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usmane.doulkom\Documents\DOULKOM\BRAVE WOMEN\SANOU\"/>
    </mc:Choice>
  </mc:AlternateContent>
  <bookViews>
    <workbookView xWindow="0" yWindow="0" windowWidth="28800" windowHeight="11730" activeTab="1"/>
  </bookViews>
  <sheets>
    <sheet name="Monthly report" sheetId="5" r:id="rId1"/>
    <sheet name="Sheet1" sheetId="1" r:id="rId2"/>
    <sheet name="Feuil2" sheetId="6" r:id="rId3"/>
    <sheet name="Feuil1" sheetId="2" r:id="rId4"/>
    <sheet name="CASH FLOW STATEMENT" sheetId="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a">#N/A</definedName>
    <definedName name="A_P_P_E_N_D_I_X___V" localSheetId="0">#REF!</definedName>
    <definedName name="A_P_P_E_N_D_I_X___V">#REF!</definedName>
    <definedName name="A_P_P_E_N_D_I_X___VI" localSheetId="0">#REF!</definedName>
    <definedName name="A_P_P_E_N_D_I_X___VI">#REF!</definedName>
    <definedName name="aaa" localSheetId="0">#REF!</definedName>
    <definedName name="aaa">#REF!</definedName>
    <definedName name="ab">#N/A</definedName>
    <definedName name="Accruals" localSheetId="0">#REF!</definedName>
    <definedName name="Accruals">#REF!</definedName>
    <definedName name="Advancepymt" localSheetId="0">#REF!</definedName>
    <definedName name="Advancepymt">#REF!</definedName>
    <definedName name="AGEING_ANALYSIS_OF_DEBT" localSheetId="0">#REF!</definedName>
    <definedName name="AGEING_ANALYSIS_OF_DEBT">#REF!</definedName>
    <definedName name="AllottedFunds" localSheetId="0">#REF!</definedName>
    <definedName name="AllottedFunds">#REF!</definedName>
    <definedName name="april" localSheetId="0">#REF!</definedName>
    <definedName name="april">#REF!</definedName>
    <definedName name="ARA_Threshold" localSheetId="0">'[1]AWD mapping'!#REF!</definedName>
    <definedName name="ARA_Threshold">'[1]AWD mapping'!#REF!</definedName>
    <definedName name="ARP_Threshold" localSheetId="0">'[1]AWD mapping'!#REF!</definedName>
    <definedName name="ARP_Threshold">'[1]AWD mapping'!#REF!</definedName>
    <definedName name="as" localSheetId="0">#REF!</definedName>
    <definedName name="as">#REF!</definedName>
    <definedName name="AS2DocOpenMode" hidden="1">"AS2DocumentEdit"</definedName>
    <definedName name="b">#N/A</definedName>
    <definedName name="Bank1">[2]Data!$B$15</definedName>
    <definedName name="Bank10">[2]Data!$B$33</definedName>
    <definedName name="Bank2">[2]Data!$B$17</definedName>
    <definedName name="Bank3">[2]Data!$B$19</definedName>
    <definedName name="Bank4">[2]Data!$B$21</definedName>
    <definedName name="Bank5">[2]Data!$B$23</definedName>
    <definedName name="Bank6">[2]Data!$B$25</definedName>
    <definedName name="Bank7">[2]Data!$B$27</definedName>
    <definedName name="Bank8">[2]Data!$B$29</definedName>
    <definedName name="Bank9">[2]Data!$B$31</definedName>
    <definedName name="BankExpCode">[2]Bank!$K$7:$K$10101</definedName>
    <definedName name="BankIncCode">[2]Income!$K$6:$K$5022</definedName>
    <definedName name="BankOD" localSheetId="0">#REF!</definedName>
    <definedName name="BankOD">#REF!</definedName>
    <definedName name="BankTAmount">[2]Bank!$H$7:$H$10085</definedName>
    <definedName name="BankTCleared">[2]Bank!$I$7:$I$10101</definedName>
    <definedName name="BankTExpCode">[2]Bank!$F$7:$F$10080</definedName>
    <definedName name="Beg_Bal" localSheetId="0">#REF!</definedName>
    <definedName name="Beg_Bal">#REF!</definedName>
    <definedName name="BudLineCodes">[3]Budget!$D$7:$D$161</definedName>
    <definedName name="Cash_Bank" localSheetId="0">#REF!</definedName>
    <definedName name="Cash_Bank">#REF!</definedName>
    <definedName name="CashIncomeAmount">[2]CashIncome!$H$6:$H$5012</definedName>
    <definedName name="CashIncomeCode">[2]CashIncome!$F$6:$F$5012</definedName>
    <definedName name="cheil" localSheetId="0">#REF!</definedName>
    <definedName name="cheil">#REF!</definedName>
    <definedName name="CLASSIFIED" localSheetId="0">#REF!</definedName>
    <definedName name="CLASSIFIED">#REF!</definedName>
    <definedName name="CLIENT" localSheetId="0">#REF!</definedName>
    <definedName name="CLIENT">#REF!</definedName>
    <definedName name="Col_Margins">'[4]Family Tree'!$C:$C,'[4]Family Tree'!$E:$E,'[4]Family Tree'!$J:$J,'[4]Family Tree'!$L:$L,'[4]Family Tree'!$Q:$Q,'[4]Family Tree'!$S:$S,'[4]Family Tree'!$X:$X,'[4]Family Tree'!$Z:$Z,'[4]Family Tree'!$N:$N,'[4]Family Tree'!$G:$G,'[4]Family Tree'!$U:$U,'[4]Family Tree'!$AB:$AB</definedName>
    <definedName name="ColumnTitle1" localSheetId="0">#REF!</definedName>
    <definedName name="ColumnTitle1">#REF!</definedName>
    <definedName name="ColumnTitle2" localSheetId="0">#REF!</definedName>
    <definedName name="ColumnTitle2">#REF!</definedName>
    <definedName name="ColumnTitleRegion4..B19.1" localSheetId="0">'[5]Staff A1 Form'!#REF!</definedName>
    <definedName name="ColumnTitleRegion4..B19.1">'[5]Staff A1 Form'!#REF!</definedName>
    <definedName name="COPOMENT" localSheetId="0">#REF!</definedName>
    <definedName name="COPOMENT">#REF!</definedName>
    <definedName name="COPOMENTS" localSheetId="0">#REF!</definedName>
    <definedName name="COPOMENTS">#REF!</definedName>
    <definedName name="COUNTRY" localSheetId="0">#REF!</definedName>
    <definedName name="COUNTRY">#REF!</definedName>
    <definedName name="COVH" localSheetId="0">#REF!</definedName>
    <definedName name="COVH">#REF!</definedName>
    <definedName name="CRATE" localSheetId="0">#REF!</definedName>
    <definedName name="CRATE">#REF!</definedName>
    <definedName name="Creditors" localSheetId="0">#REF!</definedName>
    <definedName name="Creditors">#REF!</definedName>
    <definedName name="Cum_Int" localSheetId="0">#REF!</definedName>
    <definedName name="Cum_Int">#REF!</definedName>
    <definedName name="CURR">[2]Data!$C$11</definedName>
    <definedName name="Data" localSheetId="0">#REF!</definedName>
    <definedName name="Data">#REF!</definedName>
    <definedName name="deceleven" localSheetId="0">#REF!</definedName>
    <definedName name="deceleven">#REF!</definedName>
    <definedName name="DepreciationMethods" localSheetId="0">#REF!</definedName>
    <definedName name="DepreciationMethods">#REF!</definedName>
    <definedName name="DISBURSEMENT" localSheetId="0">#REF!</definedName>
    <definedName name="DISBURSEMENT">#REF!</definedName>
    <definedName name="DISBURSMENTBY" localSheetId="0">#REF!</definedName>
    <definedName name="DISBURSMENTBY">#REF!</definedName>
    <definedName name="Display_Week">'[4]Gantt Chart'!$E$4</definedName>
    <definedName name="Dividend" localSheetId="0">#REF!</definedName>
    <definedName name="Dividend">#REF!</definedName>
    <definedName name="eleven" localSheetId="0">#REF!</definedName>
    <definedName name="eleven">#REF!</definedName>
    <definedName name="End_Bal" localSheetId="0">#REF!</definedName>
    <definedName name="End_Bal">#REF!</definedName>
    <definedName name="EndDate">[2]Data!$C$9</definedName>
    <definedName name="EndDatee">[6]Data!$C$9</definedName>
    <definedName name="Equity" localSheetId="0">#REF!</definedName>
    <definedName name="Equity">#REF!</definedName>
    <definedName name="Euro">[7]Taux!$A$1</definedName>
    <definedName name="ExpAmount">[2]Expenditure!$H$7:$H$4901</definedName>
    <definedName name="ExpCleared" localSheetId="0">[2]Expenditure!#REF!</definedName>
    <definedName name="ExpCleared">[2]Expenditure!#REF!</definedName>
    <definedName name="ExpCode">[2]Expenditure!$F$7:$F$4901</definedName>
    <definedName name="Extra_Pay" localSheetId="0">#REF!</definedName>
    <definedName name="Extra_Pay">#REF!</definedName>
    <definedName name="FinalBudget" localSheetId="0">'[8]Payment Requisition form'!#REF!</definedName>
    <definedName name="FinalBudget">'[8]Payment Requisition form'!#REF!</definedName>
    <definedName name="FirstDayofTheMonth">[4]Calendar!$I$2</definedName>
    <definedName name="Fixed_Assets" localSheetId="0">#REF!</definedName>
    <definedName name="Fixed_Assets">#REF!</definedName>
    <definedName name="FORECAST" localSheetId="0">#REF!</definedName>
    <definedName name="FORECAST">#REF!</definedName>
    <definedName name="FORECASTS" localSheetId="0">#REF!</definedName>
    <definedName name="FORECASTS">#REF!</definedName>
    <definedName name="FR_AvAP_CY">[9]Ratios!$N$85</definedName>
    <definedName name="FR_AvAP_CYA">[9]Ratios!$R$85</definedName>
    <definedName name="FR_AvAP_INT">[9]Ratios!$J$85</definedName>
    <definedName name="FR_AvAP_PY">[9]Ratios!$F$85</definedName>
    <definedName name="FR_AvAR_CY">[9]Ratios!$N$83</definedName>
    <definedName name="FR_AvAR_CYA">[9]Ratios!$R$83</definedName>
    <definedName name="FR_AvAR_INT">[9]Ratios!$J$83</definedName>
    <definedName name="FR_AvAR_PY">[9]Ratios!$F$83</definedName>
    <definedName name="FR_Cur_Liab_CY">[9]Ratios!$N$82</definedName>
    <definedName name="FR_Cur_Liab_CYA">[9]Ratios!$R$82</definedName>
    <definedName name="FR_Cur_Liab_INT">[9]Ratios!$J$82</definedName>
    <definedName name="FR_Cur_Liab_PY">[9]Ratios!$F$82</definedName>
    <definedName name="FR_Inv_CY">[9]Ratios!$N$84</definedName>
    <definedName name="FR_Inv_CYA">[9]Ratios!$R$84</definedName>
    <definedName name="FR_Inv_INT">[9]Ratios!$J$84</definedName>
    <definedName name="FR_Inv_PY">[9]Ratios!$F$84</definedName>
    <definedName name="FR_Sequity_CY">[9]Ratios!$N$86</definedName>
    <definedName name="FR_Sequity_CYA">[9]Ratios!$R$86</definedName>
    <definedName name="FR_Sequity_INT">[9]Ratios!$J$86</definedName>
    <definedName name="FR_Sequity_PY">[9]Ratios!$F$86</definedName>
    <definedName name="FR_Tot_Assets_CY">[9]Ratios!$N$79</definedName>
    <definedName name="FR_Tot_Assets_CYA">[9]Ratios!$R$79</definedName>
    <definedName name="FR_Tot_Assets_INT">[9]Ratios!$J$79</definedName>
    <definedName name="FR_Tot_Assets_PY">[9]Ratios!$F$79</definedName>
    <definedName name="FR_Tot_Liab_CY">[9]Ratios!$N$80</definedName>
    <definedName name="FR_Tot_Liab_CYA">[9]Ratios!$R$80</definedName>
    <definedName name="FR_Tot_Liab_INT">[9]Ratios!$J$80</definedName>
    <definedName name="FR_Tot_Liab_PY">[9]Ratios!$F$80</definedName>
    <definedName name="Full_Print" localSheetId="0">#REF!</definedName>
    <definedName name="Full_Print">#REF!</definedName>
    <definedName name="FundsRemaining" localSheetId="0">INDEX(#REF!,ROWS(#REF!),1)</definedName>
    <definedName name="FundsRemaining">INDEX(#REF!,ROWS(#REF!),1)</definedName>
    <definedName name="FundsRemainingLabel" localSheetId="0">#REF!</definedName>
    <definedName name="FundsRemainingLabel">#REF!</definedName>
    <definedName name="FundsUsed" localSheetId="0">#REF!</definedName>
    <definedName name="FundsUsed">#REF!</definedName>
    <definedName name="FundsUsedLabel" localSheetId="0">#REF!</definedName>
    <definedName name="FundsUsedLabel">#REF!</definedName>
    <definedName name="FY_Cur_Assets_CY">[9]Ratios!$N$81</definedName>
    <definedName name="FY_Cur_Assets_CYA">[9]Ratios!$R$81</definedName>
    <definedName name="FY_Cur_Assets_INT">[9]Ratios!$J$81</definedName>
    <definedName name="FY_Cur_Assets_PY">[9]Ratios!$F$81</definedName>
    <definedName name="g">[10]Data!$C$7</definedName>
    <definedName name="GAMXindex" localSheetId="0">#REF!</definedName>
    <definedName name="GAMXindex">#REF!</definedName>
    <definedName name="GOVH" localSheetId="0">#REF!</definedName>
    <definedName name="GOVH">#REF!</definedName>
    <definedName name="Header_Row">ROW(#REF!)</definedName>
    <definedName name="IncAmount">[2]Income!$H$6:$H$9994</definedName>
    <definedName name="IncCleared">[2]Income!$I$6:$I$5022</definedName>
    <definedName name="IncCode">[2]Income!$F$6:$F$9994</definedName>
    <definedName name="Int" localSheetId="0">#REF!</definedName>
    <definedName name="Int">#REF!</definedName>
    <definedName name="Interco" localSheetId="0">#REF!</definedName>
    <definedName name="Interco">#REF!</definedName>
    <definedName name="Interest_Rate" localSheetId="0">#REF!</definedName>
    <definedName name="Interest_Rate">#REF!</definedName>
    <definedName name="Inventory" localSheetId="0">#REF!</definedName>
    <definedName name="Inventory">#REF!</definedName>
    <definedName name="KW_SDOC11" localSheetId="0">#REF!</definedName>
    <definedName name="KW_SDOC11">#REF!</definedName>
    <definedName name="l_" localSheetId="0">#REF!</definedName>
    <definedName name="l_">#REF!</definedName>
    <definedName name="L_Adjust">[11]Links!$H:$H</definedName>
    <definedName name="L_AJE_Tot">[11]Links!$G:$G</definedName>
    <definedName name="L_CY_Beg">[11]Links!$F:$F</definedName>
    <definedName name="L_CY_End">[11]Links!$J:$J</definedName>
    <definedName name="L_PY_End">[11]Links!$K:$K</definedName>
    <definedName name="L_RJE_Tot">[11]Links!$I:$I</definedName>
    <definedName name="Last_Row" localSheetId="0">IF([12]!Values_Entered,Header_Row+[12]!Number_of_Payments,Header_Row)</definedName>
    <definedName name="Last_Row">IF([12]!Values_Entered,Header_Row+[12]!Number_of_Payments,Header_Row)</definedName>
    <definedName name="LIKELY_CLASSIFICATION" localSheetId="0">#REF!</definedName>
    <definedName name="LIKELY_CLASSIFICATION">#REF!</definedName>
    <definedName name="LISTE" localSheetId="0">#REF!</definedName>
    <definedName name="LISTE">#REF!</definedName>
    <definedName name="Loan_Amount" localSheetId="0">#REF!</definedName>
    <definedName name="Loan_Amount">#REF!</definedName>
    <definedName name="Loan_Start" localSheetId="0">#REF!</definedName>
    <definedName name="Loan_Start">#REF!</definedName>
    <definedName name="Loan_Years" localSheetId="0">#REF!</definedName>
    <definedName name="Loan_Years">#REF!</definedName>
    <definedName name="LongTermPre" localSheetId="0">#REF!</definedName>
    <definedName name="LongTermPre">#REF!</definedName>
    <definedName name="mmmm">[13]Data!$C$7</definedName>
    <definedName name="month_amt_bank">[2]MonthTables!$O$1:$O$4996</definedName>
    <definedName name="month_amt_bankinc">[2]MonthTables!$X$1:$X$4996</definedName>
    <definedName name="month_amt_cash">[2]MonthTables!$G$1:$G$4996</definedName>
    <definedName name="month_amt_cashinc">[2]MonthTables!$AG$1:$AG$4996</definedName>
    <definedName name="monthexpcodebank">[2]MonthTables!$M$1:$M$4996</definedName>
    <definedName name="monthexpcodecash">[2]MonthTables!$E$1:$E$4996</definedName>
    <definedName name="monthinccodebank">[2]MonthTables!$V$1:$V$4996</definedName>
    <definedName name="monthinccodecash">[2]MonthTables!$AE$1:$AE$4996</definedName>
    <definedName name="newTB">'[14]MOG TB Change'!$A$2:$F$438</definedName>
    <definedName name="Num_Pmt_Per_Year" localSheetId="0">#REF!</definedName>
    <definedName name="Num_Pmt_Per_Year">#REF!</definedName>
    <definedName name="Number_of_Payments" localSheetId="0">MATCH(0.01,'Monthly report'!End_Bal,-1)+1</definedName>
    <definedName name="Number_of_Payments">MATCH(0.01,End_Bal,-1)+1</definedName>
    <definedName name="o">#N/A</definedName>
    <definedName name="ok" localSheetId="0">'[15]C-Client Information'!#REF!</definedName>
    <definedName name="ok">'[15]C-Client Information'!#REF!</definedName>
    <definedName name="OtherAccr" localSheetId="0">#REF!</definedName>
    <definedName name="OtherAccr">#REF!</definedName>
    <definedName name="PAR_SUMMARY" localSheetId="0">#REF!</definedName>
    <definedName name="PAR_SUMMARY">#REF!</definedName>
    <definedName name="Partner1">#N/A</definedName>
    <definedName name="Partner10">[16]Basic!$B$32</definedName>
    <definedName name="Partner11">[16]Basic!$B$33</definedName>
    <definedName name="Partner12">[16]Basic!$B$34</definedName>
    <definedName name="Partner13">[16]Basic!$B$35</definedName>
    <definedName name="Partner14">[16]Basic!$B$36</definedName>
    <definedName name="Partner15">[16]Basic!$B$37</definedName>
    <definedName name="Partner16">[16]Basic!$B$38</definedName>
    <definedName name="Partner17">[16]Basic!$B$39</definedName>
    <definedName name="Partner18">[16]Basic!$B$40</definedName>
    <definedName name="Partner19">[16]Basic!$B$41</definedName>
    <definedName name="Partner2">#N/A</definedName>
    <definedName name="Partner20">[16]Basic!$B$42</definedName>
    <definedName name="partner21">[17]Basic!$B$43</definedName>
    <definedName name="Partner22">[17]Basic!$B$44</definedName>
    <definedName name="partner23">[17]Basic!$B$45</definedName>
    <definedName name="partner24">[17]Basic!$B$46</definedName>
    <definedName name="Partner25">[17]Basic!$B$47</definedName>
    <definedName name="Partner27">[17]Basic!$B$49</definedName>
    <definedName name="Partner28">[17]Basic!$B$50</definedName>
    <definedName name="Partner29">[17]Basic!$B$51</definedName>
    <definedName name="Partner3">#N/A</definedName>
    <definedName name="Partner4">[17]Basic!$B$26</definedName>
    <definedName name="Partner5">[17]Basic!$B$27</definedName>
    <definedName name="Partner6">[17]Basic!$B$28</definedName>
    <definedName name="Partner7">[17]Basic!$B$29</definedName>
    <definedName name="Partner8">[17]Basic!$B$30</definedName>
    <definedName name="Partner9">[17]Basic!$B$31</definedName>
    <definedName name="Pay_Date" localSheetId="0">#REF!</definedName>
    <definedName name="Pay_Date">#REF!</definedName>
    <definedName name="Pay_Num" localSheetId="0">#REF!</definedName>
    <definedName name="Pay_Num">#REF!</definedName>
    <definedName name="Payment_Date" localSheetId="0">DATE(YEAR('Monthly report'!Loan_Start),MONTH('Monthly report'!Loan_Start)+Payment_Number,DAY('Monthly report'!Loan_Start))</definedName>
    <definedName name="Payment_Date">DATE(YEAR(Loan_Start),MONTH(Loan_Start)+Payment_Number,DAY(Loan_Start))</definedName>
    <definedName name="PREVISION" localSheetId="0">#REF!</definedName>
    <definedName name="PREVISION">#REF!</definedName>
    <definedName name="previson" localSheetId="0">#REF!</definedName>
    <definedName name="previson">#REF!</definedName>
    <definedName name="Princ" localSheetId="0">#REF!</definedName>
    <definedName name="Princ">#REF!</definedName>
    <definedName name="PRINT_AREA_MI" localSheetId="0">#REF!</definedName>
    <definedName name="PRINT_AREA_MI">#REF!</definedName>
    <definedName name="Print_Area_Reset" localSheetId="0">OFFSET('Monthly report'!Full_Print,0,0,'Monthly report'!Last_Row)</definedName>
    <definedName name="Print_Area_Reset">OFFSET(Full_Print,0,0,Last_Row)</definedName>
    <definedName name="Proj_Code">[2]Codes!$H$6:$J$28</definedName>
    <definedName name="Project_last_entry">'[18]Project Data Sorted'!$C$5</definedName>
    <definedName name="Project_Start">'[4]Gantt Chart'!$E$3</definedName>
    <definedName name="Project_start_row">'[18]Project Data Sorted'!$C$4</definedName>
    <definedName name="Receivables" localSheetId="0">#REF!</definedName>
    <definedName name="Receivables">#REF!</definedName>
    <definedName name="ROB" localSheetId="0">#REF!</definedName>
    <definedName name="ROB">#REF!</definedName>
    <definedName name="RowTitleRegion1..C11" localSheetId="0">#REF!</definedName>
    <definedName name="RowTitleRegion1..C11">#REF!</definedName>
    <definedName name="RowTitleRegion1..C5" localSheetId="0">#REF!</definedName>
    <definedName name="RowTitleRegion1..C5">#REF!</definedName>
    <definedName name="RowTitleRegion1..G4" localSheetId="0">'[5]Finance Form'!#REF!</definedName>
    <definedName name="RowTitleRegion1..G4">'[5]Finance Form'!#REF!</definedName>
    <definedName name="RowTitleRegion2..G4" localSheetId="0">#REF!</definedName>
    <definedName name="RowTitleRegion2..G4">#REF!</definedName>
    <definedName name="RowTitleRegion3..H15" localSheetId="0">#REF!</definedName>
    <definedName name="RowTitleRegion3..H15">#REF!</definedName>
    <definedName name="RowTitleRegion4..G16" localSheetId="0">#REF!</definedName>
    <definedName name="RowTitleRegion4..G16">#REF!</definedName>
    <definedName name="RowTitleRegion5..H17" localSheetId="0">#REF!</definedName>
    <definedName name="RowTitleRegion5..H17">#REF!</definedName>
    <definedName name="S_Adjust_Data">[11]Lead!$I$1:$I$1881</definedName>
    <definedName name="S_AJE_Tot_Data">[11]Lead!$H$1:$H$1881</definedName>
    <definedName name="S_CY_Beg_Data">[11]Lead!$F$1:$F$1881</definedName>
    <definedName name="S_CY_End_Data">[11]Lead!$K$1:$K$1881</definedName>
    <definedName name="S_PY_End_Data">[11]Lead!$M$1:$M$1881</definedName>
    <definedName name="S_RJE_Tot_Data">[11]Lead!$J$1:$J$1881</definedName>
    <definedName name="SAD" localSheetId="0">#REF!</definedName>
    <definedName name="SAD">#REF!</definedName>
    <definedName name="SAPBEXrevision" hidden="1">1</definedName>
    <definedName name="SAPBEXsysID" hidden="1">"CL3"</definedName>
    <definedName name="SAPBEXwbID" hidden="1">"3TD5KAJTB4RIQMCFPL40BQ3WT"</definedName>
    <definedName name="Sched_Pay" localSheetId="0">#REF!</definedName>
    <definedName name="Sched_Pay">#REF!</definedName>
    <definedName name="Scheduled_Extra_Payments" localSheetId="0">#REF!</definedName>
    <definedName name="Scheduled_Extra_Payments">#REF!</definedName>
    <definedName name="Scheduled_Interest_Rate" localSheetId="0">#REF!</definedName>
    <definedName name="Scheduled_Interest_Rate">#REF!</definedName>
    <definedName name="Scheduled_Monthly_Payment" localSheetId="0">#REF!</definedName>
    <definedName name="Scheduled_Monthly_Payment">#REF!</definedName>
    <definedName name="Shortpre" localSheetId="0">#REF!</definedName>
    <definedName name="Shortpre">#REF!</definedName>
    <definedName name="SIMPLE" localSheetId="0">#REF!</definedName>
    <definedName name="SIMPLE">#REF!</definedName>
    <definedName name="Staff2" localSheetId="0">#REF!</definedName>
    <definedName name="Staff2">#REF!</definedName>
    <definedName name="StartDate">[2]Data!$C$7</definedName>
    <definedName name="STloans" localSheetId="0">#REF!</definedName>
    <definedName name="STloans">#REF!</definedName>
    <definedName name="SUMMARY" localSheetId="0">#REF!</definedName>
    <definedName name="SUMMARY">#REF!</definedName>
    <definedName name="TABLE_1" localSheetId="0">#REF!</definedName>
    <definedName name="TABLE_1">#REF!</definedName>
    <definedName name="TABLE_i" localSheetId="0">#REF!</definedName>
    <definedName name="TABLE_i">#REF!</definedName>
    <definedName name="Table_II_____DIVISION_ZONAL_PAR" localSheetId="0">#REF!</definedName>
    <definedName name="Table_II_____DIVISION_ZONAL_PAR">#REF!</definedName>
    <definedName name="TABLE_III" localSheetId="0">#REF!</definedName>
    <definedName name="TABLE_III">#REF!</definedName>
    <definedName name="task_end" localSheetId="0">#REF!</definedName>
    <definedName name="task_end">#REF!</definedName>
    <definedName name="task_progress" localSheetId="0">#REF!</definedName>
    <definedName name="task_progress">#REF!</definedName>
    <definedName name="task_start" localSheetId="0">#REF!</definedName>
    <definedName name="task_start">#REF!</definedName>
    <definedName name="Tax">'[19]Cost Breakdown'!$E$13</definedName>
    <definedName name="TaxBS" localSheetId="0">#REF!</definedName>
    <definedName name="TaxBS">#REF!</definedName>
    <definedName name="TaxRate">'[19]Cost Breakdown'!$E$12</definedName>
    <definedName name="TBUpdate" localSheetId="0">#REF!</definedName>
    <definedName name="TBUpdate">#REF!</definedName>
    <definedName name="TE" localSheetId="0">#REF!</definedName>
    <definedName name="TE">#REF!</definedName>
    <definedName name="TeamName">[4]Roster!$B$1</definedName>
    <definedName name="Title1" localSheetId="0">#REF!</definedName>
    <definedName name="Title1">#REF!</definedName>
    <definedName name="Title2" localSheetId="0">#REF!</definedName>
    <definedName name="Title2">#REF!</definedName>
    <definedName name="Tot_N_CYA">[20]A!$E$23</definedName>
    <definedName name="Tot_O_CY">[21]A!$C$38</definedName>
    <definedName name="Tot_O_CYA">[21]A!$E$38</definedName>
    <definedName name="Tot_O_INT">[21]A!$F$38</definedName>
    <definedName name="Tot_O_PY">[21]A!$G$38</definedName>
    <definedName name="Tot_OOT_CYA">[20]A!$E$24</definedName>
    <definedName name="Tot_P_CYA">[20]A!$E$25</definedName>
    <definedName name="Tot_Q_CYA">[20]A!$E$26</definedName>
    <definedName name="Tot_Result_CY">[21]A!$C$40</definedName>
    <definedName name="Tot_Result_CYA">[21]A!$E$40</definedName>
    <definedName name="Tot_Result_INT">[21]A!$F$40</definedName>
    <definedName name="Tot_Result_PY">[21]A!$G$40</definedName>
    <definedName name="Tot_T_CY">[21]A!$C$28</definedName>
    <definedName name="Tot_T_CYA">[21]A!$E$28</definedName>
    <definedName name="Tot_T_INT">[21]A!$F$28</definedName>
    <definedName name="Tot_T_PY">[21]A!$G$28</definedName>
    <definedName name="Tot_UA_CY">[21]A!$C$29</definedName>
    <definedName name="Tot_UA_CYA">[21]A!$E$29</definedName>
    <definedName name="Tot_UA_INT">[21]A!$F$29</definedName>
    <definedName name="Tot_UA_PY">[21]A!$G$29</definedName>
    <definedName name="Tot_UC_CY">[21]A!$C$31</definedName>
    <definedName name="Tot_UC_CYA">[21]A!$E$31</definedName>
    <definedName name="Tot_UC_INT">[21]A!$F$31</definedName>
    <definedName name="Tot_UC_PY">[21]A!$G$31</definedName>
    <definedName name="Tot_VA_CY">[21]A!$C$32</definedName>
    <definedName name="Tot_VA_CYA">[21]A!$E$32</definedName>
    <definedName name="Tot_VA_INT">[21]A!$F$32</definedName>
    <definedName name="Tot_VA_PY">[21]A!$G$32</definedName>
    <definedName name="Tot_VE_CY">[21]A!$C$36</definedName>
    <definedName name="Tot_VE_CYA">[21]A!$E$36</definedName>
    <definedName name="Tot_VE_INT">[21]A!$F$36</definedName>
    <definedName name="Tot_VE_PY">[21]A!$G$36</definedName>
    <definedName name="Tot_VO_CY">[21]A!$C$37</definedName>
    <definedName name="Tot_VO_CYA">[21]A!$E$37</definedName>
    <definedName name="Tot_VO_INT">[21]A!$F$37</definedName>
    <definedName name="Tot_VO_PY">[21]A!$G$37</definedName>
    <definedName name="Total_Due" localSheetId="0">#REF!</definedName>
    <definedName name="Total_Due">#REF!</definedName>
    <definedName name="Total_Interest" localSheetId="0">#REF!</definedName>
    <definedName name="Total_Interest">#REF!</definedName>
    <definedName name="Total_Pay" localSheetId="0">#REF!</definedName>
    <definedName name="Total_Pay">#REF!</definedName>
    <definedName name="twelve" localSheetId="0">#REF!</definedName>
    <definedName name="twelve">#REF!</definedName>
    <definedName name="u">#N/A</definedName>
    <definedName name="UBA_Calabar___GGP_USD" localSheetId="0">Bank8</definedName>
    <definedName name="UBA_Calabar___GGP_USD">Bank8</definedName>
    <definedName name="ud">#N/A</definedName>
    <definedName name="Unit" localSheetId="0">#REF!</definedName>
    <definedName name="Unit">#REF!</definedName>
    <definedName name="UOVH" localSheetId="0">#REF!</definedName>
    <definedName name="UOVH">#REF!</definedName>
    <definedName name="Values_Entered" localSheetId="0">IF('Monthly report'!Loan_Amount*'Monthly report'!Interest_Rate*'Monthly report'!Loan_Years*'Monthly report'!Loan_Start&gt;0,1,0)</definedName>
    <definedName name="Values_Entered">IF(Loan_Amount*Interest_Rate*Loan_Years*Loan_Start&gt;0,1,0)</definedName>
    <definedName name="Workweek">[4]Staff!$C$6</definedName>
    <definedName name="YE" localSheetId="0">#REF!</definedName>
    <definedName name="YE">#REF!</definedName>
    <definedName name="Year_end" localSheetId="0">#REF!</definedName>
    <definedName name="Year_end">#REF!</definedName>
    <definedName name="_xlnm.Print_Area" localSheetId="0">#REF!</definedName>
    <definedName name="_xlnm.Print_Area">#REF!</definedName>
  </definedNames>
  <calcPr calcId="162913" concurrentCalc="0"/>
</workbook>
</file>

<file path=xl/calcChain.xml><?xml version="1.0" encoding="utf-8"?>
<calcChain xmlns="http://schemas.openxmlformats.org/spreadsheetml/2006/main">
  <c r="B3" i="1" l="1"/>
  <c r="B4" i="1"/>
  <c r="B5" i="1"/>
  <c r="E2" i="1"/>
  <c r="E3" i="1"/>
  <c r="E5" i="1"/>
  <c r="F5" i="1"/>
  <c r="G5" i="1"/>
  <c r="D2" i="1"/>
  <c r="D3" i="1"/>
  <c r="D4" i="1"/>
  <c r="D5" i="1"/>
  <c r="C5" i="1"/>
  <c r="B2" i="1"/>
  <c r="C28" i="5"/>
  <c r="C35" i="5"/>
  <c r="C74" i="5"/>
  <c r="C13" i="5"/>
  <c r="D15" i="5"/>
  <c r="D16" i="5"/>
  <c r="D17" i="5"/>
  <c r="D18" i="5"/>
  <c r="D19" i="5"/>
  <c r="D20" i="5"/>
  <c r="D21" i="5"/>
  <c r="D22" i="5"/>
  <c r="D23" i="5"/>
  <c r="D24" i="5"/>
  <c r="D25" i="5"/>
  <c r="D26" i="5"/>
  <c r="D28" i="5"/>
  <c r="D30" i="5"/>
  <c r="D31" i="5"/>
  <c r="D32" i="5"/>
  <c r="D33" i="5"/>
  <c r="D34" i="5"/>
  <c r="D35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13" i="5"/>
  <c r="F28" i="5"/>
  <c r="F29" i="5"/>
  <c r="F30" i="5"/>
  <c r="F31" i="5"/>
  <c r="F32" i="5"/>
  <c r="F33" i="5"/>
  <c r="F34" i="5"/>
  <c r="F35" i="5"/>
  <c r="F62" i="5"/>
  <c r="F74" i="5"/>
  <c r="F13" i="5"/>
  <c r="G28" i="5"/>
  <c r="H28" i="5"/>
  <c r="I28" i="5"/>
  <c r="J28" i="5"/>
  <c r="K20" i="5"/>
  <c r="K28" i="5"/>
  <c r="L18" i="5"/>
  <c r="L19" i="5"/>
  <c r="L20" i="5"/>
  <c r="L28" i="5"/>
  <c r="M18" i="5"/>
  <c r="M21" i="5"/>
  <c r="M28" i="5"/>
  <c r="N28" i="5"/>
  <c r="O16" i="5"/>
  <c r="O18" i="5"/>
  <c r="O28" i="5"/>
  <c r="P15" i="5"/>
  <c r="P16" i="5"/>
  <c r="P18" i="5"/>
  <c r="P19" i="5"/>
  <c r="P21" i="5"/>
  <c r="P28" i="5"/>
  <c r="Q15" i="5"/>
  <c r="Q18" i="5"/>
  <c r="Q28" i="5"/>
  <c r="R15" i="5"/>
  <c r="R16" i="5"/>
  <c r="R26" i="5"/>
  <c r="R28" i="5"/>
  <c r="S28" i="5"/>
  <c r="G35" i="5"/>
  <c r="H35" i="5"/>
  <c r="I30" i="5"/>
  <c r="I35" i="5"/>
  <c r="J30" i="5"/>
  <c r="J35" i="5"/>
  <c r="K30" i="5"/>
  <c r="K33" i="5"/>
  <c r="K35" i="5"/>
  <c r="L30" i="5"/>
  <c r="L35" i="5"/>
  <c r="M30" i="5"/>
  <c r="M31" i="5"/>
  <c r="M35" i="5"/>
  <c r="N30" i="5"/>
  <c r="N35" i="5"/>
  <c r="O30" i="5"/>
  <c r="O35" i="5"/>
  <c r="P30" i="5"/>
  <c r="P31" i="5"/>
  <c r="P33" i="5"/>
  <c r="P35" i="5"/>
  <c r="Q30" i="5"/>
  <c r="Q35" i="5"/>
  <c r="R30" i="5"/>
  <c r="R35" i="5"/>
  <c r="S35" i="5"/>
  <c r="G74" i="5"/>
  <c r="H62" i="5"/>
  <c r="H74" i="5"/>
  <c r="I37" i="5"/>
  <c r="I50" i="5"/>
  <c r="I51" i="5"/>
  <c r="I55" i="5"/>
  <c r="I62" i="5"/>
  <c r="I64" i="5"/>
  <c r="I74" i="5"/>
  <c r="J37" i="5"/>
  <c r="J51" i="5"/>
  <c r="J55" i="5"/>
  <c r="J61" i="5"/>
  <c r="J62" i="5"/>
  <c r="J64" i="5"/>
  <c r="J67" i="5"/>
  <c r="J74" i="5"/>
  <c r="K37" i="5"/>
  <c r="K50" i="5"/>
  <c r="K51" i="5"/>
  <c r="K55" i="5"/>
  <c r="K61" i="5"/>
  <c r="K62" i="5"/>
  <c r="K64" i="5"/>
  <c r="K67" i="5"/>
  <c r="K74" i="5"/>
  <c r="L37" i="5"/>
  <c r="L51" i="5"/>
  <c r="L62" i="5"/>
  <c r="L66" i="5"/>
  <c r="L67" i="5"/>
  <c r="L74" i="5"/>
  <c r="M37" i="5"/>
  <c r="M45" i="5"/>
  <c r="M51" i="5"/>
  <c r="M62" i="5"/>
  <c r="M64" i="5"/>
  <c r="M74" i="5"/>
  <c r="N37" i="5"/>
  <c r="N51" i="5"/>
  <c r="N52" i="5"/>
  <c r="N60" i="5"/>
  <c r="N61" i="5"/>
  <c r="N62" i="5"/>
  <c r="N64" i="5"/>
  <c r="N67" i="5"/>
  <c r="N74" i="5"/>
  <c r="O37" i="5"/>
  <c r="O39" i="5"/>
  <c r="O51" i="5"/>
  <c r="O57" i="5"/>
  <c r="O60" i="5"/>
  <c r="O61" i="5"/>
  <c r="O62" i="5"/>
  <c r="O64" i="5"/>
  <c r="O66" i="5"/>
  <c r="O67" i="5"/>
  <c r="O74" i="5"/>
  <c r="P37" i="5"/>
  <c r="P39" i="5"/>
  <c r="P45" i="5"/>
  <c r="P57" i="5"/>
  <c r="P60" i="5"/>
  <c r="P61" i="5"/>
  <c r="P62" i="5"/>
  <c r="P63" i="5"/>
  <c r="P64" i="5"/>
  <c r="P66" i="5"/>
  <c r="P67" i="5"/>
  <c r="P74" i="5"/>
  <c r="Q37" i="5"/>
  <c r="Q39" i="5"/>
  <c r="Q62" i="5"/>
  <c r="Q70" i="5"/>
  <c r="Q74" i="5"/>
  <c r="R37" i="5"/>
  <c r="R42" i="5"/>
  <c r="R50" i="5"/>
  <c r="R51" i="5"/>
  <c r="R57" i="5"/>
  <c r="R61" i="5"/>
  <c r="R62" i="5"/>
  <c r="R64" i="5"/>
  <c r="R67" i="5"/>
  <c r="R69" i="5"/>
  <c r="R74" i="5"/>
  <c r="S74" i="5"/>
  <c r="S13" i="5"/>
  <c r="E13" i="5"/>
  <c r="G13" i="5"/>
  <c r="H13" i="5"/>
  <c r="I13" i="5"/>
  <c r="J13" i="5"/>
  <c r="K13" i="5"/>
  <c r="L13" i="5"/>
  <c r="M13" i="5"/>
  <c r="N13" i="5"/>
  <c r="O13" i="5"/>
  <c r="P13" i="5"/>
  <c r="Q13" i="5"/>
  <c r="R13" i="5"/>
  <c r="S15" i="5"/>
  <c r="E15" i="5"/>
  <c r="T15" i="5"/>
  <c r="S16" i="5"/>
  <c r="E16" i="5"/>
  <c r="T16" i="5"/>
  <c r="S17" i="5"/>
  <c r="E17" i="5"/>
  <c r="T17" i="5"/>
  <c r="S18" i="5"/>
  <c r="E18" i="5"/>
  <c r="T18" i="5"/>
  <c r="S19" i="5"/>
  <c r="E19" i="5"/>
  <c r="T19" i="5"/>
  <c r="S20" i="5"/>
  <c r="E20" i="5"/>
  <c r="T20" i="5"/>
  <c r="S21" i="5"/>
  <c r="E21" i="5"/>
  <c r="T21" i="5"/>
  <c r="S22" i="5"/>
  <c r="E22" i="5"/>
  <c r="T22" i="5"/>
  <c r="S23" i="5"/>
  <c r="E23" i="5"/>
  <c r="T23" i="5"/>
  <c r="S24" i="5"/>
  <c r="E24" i="5"/>
  <c r="T24" i="5"/>
  <c r="S25" i="5"/>
  <c r="E25" i="5"/>
  <c r="T25" i="5"/>
  <c r="S26" i="5"/>
  <c r="E26" i="5"/>
  <c r="T26" i="5"/>
  <c r="T28" i="5"/>
  <c r="T35" i="5"/>
  <c r="T74" i="5"/>
  <c r="T13" i="5"/>
  <c r="U13" i="5"/>
  <c r="U15" i="5"/>
  <c r="U16" i="5"/>
  <c r="U17" i="5"/>
  <c r="U18" i="5"/>
  <c r="U19" i="5"/>
  <c r="U20" i="5"/>
  <c r="U21" i="5"/>
  <c r="U22" i="5"/>
  <c r="U23" i="5"/>
  <c r="U24" i="5"/>
  <c r="U25" i="5"/>
  <c r="U26" i="5"/>
  <c r="S27" i="5"/>
  <c r="E27" i="5"/>
  <c r="E28" i="5"/>
  <c r="U28" i="5"/>
  <c r="S29" i="5"/>
  <c r="E29" i="5"/>
  <c r="S30" i="5"/>
  <c r="E30" i="5"/>
  <c r="T30" i="5"/>
  <c r="U30" i="5"/>
  <c r="S31" i="5"/>
  <c r="E31" i="5"/>
  <c r="T31" i="5"/>
  <c r="U31" i="5"/>
  <c r="S32" i="5"/>
  <c r="E32" i="5"/>
  <c r="T32" i="5"/>
  <c r="U32" i="5"/>
  <c r="S33" i="5"/>
  <c r="E33" i="5"/>
  <c r="T33" i="5"/>
  <c r="U33" i="5"/>
  <c r="S34" i="5"/>
  <c r="E34" i="5"/>
  <c r="T34" i="5"/>
  <c r="U34" i="5"/>
  <c r="E35" i="5"/>
  <c r="U35" i="5"/>
  <c r="S36" i="5"/>
  <c r="E36" i="5"/>
  <c r="S37" i="5"/>
  <c r="E37" i="5"/>
  <c r="T37" i="5"/>
  <c r="U37" i="5"/>
  <c r="S38" i="5"/>
  <c r="E38" i="5"/>
  <c r="T38" i="5"/>
  <c r="U38" i="5"/>
  <c r="S39" i="5"/>
  <c r="E39" i="5"/>
  <c r="T39" i="5"/>
  <c r="U39" i="5"/>
  <c r="S40" i="5"/>
  <c r="E40" i="5"/>
  <c r="T40" i="5"/>
  <c r="U40" i="5"/>
  <c r="S41" i="5"/>
  <c r="E41" i="5"/>
  <c r="T41" i="5"/>
  <c r="U41" i="5"/>
  <c r="S42" i="5"/>
  <c r="E42" i="5"/>
  <c r="T42" i="5"/>
  <c r="U42" i="5"/>
  <c r="S43" i="5"/>
  <c r="E43" i="5"/>
  <c r="T43" i="5"/>
  <c r="U43" i="5"/>
  <c r="S44" i="5"/>
  <c r="E44" i="5"/>
  <c r="T44" i="5"/>
  <c r="U44" i="5"/>
  <c r="S45" i="5"/>
  <c r="E45" i="5"/>
  <c r="T45" i="5"/>
  <c r="U45" i="5"/>
  <c r="S46" i="5"/>
  <c r="E46" i="5"/>
  <c r="T46" i="5"/>
  <c r="U46" i="5"/>
  <c r="S47" i="5"/>
  <c r="E47" i="5"/>
  <c r="T47" i="5"/>
  <c r="U47" i="5"/>
  <c r="S48" i="5"/>
  <c r="E48" i="5"/>
  <c r="T48" i="5"/>
  <c r="U48" i="5"/>
  <c r="S49" i="5"/>
  <c r="E49" i="5"/>
  <c r="T49" i="5"/>
  <c r="U49" i="5"/>
  <c r="S50" i="5"/>
  <c r="E50" i="5"/>
  <c r="T50" i="5"/>
  <c r="U50" i="5"/>
  <c r="S51" i="5"/>
  <c r="E51" i="5"/>
  <c r="T51" i="5"/>
  <c r="U51" i="5"/>
  <c r="S52" i="5"/>
  <c r="E52" i="5"/>
  <c r="T52" i="5"/>
  <c r="U52" i="5"/>
  <c r="S53" i="5"/>
  <c r="E53" i="5"/>
  <c r="T53" i="5"/>
  <c r="U53" i="5"/>
  <c r="S54" i="5"/>
  <c r="E54" i="5"/>
  <c r="T54" i="5"/>
  <c r="U54" i="5"/>
  <c r="S55" i="5"/>
  <c r="E55" i="5"/>
  <c r="T55" i="5"/>
  <c r="U55" i="5"/>
  <c r="S56" i="5"/>
  <c r="E56" i="5"/>
  <c r="T56" i="5"/>
  <c r="U56" i="5"/>
  <c r="S57" i="5"/>
  <c r="E57" i="5"/>
  <c r="T57" i="5"/>
  <c r="U57" i="5"/>
  <c r="S58" i="5"/>
  <c r="E58" i="5"/>
  <c r="T58" i="5"/>
  <c r="U58" i="5"/>
  <c r="S59" i="5"/>
  <c r="E59" i="5"/>
  <c r="T59" i="5"/>
  <c r="U59" i="5"/>
  <c r="S60" i="5"/>
  <c r="E60" i="5"/>
  <c r="T60" i="5"/>
  <c r="U60" i="5"/>
  <c r="S61" i="5"/>
  <c r="E61" i="5"/>
  <c r="T61" i="5"/>
  <c r="U61" i="5"/>
  <c r="S62" i="5"/>
  <c r="E62" i="5"/>
  <c r="T62" i="5"/>
  <c r="U62" i="5"/>
  <c r="S63" i="5"/>
  <c r="E63" i="5"/>
  <c r="T63" i="5"/>
  <c r="U63" i="5"/>
  <c r="S64" i="5"/>
  <c r="E64" i="5"/>
  <c r="T64" i="5"/>
  <c r="U64" i="5"/>
  <c r="S65" i="5"/>
  <c r="E65" i="5"/>
  <c r="T65" i="5"/>
  <c r="U65" i="5"/>
  <c r="S66" i="5"/>
  <c r="E66" i="5"/>
  <c r="T66" i="5"/>
  <c r="U66" i="5"/>
  <c r="S67" i="5"/>
  <c r="E67" i="5"/>
  <c r="T67" i="5"/>
  <c r="U67" i="5"/>
  <c r="S68" i="5"/>
  <c r="E68" i="5"/>
  <c r="T68" i="5"/>
  <c r="U68" i="5"/>
  <c r="S69" i="5"/>
  <c r="E69" i="5"/>
  <c r="T69" i="5"/>
  <c r="U69" i="5"/>
  <c r="S70" i="5"/>
  <c r="E70" i="5"/>
  <c r="T70" i="5"/>
  <c r="U70" i="5"/>
  <c r="S71" i="5"/>
  <c r="E71" i="5"/>
  <c r="T71" i="5"/>
  <c r="U71" i="5"/>
  <c r="S72" i="5"/>
  <c r="E72" i="5"/>
  <c r="T72" i="5"/>
  <c r="U72" i="5"/>
  <c r="S73" i="5"/>
  <c r="E73" i="5"/>
  <c r="T73" i="5"/>
  <c r="U73" i="5"/>
  <c r="E74" i="5"/>
  <c r="U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C77" i="5"/>
  <c r="D77" i="5"/>
  <c r="G77" i="5"/>
  <c r="H77" i="5"/>
  <c r="I77" i="5"/>
  <c r="J78" i="5"/>
  <c r="J77" i="5"/>
  <c r="K77" i="5"/>
  <c r="L77" i="5"/>
  <c r="M78" i="5"/>
  <c r="M77" i="5"/>
  <c r="N77" i="5"/>
  <c r="O77" i="5"/>
  <c r="S77" i="5"/>
  <c r="F77" i="5"/>
  <c r="E77" i="5"/>
  <c r="S78" i="5"/>
  <c r="E78" i="5"/>
  <c r="T78" i="5"/>
  <c r="S79" i="5"/>
  <c r="E79" i="5"/>
  <c r="T79" i="5"/>
  <c r="T77" i="5"/>
  <c r="U77" i="5"/>
  <c r="U78" i="5"/>
  <c r="U79" i="5"/>
  <c r="C80" i="5"/>
  <c r="S80" i="5"/>
  <c r="E80" i="5"/>
  <c r="T80" i="5"/>
  <c r="U80" i="5"/>
  <c r="C81" i="5"/>
  <c r="D81" i="5"/>
  <c r="F81" i="5"/>
  <c r="S81" i="5"/>
  <c r="E81" i="5"/>
  <c r="G81" i="5"/>
  <c r="H81" i="5"/>
  <c r="I81" i="5"/>
  <c r="J81" i="5"/>
  <c r="K81" i="5"/>
  <c r="L81" i="5"/>
  <c r="M81" i="5"/>
  <c r="N81" i="5"/>
  <c r="O81" i="5"/>
  <c r="P81" i="5"/>
  <c r="Q81" i="5"/>
  <c r="R81" i="5"/>
  <c r="T81" i="5"/>
  <c r="U81" i="5"/>
  <c r="H11" i="3"/>
  <c r="H14" i="3"/>
  <c r="H15" i="3"/>
  <c r="H16" i="3"/>
  <c r="H20" i="3"/>
  <c r="H22" i="3"/>
  <c r="H24" i="3"/>
  <c r="I8" i="3"/>
  <c r="I11" i="3"/>
  <c r="I14" i="3"/>
  <c r="I15" i="3"/>
  <c r="I16" i="3"/>
  <c r="I20" i="3"/>
  <c r="I22" i="3"/>
  <c r="I24" i="3"/>
  <c r="J8" i="3"/>
  <c r="J11" i="3"/>
  <c r="J14" i="3"/>
  <c r="J15" i="3"/>
  <c r="J16" i="3"/>
  <c r="J20" i="3"/>
  <c r="J22" i="3"/>
  <c r="J24" i="3"/>
  <c r="K8" i="3"/>
  <c r="K10" i="3"/>
  <c r="K11" i="3"/>
  <c r="K14" i="3"/>
  <c r="K15" i="3"/>
  <c r="K16" i="3"/>
  <c r="K20" i="3"/>
  <c r="K22" i="3"/>
  <c r="K24" i="3"/>
  <c r="L8" i="3"/>
  <c r="L11" i="3"/>
  <c r="L14" i="3"/>
  <c r="L15" i="3"/>
  <c r="L16" i="3"/>
  <c r="L18" i="3"/>
  <c r="L20" i="3"/>
  <c r="L22" i="3"/>
  <c r="L24" i="3"/>
  <c r="M8" i="3"/>
  <c r="M11" i="3"/>
  <c r="M14" i="3"/>
  <c r="M15" i="3"/>
  <c r="M16" i="3"/>
  <c r="M20" i="3"/>
  <c r="M22" i="3"/>
  <c r="M24" i="3"/>
  <c r="N8" i="3"/>
  <c r="N11" i="3"/>
  <c r="N14" i="3"/>
  <c r="N15" i="3"/>
  <c r="N16" i="3"/>
  <c r="N20" i="3"/>
  <c r="N22" i="3"/>
  <c r="N24" i="3"/>
  <c r="O8" i="3"/>
  <c r="O11" i="3"/>
  <c r="O14" i="3"/>
  <c r="O15" i="3"/>
  <c r="O16" i="3"/>
  <c r="O20" i="3"/>
  <c r="O22" i="3"/>
  <c r="O24" i="3"/>
  <c r="P8" i="3"/>
  <c r="P11" i="3"/>
  <c r="P14" i="3"/>
  <c r="P15" i="3"/>
  <c r="P16" i="3"/>
  <c r="P20" i="3"/>
  <c r="P22" i="3"/>
  <c r="P24" i="3"/>
  <c r="Q8" i="3"/>
  <c r="Q11" i="3"/>
  <c r="Q14" i="3"/>
  <c r="Q15" i="3"/>
  <c r="Q16" i="3"/>
  <c r="Q20" i="3"/>
  <c r="Q22" i="3"/>
  <c r="Q24" i="3"/>
  <c r="R8" i="3"/>
  <c r="R11" i="3"/>
  <c r="R14" i="3"/>
  <c r="R15" i="3"/>
  <c r="R16" i="3"/>
  <c r="R20" i="3"/>
  <c r="R22" i="3"/>
  <c r="R24" i="3"/>
  <c r="S8" i="3"/>
  <c r="S11" i="3"/>
  <c r="S14" i="3"/>
  <c r="S15" i="3"/>
  <c r="S16" i="3"/>
  <c r="S20" i="3"/>
  <c r="S22" i="3"/>
  <c r="S24" i="3"/>
  <c r="T8" i="3"/>
  <c r="T10" i="3"/>
  <c r="T11" i="3"/>
  <c r="T14" i="3"/>
  <c r="T15" i="3"/>
  <c r="T16" i="3"/>
  <c r="T20" i="3"/>
  <c r="T22" i="3"/>
  <c r="T24" i="3"/>
  <c r="X14" i="3"/>
  <c r="Y14" i="3"/>
  <c r="Z14" i="3"/>
  <c r="AA14" i="3"/>
  <c r="AB14" i="3"/>
  <c r="X15" i="3"/>
  <c r="Y15" i="3"/>
  <c r="Z15" i="3"/>
  <c r="AA15" i="3"/>
  <c r="AB15" i="3"/>
  <c r="X16" i="3"/>
  <c r="Y16" i="3"/>
  <c r="Z16" i="3"/>
  <c r="AA16" i="3"/>
  <c r="AB16" i="3"/>
  <c r="AB17" i="3"/>
  <c r="V14" i="3"/>
  <c r="V15" i="3"/>
  <c r="V16" i="3"/>
  <c r="V17" i="3"/>
  <c r="AB21" i="3"/>
  <c r="AA17" i="3"/>
  <c r="Z17" i="3"/>
  <c r="Y17" i="3"/>
  <c r="X17" i="3"/>
  <c r="W16" i="3"/>
  <c r="W15" i="3"/>
  <c r="W14" i="3"/>
  <c r="J6" i="3"/>
  <c r="K6" i="3"/>
  <c r="L6" i="3"/>
  <c r="M6" i="3"/>
  <c r="N6" i="3"/>
  <c r="O6" i="3"/>
  <c r="P6" i="3"/>
  <c r="Q6" i="3"/>
  <c r="R6" i="3"/>
  <c r="S6" i="3"/>
  <c r="T6" i="3"/>
</calcChain>
</file>

<file path=xl/comments1.xml><?xml version="1.0" encoding="utf-8"?>
<comments xmlns="http://schemas.openxmlformats.org/spreadsheetml/2006/main">
  <authors>
    <author>tc={AC2CED40-47E0-49BC-A2D3-7F2F89DA27DE}</author>
  </authors>
  <commentList>
    <comment ref="B66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Ici j'ai rajoute 8 tablettes et ordi informaticien</t>
        </r>
      </text>
    </comment>
  </commentList>
</comments>
</file>

<file path=xl/sharedStrings.xml><?xml version="1.0" encoding="utf-8"?>
<sst xmlns="http://schemas.openxmlformats.org/spreadsheetml/2006/main" count="153" uniqueCount="139">
  <si>
    <t>activite</t>
  </si>
  <si>
    <t>montant_budgetise</t>
  </si>
  <si>
    <t>T0</t>
  </si>
  <si>
    <t>T1</t>
  </si>
  <si>
    <t>T2</t>
  </si>
  <si>
    <t>T3</t>
  </si>
  <si>
    <t>TOTAL composante 1</t>
  </si>
  <si>
    <t xml:space="preserve">TOTAL composante 4 </t>
  </si>
  <si>
    <t xml:space="preserve">TOTAL Composante 6 </t>
  </si>
  <si>
    <t>PROJECT NAME : BRAVE WOMEN</t>
  </si>
  <si>
    <t>ORGANIZATION : Maison de l’Entreprise du Burkina Faso (MEBF)</t>
  </si>
  <si>
    <t>PERIOD REPORTING : April 2021 to DECEMBER 2022</t>
  </si>
  <si>
    <t>CASH FLOW STATEMENT</t>
  </si>
  <si>
    <t>YEARS</t>
  </si>
  <si>
    <t>Months:</t>
  </si>
  <si>
    <t>A. Cash brought forward</t>
  </si>
  <si>
    <t>Contribution from ISDB</t>
  </si>
  <si>
    <t>B. Total Receipts</t>
  </si>
  <si>
    <t>C. Payments</t>
  </si>
  <si>
    <t>COPOSANTE</t>
  </si>
  <si>
    <t>CUMUL</t>
  </si>
  <si>
    <t>T4</t>
  </si>
  <si>
    <t xml:space="preserve">Component 1: Business Resilience Capacity Building </t>
  </si>
  <si>
    <t>TOTAL Component 4: BRAVE COMPUTING Platform</t>
  </si>
  <si>
    <t>Composante 6: Executing Agency and Project Management Unit</t>
  </si>
  <si>
    <t xml:space="preserve"> MEBF Administrative Overhead</t>
  </si>
  <si>
    <t>Bank charges</t>
  </si>
  <si>
    <t>C. Total Payments</t>
  </si>
  <si>
    <t>D. Net Cashflow for the month</t>
  </si>
  <si>
    <t>Cash carried forward</t>
  </si>
  <si>
    <t xml:space="preserve">Le Comptable </t>
  </si>
  <si>
    <t>Le Directeur de l'Administration</t>
  </si>
  <si>
    <t>et des Finances</t>
  </si>
  <si>
    <t>Ousmane DOUKOM</t>
  </si>
  <si>
    <t>Sekou Dissa</t>
  </si>
  <si>
    <t>Ousmane DOULKOM</t>
  </si>
  <si>
    <t>Le Comptable</t>
  </si>
  <si>
    <t>TOTAL GENERAL</t>
  </si>
  <si>
    <t>Unexpected</t>
  </si>
  <si>
    <t>Security allowance</t>
  </si>
  <si>
    <t>Management fees</t>
  </si>
  <si>
    <t xml:space="preserve">TOTAL ACTIVITES +FONCTIONNEMENT </t>
  </si>
  <si>
    <t>TOTAL Composante 6: Executing Agency and Project Management Unit</t>
  </si>
  <si>
    <t xml:space="preserve">Other external charges (installation, moving) </t>
  </si>
  <si>
    <t>Remuneration of external staf</t>
  </si>
  <si>
    <t>Telecommunications costs in the regions</t>
  </si>
  <si>
    <t>Rental of field offices</t>
  </si>
  <si>
    <t>Miscellaneous rental charges</t>
  </si>
  <si>
    <t>Transport of folds</t>
  </si>
  <si>
    <t>Shopping</t>
  </si>
  <si>
    <t>Computers, Equipment and Miscellaneous: office equipment + it + office furniture</t>
  </si>
  <si>
    <t>Insurance premiums</t>
  </si>
  <si>
    <t>Servicing, repair and maintenance</t>
  </si>
  <si>
    <t>Taxes</t>
  </si>
  <si>
    <t>Entertainment and cocktail fees</t>
  </si>
  <si>
    <t>Announcements and insertions, media coverage (Written radio-tv spots etc.)</t>
  </si>
  <si>
    <t>Depreciation of the additional vehicle</t>
  </si>
  <si>
    <t>Depreciation of the permanent vehicle</t>
  </si>
  <si>
    <t>Consultants: Selection Committee</t>
  </si>
  <si>
    <t>Consultants: Advisory Committee</t>
  </si>
  <si>
    <t xml:space="preserve">Consultants: Recruitment costs and other remuneration (1)
</t>
  </si>
  <si>
    <t>Consultants: Remuneration for other services (translation) (200)</t>
  </si>
  <si>
    <t>Consultants: Fees and remuneration of Intermediaries, advice, studies (evaluation and various studies) (2)</t>
  </si>
  <si>
    <t>Transportation: Travel expenses abroad</t>
  </si>
  <si>
    <t>Transport: Mission Expenses (Catering &amp; Accommodation) permanent and transversal staff)</t>
  </si>
  <si>
    <t>Transport: transport and domestic movement / Burkina Faso</t>
  </si>
  <si>
    <t>Marketing and Promotion: Realization of capitalization materials (film) (1)</t>
  </si>
  <si>
    <t>Marketing and promotion: production and distribution of video clips on success stories (12)</t>
  </si>
  <si>
    <t>Marketing and Promotion: Diffusion spot TV (11)</t>
  </si>
  <si>
    <t>Marketing and Promotion: Spot TV (7)</t>
  </si>
  <si>
    <t>Marketing and Promotion: Diffusion radio spot (105)</t>
  </si>
  <si>
    <t>Marketing and Promotion: Spot Radio (3)</t>
  </si>
  <si>
    <t>Marketing and Promotion: Media Coverage (7)</t>
  </si>
  <si>
    <t>Marketing and Promotion: press Insertion ,   (16)</t>
  </si>
  <si>
    <t>Costs of seminars conference, organization workshop (capitalization workshop) (1)</t>
  </si>
  <si>
    <t>Training of the team for the use of the IT platform (2)</t>
  </si>
  <si>
    <t>UGP capacity building: knowledge transfer with Yemen (1)</t>
  </si>
  <si>
    <t>Consultants: Mobile officer fees (4)</t>
  </si>
  <si>
    <t xml:space="preserve">   61002</t>
  </si>
  <si>
    <t>Personnel costs</t>
  </si>
  <si>
    <t xml:space="preserve">   61001</t>
  </si>
  <si>
    <t>Interfacing with MEBF ERP (1)</t>
  </si>
  <si>
    <t>Add-on Development (1)</t>
  </si>
  <si>
    <t>Acquiring software and add-ons for the platform</t>
  </si>
  <si>
    <t>Acquisition of microsoft project</t>
  </si>
  <si>
    <t>IT officers (2)</t>
  </si>
  <si>
    <t>Component 4: BRAVE IT Platform</t>
  </si>
  <si>
    <t xml:space="preserve">TOTAL Component 1:  Business Resilience Capacity Building </t>
  </si>
  <si>
    <t>Training (Upgrading coaches for continuity plans) (1)</t>
  </si>
  <si>
    <t xml:space="preserve">   11012</t>
  </si>
  <si>
    <t>Coaching for the development of the continuity plan for Bas/ Lead firms (30)</t>
  </si>
  <si>
    <t xml:space="preserve">   11011</t>
  </si>
  <si>
    <t>Coaching for the development of the continuity plan for MSMEs (650)</t>
  </si>
  <si>
    <t xml:space="preserve">   11010</t>
  </si>
  <si>
    <t>Professional exchange events: BtoB, forum, networking, fair, etc. (6)</t>
  </si>
  <si>
    <t xml:space="preserve">   11009</t>
  </si>
  <si>
    <t>Communication Web to SMS (2000)</t>
  </si>
  <si>
    <t xml:space="preserve">   11008</t>
  </si>
  <si>
    <t>launch brochures (2000)</t>
  </si>
  <si>
    <t xml:space="preserve">   11007</t>
  </si>
  <si>
    <t>Regional Workshop (3)</t>
  </si>
  <si>
    <t xml:space="preserve">   11006</t>
  </si>
  <si>
    <t xml:space="preserve"> Central region workshop (1)</t>
  </si>
  <si>
    <t xml:space="preserve">   11005</t>
  </si>
  <si>
    <t>launch workshop (1)</t>
  </si>
  <si>
    <t xml:space="preserve">   11004</t>
  </si>
  <si>
    <t>workshop / Upgrading consultants (1) for training</t>
  </si>
  <si>
    <t xml:space="preserve">   11003</t>
  </si>
  <si>
    <t>workshop / recruitment of consultants (1)</t>
  </si>
  <si>
    <t xml:space="preserve">   11002</t>
  </si>
  <si>
    <t>Capacity building workshops (27)</t>
  </si>
  <si>
    <t xml:space="preserve">   11001</t>
  </si>
  <si>
    <t>DECEMBRE</t>
  </si>
  <si>
    <t>NOVEMBER</t>
  </si>
  <si>
    <t>OCTOBER</t>
  </si>
  <si>
    <t>SEPTEMBER</t>
  </si>
  <si>
    <t>AUGUST</t>
  </si>
  <si>
    <t>July</t>
  </si>
  <si>
    <t>June</t>
  </si>
  <si>
    <t>mai</t>
  </si>
  <si>
    <t>April</t>
  </si>
  <si>
    <t>mars</t>
  </si>
  <si>
    <t>Febrary</t>
  </si>
  <si>
    <t>January</t>
  </si>
  <si>
    <t>RATE D=B/A</t>
  </si>
  <si>
    <t>VARIANCE (USD) (C=A-B)</t>
  </si>
  <si>
    <t xml:space="preserve">CUMMUL  TO 31/12/2022 (USD) </t>
  </si>
  <si>
    <t xml:space="preserve">       Expenditure 2022 (USD)                     </t>
  </si>
  <si>
    <t>Expenditure 2021</t>
  </si>
  <si>
    <t xml:space="preserve"> Inception To DECEMBER (B) 2022</t>
  </si>
  <si>
    <t xml:space="preserve"> USD (A)</t>
  </si>
  <si>
    <t>CFA</t>
  </si>
  <si>
    <t>BUDGET COMPONENTS/TOTAL</t>
  </si>
  <si>
    <t>CODE</t>
  </si>
  <si>
    <t>STATEMENT  OF FINANCIAL POSITION</t>
  </si>
  <si>
    <t>USD/CFA (as of 21 June 2022)</t>
  </si>
  <si>
    <t xml:space="preserve"> REPORTING PERIOD : 01/JANUARY 2021 to 31/DECEMBER  2022</t>
  </si>
  <si>
    <t>11 BP 379 OUAGADOUGOU 11 TEL 00226 25 39 80 60 /61</t>
  </si>
  <si>
    <t>montant_depense 2021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</si>
</sst>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[$-409]d\-mmm;@"/>
    <numFmt numFmtId="165" formatCode="_(* #,##0.00_);_(* \(#,##0.00\);_(* &quot;-&quot;??_);_(@_)"/>
    <numFmt numFmtId="166" formatCode="_-* #,##0.00_-;\-* #,##0.00_-;_-* &quot;-&quot;??_-;_-@_-"/>
    <numFmt numFmtId="167" formatCode="_-* #,##0_-;\-* #,##0_-;_-* &quot;-&quot;??_-;_-@_-"/>
    <numFmt numFmtId="168" formatCode="_(* #,##0_);_(* \(#,##0\);_(* &quot;-&quot;??_);_(@_)"/>
    <numFmt numFmtId="169" formatCode="0.00_);\(0.00\)"/>
    <numFmt numFmtId="170" formatCode="_-* #,##0.0_-;\-* #,##0.0_-;_-* &quot;-&quot;??_-;_-@_-"/>
    <numFmt numFmtId="171" formatCode="#,##0.000;[Red]#,##0.000"/>
    <numFmt numFmtId="172" formatCode="_-* #,##0.00000_-;\-* #,##0.00000_-;_-* &quot;-&quot;??_-;_-@_-"/>
  </numFmts>
  <fonts count="46" x14ac:knownFonts="1">
    <font>
      <sz val="12"/>
      <color rgb="FF000000"/>
      <name val="Calibri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Maiandra GD"/>
      <family val="2"/>
    </font>
    <font>
      <sz val="12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u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3"/>
      <color theme="1"/>
      <name val="Tw Cen MT"/>
      <family val="2"/>
    </font>
    <font>
      <sz val="9"/>
      <color theme="1"/>
      <name val="Tw Cen MT"/>
      <family val="2"/>
    </font>
    <font>
      <b/>
      <sz val="9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theme="1"/>
      <name val="Tw Cen MT"/>
      <family val="2"/>
    </font>
    <font>
      <b/>
      <sz val="9"/>
      <color theme="1"/>
      <name val="Tw Cen MT"/>
      <family val="2"/>
    </font>
    <font>
      <b/>
      <sz val="9"/>
      <name val="Tw Cen MT"/>
      <family val="2"/>
    </font>
    <font>
      <sz val="9"/>
      <name val="Tw Cen MT"/>
      <family val="2"/>
    </font>
    <font>
      <sz val="10"/>
      <color theme="1"/>
      <name val="Tw Cen MT"/>
      <family val="2"/>
    </font>
    <font>
      <b/>
      <sz val="10"/>
      <color theme="1"/>
      <name val="Tw Cen MT"/>
      <family val="2"/>
    </font>
    <font>
      <sz val="10"/>
      <name val="Tw Cen MT"/>
      <family val="2"/>
    </font>
    <font>
      <b/>
      <i/>
      <sz val="10"/>
      <name val="Tw Cen MT"/>
      <family val="2"/>
    </font>
    <font>
      <b/>
      <sz val="10"/>
      <color theme="9" tint="-0.249977111117893"/>
      <name val="Tw Cen MT"/>
      <family val="2"/>
    </font>
    <font>
      <b/>
      <sz val="10"/>
      <color rgb="FFFF0000"/>
      <name val="Tw Cen MT"/>
      <family val="2"/>
    </font>
    <font>
      <sz val="10"/>
      <color theme="9" tint="-0.249977111117893"/>
      <name val="Tw Cen MT"/>
      <family val="2"/>
    </font>
    <font>
      <b/>
      <sz val="10"/>
      <name val="Tw Cen MT"/>
      <family val="2"/>
    </font>
    <font>
      <b/>
      <i/>
      <sz val="13"/>
      <name val="Tw Cen MT"/>
      <family val="2"/>
    </font>
    <font>
      <b/>
      <sz val="13"/>
      <color rgb="FFFF0000"/>
      <name val="Tw Cen MT"/>
      <family val="2"/>
    </font>
    <font>
      <sz val="10"/>
      <color rgb="FFFF0000"/>
      <name val="Tw Cen MT"/>
      <family val="2"/>
    </font>
    <font>
      <b/>
      <i/>
      <sz val="10"/>
      <color rgb="FFFF0000"/>
      <name val="Tw Cen MT"/>
      <family val="2"/>
    </font>
    <font>
      <b/>
      <i/>
      <sz val="10"/>
      <color theme="1"/>
      <name val="Tw Cen MT"/>
      <family val="2"/>
    </font>
    <font>
      <b/>
      <sz val="10"/>
      <color indexed="8"/>
      <name val="Tw Cen MT"/>
      <family val="2"/>
    </font>
    <font>
      <sz val="10"/>
      <color indexed="8"/>
      <name val="Tw Cen MT"/>
      <family val="2"/>
    </font>
    <font>
      <sz val="13"/>
      <name val="Tw Cen MT"/>
      <family val="2"/>
    </font>
    <font>
      <i/>
      <sz val="10"/>
      <name val="Tw Cen MT"/>
      <family val="2"/>
    </font>
    <font>
      <i/>
      <sz val="10"/>
      <color theme="1"/>
      <name val="Tw Cen MT"/>
      <family val="2"/>
    </font>
    <font>
      <b/>
      <sz val="10"/>
      <color rgb="FF00B050"/>
      <name val="Tw Cen MT"/>
      <family val="2"/>
    </font>
    <font>
      <i/>
      <sz val="13"/>
      <color theme="1"/>
      <name val="Tw Cen MT"/>
      <family val="2"/>
    </font>
    <font>
      <sz val="13"/>
      <color indexed="8"/>
      <name val="Tw Cen MT"/>
      <family val="2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DE8D8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</patternFill>
    </fill>
    <fill>
      <patternFill patternType="solid">
        <fgColor rgb="FF79DCFF"/>
        <bgColor indexed="64"/>
      </patternFill>
    </fill>
    <fill>
      <patternFill patternType="solid">
        <fgColor rgb="FF65D7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3" fillId="0" borderId="0">
      <alignment vertical="top"/>
    </xf>
    <xf numFmtId="9" fontId="1" fillId="0" borderId="0" applyFont="0" applyFill="0" applyBorder="0" applyAlignment="0" applyProtection="0"/>
    <xf numFmtId="0" fontId="1" fillId="0" borderId="0"/>
  </cellStyleXfs>
  <cellXfs count="252">
    <xf numFmtId="0" fontId="0" fillId="0" borderId="0" xfId="0" applyFont="1"/>
    <xf numFmtId="0" fontId="0" fillId="0" borderId="0" xfId="0" applyNumberFormat="1" applyFont="1"/>
    <xf numFmtId="1" fontId="0" fillId="0" borderId="0" xfId="0" applyNumberFormat="1" applyFont="1"/>
    <xf numFmtId="3" fontId="4" fillId="0" borderId="0" xfId="1" applyNumberFormat="1" applyFont="1"/>
    <xf numFmtId="0" fontId="3" fillId="0" borderId="0" xfId="1" applyFont="1"/>
    <xf numFmtId="0" fontId="1" fillId="0" borderId="0" xfId="1"/>
    <xf numFmtId="0" fontId="1" fillId="0" borderId="1" xfId="1" applyBorder="1"/>
    <xf numFmtId="0" fontId="1" fillId="0" borderId="2" xfId="1" applyBorder="1" applyAlignment="1">
      <alignment horizontal="center"/>
    </xf>
    <xf numFmtId="0" fontId="8" fillId="3" borderId="5" xfId="2" applyFont="1" applyFill="1" applyBorder="1" applyAlignment="1">
      <alignment vertical="top" wrapText="1"/>
    </xf>
    <xf numFmtId="0" fontId="8" fillId="3" borderId="6" xfId="2" applyFont="1" applyFill="1" applyBorder="1" applyAlignment="1">
      <alignment vertical="top" wrapText="1"/>
    </xf>
    <xf numFmtId="0" fontId="8" fillId="3" borderId="7" xfId="2" applyFont="1" applyFill="1" applyBorder="1" applyAlignment="1">
      <alignment vertical="top" wrapText="1"/>
    </xf>
    <xf numFmtId="0" fontId="8" fillId="3" borderId="8" xfId="2" applyFont="1" applyFill="1" applyBorder="1" applyAlignment="1">
      <alignment vertical="top" wrapText="1"/>
    </xf>
    <xf numFmtId="164" fontId="8" fillId="3" borderId="8" xfId="2" applyNumberFormat="1" applyFont="1" applyFill="1" applyBorder="1" applyAlignment="1">
      <alignment vertical="top" wrapText="1"/>
    </xf>
    <xf numFmtId="164" fontId="8" fillId="3" borderId="8" xfId="2" applyNumberFormat="1" applyFont="1" applyFill="1" applyBorder="1" applyAlignment="1">
      <alignment horizontal="left" vertical="top" wrapText="1" indent="1"/>
    </xf>
    <xf numFmtId="164" fontId="8" fillId="3" borderId="8" xfId="2" applyNumberFormat="1" applyFont="1" applyFill="1" applyBorder="1" applyAlignment="1">
      <alignment horizontal="left" vertical="top" wrapText="1"/>
    </xf>
    <xf numFmtId="164" fontId="8" fillId="3" borderId="9" xfId="2" applyNumberFormat="1" applyFont="1" applyFill="1" applyBorder="1" applyAlignment="1">
      <alignment horizontal="left" vertical="top" wrapText="1" indent="1"/>
    </xf>
    <xf numFmtId="0" fontId="7" fillId="0" borderId="10" xfId="2" applyFont="1" applyBorder="1" applyAlignment="1">
      <alignment wrapText="1"/>
    </xf>
    <xf numFmtId="0" fontId="7" fillId="0" borderId="11" xfId="2" applyFont="1" applyBorder="1" applyAlignment="1">
      <alignment wrapText="1"/>
    </xf>
    <xf numFmtId="0" fontId="7" fillId="0" borderId="12" xfId="2" applyFont="1" applyBorder="1" applyAlignment="1">
      <alignment wrapText="1"/>
    </xf>
    <xf numFmtId="0" fontId="7" fillId="0" borderId="13" xfId="2" applyFont="1" applyBorder="1" applyAlignment="1">
      <alignment wrapText="1"/>
    </xf>
    <xf numFmtId="0" fontId="7" fillId="0" borderId="13" xfId="2" applyFont="1" applyBorder="1" applyAlignment="1">
      <alignment horizontal="left" wrapText="1"/>
    </xf>
    <xf numFmtId="0" fontId="7" fillId="0" borderId="14" xfId="2" applyFont="1" applyBorder="1" applyAlignment="1">
      <alignment horizontal="left" wrapText="1"/>
    </xf>
    <xf numFmtId="0" fontId="7" fillId="3" borderId="10" xfId="2" applyFont="1" applyFill="1" applyBorder="1" applyAlignment="1">
      <alignment wrapText="1"/>
    </xf>
    <xf numFmtId="0" fontId="7" fillId="3" borderId="11" xfId="2" applyFont="1" applyFill="1" applyBorder="1" applyAlignment="1">
      <alignment wrapText="1"/>
    </xf>
    <xf numFmtId="0" fontId="7" fillId="3" borderId="12" xfId="2" applyFont="1" applyFill="1" applyBorder="1" applyAlignment="1">
      <alignment wrapText="1"/>
    </xf>
    <xf numFmtId="0" fontId="7" fillId="3" borderId="13" xfId="2" applyFont="1" applyFill="1" applyBorder="1" applyAlignment="1">
      <alignment wrapText="1"/>
    </xf>
    <xf numFmtId="4" fontId="9" fillId="3" borderId="13" xfId="2" applyNumberFormat="1" applyFont="1" applyFill="1" applyBorder="1" applyAlignment="1">
      <alignment horizontal="right" vertical="center" shrinkToFit="1"/>
    </xf>
    <xf numFmtId="4" fontId="9" fillId="3" borderId="14" xfId="2" applyNumberFormat="1" applyFont="1" applyFill="1" applyBorder="1" applyAlignment="1">
      <alignment horizontal="right" vertical="center" shrinkToFit="1"/>
    </xf>
    <xf numFmtId="0" fontId="10" fillId="0" borderId="10" xfId="2" applyFont="1" applyBorder="1" applyAlignment="1">
      <alignment vertical="top" wrapText="1"/>
    </xf>
    <xf numFmtId="0" fontId="10" fillId="0" borderId="11" xfId="2" applyFont="1" applyBorder="1" applyAlignment="1">
      <alignment vertical="top" wrapText="1"/>
    </xf>
    <xf numFmtId="0" fontId="10" fillId="0" borderId="12" xfId="2" applyFont="1" applyBorder="1" applyAlignment="1">
      <alignment vertical="top" wrapText="1"/>
    </xf>
    <xf numFmtId="0" fontId="10" fillId="0" borderId="13" xfId="2" applyFont="1" applyBorder="1" applyAlignment="1">
      <alignment vertical="top" wrapText="1"/>
    </xf>
    <xf numFmtId="0" fontId="10" fillId="0" borderId="13" xfId="2" applyFont="1" applyBorder="1" applyAlignment="1">
      <alignment horizontal="right" vertical="top" wrapText="1"/>
    </xf>
    <xf numFmtId="4" fontId="9" fillId="0" borderId="13" xfId="2" applyNumberFormat="1" applyFont="1" applyBorder="1" applyAlignment="1">
      <alignment horizontal="right" vertical="top" shrinkToFit="1"/>
    </xf>
    <xf numFmtId="0" fontId="7" fillId="0" borderId="13" xfId="2" applyFont="1" applyBorder="1" applyAlignment="1">
      <alignment horizontal="right" vertical="top"/>
    </xf>
    <xf numFmtId="4" fontId="9" fillId="0" borderId="14" xfId="2" applyNumberFormat="1" applyFont="1" applyBorder="1" applyAlignment="1">
      <alignment horizontal="right" vertical="top" shrinkToFit="1"/>
    </xf>
    <xf numFmtId="165" fontId="10" fillId="0" borderId="10" xfId="3" applyFont="1" applyFill="1" applyBorder="1" applyAlignment="1">
      <alignment vertical="top" wrapText="1"/>
    </xf>
    <xf numFmtId="165" fontId="10" fillId="0" borderId="11" xfId="3" applyFont="1" applyFill="1" applyBorder="1" applyAlignment="1">
      <alignment vertical="top" wrapText="1"/>
    </xf>
    <xf numFmtId="165" fontId="10" fillId="0" borderId="12" xfId="3" applyFont="1" applyFill="1" applyBorder="1" applyAlignment="1">
      <alignment vertical="top" wrapText="1"/>
    </xf>
    <xf numFmtId="165" fontId="10" fillId="0" borderId="13" xfId="3" applyFont="1" applyFill="1" applyBorder="1" applyAlignment="1">
      <alignment vertical="top" wrapText="1"/>
    </xf>
    <xf numFmtId="167" fontId="10" fillId="0" borderId="13" xfId="4" applyNumberFormat="1" applyFont="1" applyFill="1" applyBorder="1" applyAlignment="1">
      <alignment horizontal="right" vertical="center" wrapText="1"/>
    </xf>
    <xf numFmtId="0" fontId="10" fillId="0" borderId="13" xfId="2" applyFont="1" applyBorder="1" applyAlignment="1">
      <alignment horizontal="right" vertical="top" wrapText="1" indent="1"/>
    </xf>
    <xf numFmtId="4" fontId="10" fillId="0" borderId="13" xfId="2" applyNumberFormat="1" applyFont="1" applyBorder="1" applyAlignment="1">
      <alignment horizontal="right" vertical="top" wrapText="1"/>
    </xf>
    <xf numFmtId="167" fontId="10" fillId="0" borderId="14" xfId="4" applyNumberFormat="1" applyFont="1" applyFill="1" applyBorder="1" applyAlignment="1">
      <alignment horizontal="right" vertical="center" wrapText="1"/>
    </xf>
    <xf numFmtId="0" fontId="8" fillId="0" borderId="10" xfId="2" applyFont="1" applyFill="1" applyBorder="1" applyAlignment="1">
      <alignment vertical="top" wrapText="1"/>
    </xf>
    <xf numFmtId="0" fontId="8" fillId="0" borderId="11" xfId="2" applyFont="1" applyFill="1" applyBorder="1" applyAlignment="1">
      <alignment vertical="top" wrapText="1"/>
    </xf>
    <xf numFmtId="0" fontId="8" fillId="0" borderId="12" xfId="2" applyFont="1" applyFill="1" applyBorder="1" applyAlignment="1">
      <alignment vertical="top" wrapText="1"/>
    </xf>
    <xf numFmtId="167" fontId="8" fillId="0" borderId="13" xfId="4" applyNumberFormat="1" applyFont="1" applyFill="1" applyBorder="1" applyAlignment="1">
      <alignment horizontal="right" vertical="center" wrapText="1"/>
    </xf>
    <xf numFmtId="0" fontId="7" fillId="3" borderId="13" xfId="2" applyFont="1" applyFill="1" applyBorder="1" applyAlignment="1">
      <alignment horizontal="left" wrapText="1"/>
    </xf>
    <xf numFmtId="4" fontId="7" fillId="3" borderId="13" xfId="2" applyNumberFormat="1" applyFont="1" applyFill="1" applyBorder="1" applyAlignment="1">
      <alignment horizontal="right" wrapText="1"/>
    </xf>
    <xf numFmtId="0" fontId="7" fillId="3" borderId="13" xfId="2" applyFont="1" applyFill="1" applyBorder="1" applyAlignment="1">
      <alignment horizontal="right" wrapText="1"/>
    </xf>
    <xf numFmtId="0" fontId="7" fillId="3" borderId="14" xfId="2" applyFont="1" applyFill="1" applyBorder="1" applyAlignment="1">
      <alignment horizontal="right" wrapText="1"/>
    </xf>
    <xf numFmtId="0" fontId="7" fillId="0" borderId="13" xfId="2" applyFont="1" applyBorder="1" applyAlignment="1">
      <alignment horizontal="right" wrapText="1"/>
    </xf>
    <xf numFmtId="0" fontId="7" fillId="0" borderId="14" xfId="2" applyFont="1" applyBorder="1" applyAlignment="1">
      <alignment horizontal="right" wrapText="1"/>
    </xf>
    <xf numFmtId="0" fontId="1" fillId="0" borderId="1" xfId="1" applyBorder="1" applyAlignment="1">
      <alignment horizontal="center" vertical="center" wrapText="1"/>
    </xf>
    <xf numFmtId="0" fontId="1" fillId="4" borderId="1" xfId="1" applyFill="1" applyBorder="1"/>
    <xf numFmtId="4" fontId="7" fillId="3" borderId="1" xfId="2" applyNumberFormat="1" applyFont="1" applyFill="1" applyBorder="1" applyAlignment="1">
      <alignment horizontal="right" wrapText="1"/>
    </xf>
    <xf numFmtId="0" fontId="8" fillId="0" borderId="13" xfId="2" applyFont="1" applyBorder="1" applyAlignment="1">
      <alignment horizontal="right" vertical="center" wrapText="1"/>
    </xf>
    <xf numFmtId="39" fontId="11" fillId="0" borderId="13" xfId="2" applyNumberFormat="1" applyFont="1" applyBorder="1" applyAlignment="1">
      <alignment horizontal="right" vertical="center" shrinkToFit="1"/>
    </xf>
    <xf numFmtId="168" fontId="8" fillId="0" borderId="13" xfId="3" applyNumberFormat="1" applyFont="1" applyFill="1" applyBorder="1" applyAlignment="1">
      <alignment horizontal="right" vertical="center" wrapText="1"/>
    </xf>
    <xf numFmtId="168" fontId="11" fillId="0" borderId="13" xfId="3" applyNumberFormat="1" applyFont="1" applyFill="1" applyBorder="1" applyAlignment="1">
      <alignment horizontal="right" vertical="center" shrinkToFit="1"/>
    </xf>
    <xf numFmtId="168" fontId="8" fillId="0" borderId="14" xfId="3" applyNumberFormat="1" applyFont="1" applyFill="1" applyBorder="1" applyAlignment="1">
      <alignment horizontal="right" vertical="center" wrapText="1"/>
    </xf>
    <xf numFmtId="168" fontId="1" fillId="0" borderId="1" xfId="1" applyNumberFormat="1" applyBorder="1"/>
    <xf numFmtId="39" fontId="11" fillId="0" borderId="14" xfId="2" applyNumberFormat="1" applyFont="1" applyBorder="1" applyAlignment="1">
      <alignment horizontal="right" vertical="center" shrinkToFit="1"/>
    </xf>
    <xf numFmtId="167" fontId="8" fillId="0" borderId="13" xfId="4" applyNumberFormat="1" applyFont="1" applyFill="1" applyBorder="1" applyAlignment="1">
      <alignment horizontal="center" vertical="center" wrapText="1"/>
    </xf>
    <xf numFmtId="39" fontId="11" fillId="0" borderId="13" xfId="2" applyNumberFormat="1" applyFont="1" applyBorder="1" applyAlignment="1">
      <alignment horizontal="right" vertical="center" wrapText="1"/>
    </xf>
    <xf numFmtId="167" fontId="1" fillId="0" borderId="1" xfId="1" applyNumberFormat="1" applyBorder="1"/>
    <xf numFmtId="1" fontId="1" fillId="0" borderId="1" xfId="1" applyNumberFormat="1" applyBorder="1"/>
    <xf numFmtId="0" fontId="10" fillId="0" borderId="13" xfId="2" applyFont="1" applyBorder="1" applyAlignment="1">
      <alignment horizontal="left" vertical="top" wrapText="1"/>
    </xf>
    <xf numFmtId="169" fontId="9" fillId="0" borderId="13" xfId="2" applyNumberFormat="1" applyFont="1" applyBorder="1" applyAlignment="1">
      <alignment horizontal="right" vertical="top" shrinkToFit="1"/>
    </xf>
    <xf numFmtId="39" fontId="9" fillId="0" borderId="13" xfId="2" applyNumberFormat="1" applyFont="1" applyBorder="1" applyAlignment="1">
      <alignment horizontal="right" vertical="top" shrinkToFit="1"/>
    </xf>
    <xf numFmtId="168" fontId="9" fillId="0" borderId="13" xfId="3" applyNumberFormat="1" applyFont="1" applyFill="1" applyBorder="1" applyAlignment="1">
      <alignment horizontal="right" vertical="top" shrinkToFit="1"/>
    </xf>
    <xf numFmtId="0" fontId="10" fillId="0" borderId="14" xfId="2" applyFont="1" applyBorder="1" applyAlignment="1">
      <alignment horizontal="right" vertical="top" wrapText="1" indent="1"/>
    </xf>
    <xf numFmtId="168" fontId="10" fillId="0" borderId="13" xfId="3" applyNumberFormat="1" applyFont="1" applyFill="1" applyBorder="1" applyAlignment="1">
      <alignment horizontal="right" vertical="top" wrapText="1"/>
    </xf>
    <xf numFmtId="2" fontId="10" fillId="0" borderId="13" xfId="2" applyNumberFormat="1" applyFont="1" applyBorder="1" applyAlignment="1">
      <alignment horizontal="right" vertical="top" wrapText="1"/>
    </xf>
    <xf numFmtId="39" fontId="9" fillId="0" borderId="14" xfId="2" applyNumberFormat="1" applyFont="1" applyBorder="1" applyAlignment="1">
      <alignment horizontal="right" vertical="top" shrinkToFit="1"/>
    </xf>
    <xf numFmtId="167" fontId="8" fillId="0" borderId="14" xfId="4" applyNumberFormat="1" applyFont="1" applyFill="1" applyBorder="1" applyAlignment="1">
      <alignment horizontal="right" vertical="center" wrapText="1"/>
    </xf>
    <xf numFmtId="167" fontId="1" fillId="0" borderId="0" xfId="1" applyNumberFormat="1"/>
    <xf numFmtId="168" fontId="1" fillId="0" borderId="0" xfId="1" applyNumberFormat="1"/>
    <xf numFmtId="167" fontId="8" fillId="5" borderId="13" xfId="4" applyNumberFormat="1" applyFont="1" applyFill="1" applyBorder="1" applyAlignment="1">
      <alignment horizontal="center" vertical="center" wrapText="1"/>
    </xf>
    <xf numFmtId="167" fontId="8" fillId="5" borderId="13" xfId="4" applyNumberFormat="1" applyFont="1" applyFill="1" applyBorder="1" applyAlignment="1">
      <alignment horizontal="right" vertical="center" wrapText="1"/>
    </xf>
    <xf numFmtId="167" fontId="8" fillId="5" borderId="14" xfId="4" applyNumberFormat="1" applyFont="1" applyFill="1" applyBorder="1" applyAlignment="1">
      <alignment horizontal="right" vertical="center" wrapText="1"/>
    </xf>
    <xf numFmtId="0" fontId="7" fillId="0" borderId="19" xfId="2" applyFont="1" applyBorder="1" applyAlignment="1">
      <alignment horizontal="left" vertical="center" wrapText="1"/>
    </xf>
    <xf numFmtId="2" fontId="9" fillId="0" borderId="19" xfId="2" applyNumberFormat="1" applyFont="1" applyBorder="1" applyAlignment="1">
      <alignment horizontal="right" vertical="center" shrinkToFit="1"/>
    </xf>
    <xf numFmtId="4" fontId="9" fillId="0" borderId="19" xfId="2" applyNumberFormat="1" applyFont="1" applyBorder="1" applyAlignment="1">
      <alignment horizontal="right" vertical="center" shrinkToFit="1"/>
    </xf>
    <xf numFmtId="39" fontId="9" fillId="0" borderId="19" xfId="2" applyNumberFormat="1" applyFont="1" applyBorder="1" applyAlignment="1">
      <alignment horizontal="right" vertical="center" shrinkToFit="1"/>
    </xf>
    <xf numFmtId="169" fontId="9" fillId="0" borderId="19" xfId="2" applyNumberFormat="1" applyFont="1" applyBorder="1" applyAlignment="1">
      <alignment horizontal="right" vertical="center" shrinkToFit="1"/>
    </xf>
    <xf numFmtId="0" fontId="10" fillId="0" borderId="19" xfId="2" applyFont="1" applyBorder="1" applyAlignment="1">
      <alignment horizontal="right" vertical="center" wrapText="1"/>
    </xf>
    <xf numFmtId="0" fontId="10" fillId="0" borderId="19" xfId="2" applyFont="1" applyBorder="1" applyAlignment="1">
      <alignment horizontal="right" vertical="center" wrapText="1" indent="1"/>
    </xf>
    <xf numFmtId="4" fontId="9" fillId="0" borderId="20" xfId="2" applyNumberFormat="1" applyFont="1" applyBorder="1" applyAlignment="1">
      <alignment horizontal="right" vertical="center" shrinkToFit="1"/>
    </xf>
    <xf numFmtId="167" fontId="8" fillId="5" borderId="22" xfId="4" applyNumberFormat="1" applyFont="1" applyFill="1" applyBorder="1" applyAlignment="1">
      <alignment horizontal="center" vertical="center" wrapText="1"/>
    </xf>
    <xf numFmtId="167" fontId="8" fillId="5" borderId="22" xfId="4" applyNumberFormat="1" applyFont="1" applyFill="1" applyBorder="1" applyAlignment="1">
      <alignment horizontal="right" vertical="center" wrapText="1"/>
    </xf>
    <xf numFmtId="167" fontId="8" fillId="5" borderId="23" xfId="4" applyNumberFormat="1" applyFont="1" applyFill="1" applyBorder="1" applyAlignment="1">
      <alignment horizontal="right" vertical="center" wrapText="1"/>
    </xf>
    <xf numFmtId="0" fontId="12" fillId="0" borderId="0" xfId="1" applyFont="1"/>
    <xf numFmtId="0" fontId="14" fillId="0" borderId="0" xfId="1" applyFont="1"/>
    <xf numFmtId="167" fontId="14" fillId="0" borderId="0" xfId="4" applyNumberFormat="1" applyFont="1"/>
    <xf numFmtId="0" fontId="14" fillId="0" borderId="0" xfId="1" applyFont="1" applyAlignment="1">
      <alignment horizontal="center" vertical="center"/>
    </xf>
    <xf numFmtId="0" fontId="15" fillId="0" borderId="0" xfId="1" applyFont="1"/>
    <xf numFmtId="0" fontId="16" fillId="0" borderId="0" xfId="1" applyFont="1"/>
    <xf numFmtId="0" fontId="17" fillId="0" borderId="0" xfId="1" applyFont="1"/>
    <xf numFmtId="0" fontId="18" fillId="0" borderId="0" xfId="1" applyFont="1"/>
    <xf numFmtId="0" fontId="19" fillId="0" borderId="0" xfId="1" applyFont="1"/>
    <xf numFmtId="167" fontId="15" fillId="0" borderId="0" xfId="1" applyNumberFormat="1" applyFont="1"/>
    <xf numFmtId="0" fontId="20" fillId="0" borderId="0" xfId="1" applyFont="1"/>
    <xf numFmtId="167" fontId="14" fillId="0" borderId="0" xfId="1" applyNumberFormat="1" applyFont="1"/>
    <xf numFmtId="167" fontId="15" fillId="0" borderId="0" xfId="4" applyNumberFormat="1" applyFont="1"/>
    <xf numFmtId="0" fontId="15" fillId="0" borderId="0" xfId="1" applyFont="1" applyAlignment="1">
      <alignment horizontal="center" vertical="center"/>
    </xf>
    <xf numFmtId="0" fontId="21" fillId="0" borderId="0" xfId="1" applyFont="1"/>
    <xf numFmtId="9" fontId="22" fillId="7" borderId="24" xfId="6" applyFont="1" applyFill="1" applyBorder="1" applyAlignment="1">
      <alignment horizontal="center" vertical="center"/>
    </xf>
    <xf numFmtId="167" fontId="22" fillId="7" borderId="24" xfId="6" applyNumberFormat="1" applyFont="1" applyFill="1" applyBorder="1" applyAlignment="1">
      <alignment horizontal="center" vertical="center"/>
    </xf>
    <xf numFmtId="167" fontId="23" fillId="7" borderId="24" xfId="4" applyNumberFormat="1" applyFont="1" applyFill="1" applyBorder="1" applyAlignment="1">
      <alignment horizontal="center" vertical="center"/>
    </xf>
    <xf numFmtId="0" fontId="24" fillId="7" borderId="24" xfId="1" applyFont="1" applyFill="1" applyBorder="1" applyAlignment="1">
      <alignment horizontal="center" vertical="center" wrapText="1"/>
    </xf>
    <xf numFmtId="0" fontId="22" fillId="8" borderId="24" xfId="1" applyFont="1" applyFill="1" applyBorder="1" applyAlignment="1">
      <alignment horizontal="center" vertical="center"/>
    </xf>
    <xf numFmtId="9" fontId="25" fillId="0" borderId="24" xfId="6" applyFont="1" applyFill="1" applyBorder="1"/>
    <xf numFmtId="167" fontId="26" fillId="0" borderId="24" xfId="1" applyNumberFormat="1" applyFont="1" applyBorder="1"/>
    <xf numFmtId="167" fontId="26" fillId="0" borderId="24" xfId="4" applyNumberFormat="1" applyFont="1" applyFill="1" applyBorder="1"/>
    <xf numFmtId="0" fontId="26" fillId="0" borderId="24" xfId="1" applyFont="1" applyBorder="1"/>
    <xf numFmtId="168" fontId="27" fillId="0" borderId="24" xfId="1" applyNumberFormat="1" applyFont="1" applyBorder="1"/>
    <xf numFmtId="167" fontId="28" fillId="9" borderId="24" xfId="4" applyNumberFormat="1" applyFont="1" applyFill="1" applyBorder="1" applyAlignment="1">
      <alignment horizontal="center" vertical="center"/>
    </xf>
    <xf numFmtId="0" fontId="26" fillId="0" borderId="24" xfId="1" applyFont="1" applyBorder="1" applyAlignment="1">
      <alignment wrapText="1"/>
    </xf>
    <xf numFmtId="167" fontId="25" fillId="0" borderId="24" xfId="4" applyNumberFormat="1" applyFont="1" applyFill="1" applyBorder="1"/>
    <xf numFmtId="0" fontId="25" fillId="0" borderId="24" xfId="1" applyFont="1" applyBorder="1"/>
    <xf numFmtId="10" fontId="29" fillId="0" borderId="24" xfId="6" applyNumberFormat="1" applyFont="1" applyFill="1" applyBorder="1"/>
    <xf numFmtId="167" fontId="30" fillId="0" borderId="24" xfId="4" applyNumberFormat="1" applyFont="1" applyFill="1" applyBorder="1"/>
    <xf numFmtId="167" fontId="30" fillId="0" borderId="24" xfId="4" applyNumberFormat="1" applyFont="1" applyFill="1" applyBorder="1" applyAlignment="1">
      <alignment horizontal="center"/>
    </xf>
    <xf numFmtId="0" fontId="27" fillId="0" borderId="24" xfId="1" applyFont="1" applyBorder="1"/>
    <xf numFmtId="0" fontId="25" fillId="0" borderId="24" xfId="1" applyFont="1" applyBorder="1" applyAlignment="1">
      <alignment horizontal="center" vertical="center"/>
    </xf>
    <xf numFmtId="0" fontId="31" fillId="0" borderId="24" xfId="1" applyFont="1" applyBorder="1"/>
    <xf numFmtId="167" fontId="32" fillId="0" borderId="24" xfId="1" applyNumberFormat="1" applyFont="1" applyBorder="1" applyAlignment="1">
      <alignment horizontal="center" vertical="center"/>
    </xf>
    <xf numFmtId="167" fontId="32" fillId="0" borderId="24" xfId="4" applyNumberFormat="1" applyFont="1" applyFill="1" applyBorder="1"/>
    <xf numFmtId="0" fontId="33" fillId="0" borderId="0" xfId="1" applyFont="1"/>
    <xf numFmtId="0" fontId="32" fillId="0" borderId="24" xfId="1" applyFont="1" applyBorder="1" applyAlignment="1">
      <alignment wrapText="1"/>
    </xf>
    <xf numFmtId="0" fontId="25" fillId="0" borderId="24" xfId="1" applyFont="1" applyBorder="1" applyAlignment="1">
      <alignment horizontal="left" vertical="center"/>
    </xf>
    <xf numFmtId="0" fontId="34" fillId="0" borderId="0" xfId="1" applyFont="1"/>
    <xf numFmtId="9" fontId="35" fillId="0" borderId="24" xfId="6" applyFont="1" applyFill="1" applyBorder="1"/>
    <xf numFmtId="167" fontId="30" fillId="0" borderId="24" xfId="1" applyNumberFormat="1" applyFont="1" applyBorder="1"/>
    <xf numFmtId="167" fontId="35" fillId="0" borderId="24" xfId="4" applyNumberFormat="1" applyFont="1" applyFill="1" applyBorder="1"/>
    <xf numFmtId="0" fontId="36" fillId="0" borderId="24" xfId="1" applyFont="1" applyBorder="1" applyAlignment="1">
      <alignment horizontal="center" vertical="center" wrapText="1"/>
    </xf>
    <xf numFmtId="0" fontId="30" fillId="0" borderId="24" xfId="1" applyFont="1" applyBorder="1" applyAlignment="1">
      <alignment horizontal="center" vertical="center"/>
    </xf>
    <xf numFmtId="9" fontId="30" fillId="10" borderId="24" xfId="6" applyFont="1" applyFill="1" applyBorder="1"/>
    <xf numFmtId="167" fontId="30" fillId="10" borderId="24" xfId="4" applyNumberFormat="1" applyFont="1" applyFill="1" applyBorder="1" applyAlignment="1">
      <alignment horizontal="center" vertical="center" wrapText="1"/>
    </xf>
    <xf numFmtId="167" fontId="26" fillId="10" borderId="24" xfId="6" applyNumberFormat="1" applyFont="1" applyFill="1" applyBorder="1" applyAlignment="1">
      <alignment horizontal="center" vertical="center"/>
    </xf>
    <xf numFmtId="166" fontId="30" fillId="10" borderId="24" xfId="4" applyFont="1" applyFill="1" applyBorder="1"/>
    <xf numFmtId="167" fontId="30" fillId="10" borderId="24" xfId="4" applyNumberFormat="1" applyFont="1" applyFill="1" applyBorder="1"/>
    <xf numFmtId="0" fontId="36" fillId="10" borderId="24" xfId="1" applyFont="1" applyFill="1" applyBorder="1" applyAlignment="1">
      <alignment horizontal="center" vertical="center" wrapText="1"/>
    </xf>
    <xf numFmtId="0" fontId="30" fillId="10" borderId="24" xfId="1" applyFont="1" applyFill="1" applyBorder="1" applyAlignment="1">
      <alignment horizontal="center" vertical="center"/>
    </xf>
    <xf numFmtId="10" fontId="26" fillId="0" borderId="24" xfId="6" applyNumberFormat="1" applyFont="1" applyFill="1" applyBorder="1"/>
    <xf numFmtId="167" fontId="26" fillId="0" borderId="24" xfId="6" applyNumberFormat="1" applyFont="1" applyFill="1" applyBorder="1" applyAlignment="1">
      <alignment horizontal="center" vertical="center"/>
    </xf>
    <xf numFmtId="0" fontId="26" fillId="0" borderId="24" xfId="1" applyFont="1" applyBorder="1" applyAlignment="1">
      <alignment horizontal="center" vertical="center"/>
    </xf>
    <xf numFmtId="0" fontId="37" fillId="0" borderId="24" xfId="1" applyFont="1" applyBorder="1" applyAlignment="1">
      <alignment horizontal="left" vertical="center" wrapText="1"/>
    </xf>
    <xf numFmtId="0" fontId="38" fillId="6" borderId="24" xfId="1" applyFont="1" applyFill="1" applyBorder="1" applyAlignment="1">
      <alignment horizontal="left" vertical="center"/>
    </xf>
    <xf numFmtId="10" fontId="25" fillId="0" borderId="24" xfId="6" applyNumberFormat="1" applyFont="1" applyFill="1" applyBorder="1"/>
    <xf numFmtId="167" fontId="25" fillId="0" borderId="24" xfId="1" applyNumberFormat="1" applyFont="1" applyBorder="1"/>
    <xf numFmtId="9" fontId="25" fillId="0" borderId="24" xfId="6" applyFont="1" applyFill="1" applyBorder="1" applyAlignment="1">
      <alignment horizontal="center" vertical="center"/>
    </xf>
    <xf numFmtId="165" fontId="25" fillId="0" borderId="24" xfId="1" applyNumberFormat="1" applyFont="1" applyBorder="1"/>
    <xf numFmtId="0" fontId="25" fillId="0" borderId="24" xfId="1" applyFont="1" applyBorder="1" applyAlignment="1">
      <alignment wrapText="1"/>
    </xf>
    <xf numFmtId="0" fontId="39" fillId="6" borderId="24" xfId="1" applyFont="1" applyFill="1" applyBorder="1" applyAlignment="1">
      <alignment horizontal="left" vertical="center"/>
    </xf>
    <xf numFmtId="0" fontId="40" fillId="0" borderId="0" xfId="1" applyFont="1"/>
    <xf numFmtId="9" fontId="27" fillId="0" borderId="24" xfId="6" applyFont="1" applyFill="1" applyBorder="1" applyAlignment="1">
      <alignment horizontal="center" vertical="center"/>
    </xf>
    <xf numFmtId="167" fontId="27" fillId="0" borderId="24" xfId="4" applyNumberFormat="1" applyFont="1" applyFill="1" applyBorder="1"/>
    <xf numFmtId="0" fontId="27" fillId="0" borderId="24" xfId="1" applyFont="1" applyBorder="1" applyAlignment="1">
      <alignment wrapText="1"/>
    </xf>
    <xf numFmtId="170" fontId="25" fillId="0" borderId="24" xfId="4" applyNumberFormat="1" applyFont="1" applyFill="1" applyBorder="1"/>
    <xf numFmtId="0" fontId="41" fillId="0" borderId="24" xfId="1" applyFont="1" applyBorder="1" applyAlignment="1">
      <alignment horizontal="left" wrapText="1"/>
    </xf>
    <xf numFmtId="0" fontId="42" fillId="0" borderId="24" xfId="1" applyFont="1" applyBorder="1" applyAlignment="1">
      <alignment horizontal="left" wrapText="1"/>
    </xf>
    <xf numFmtId="0" fontId="42" fillId="0" borderId="24" xfId="1" applyFont="1" applyBorder="1" applyAlignment="1">
      <alignment wrapText="1"/>
    </xf>
    <xf numFmtId="167" fontId="26" fillId="0" borderId="24" xfId="4" applyNumberFormat="1" applyFont="1" applyFill="1" applyBorder="1" applyAlignment="1">
      <alignment horizontal="center" vertical="center"/>
    </xf>
    <xf numFmtId="0" fontId="26" fillId="0" borderId="24" xfId="1" applyFont="1" applyBorder="1" applyAlignment="1">
      <alignment horizontal="left" vertical="center" wrapText="1"/>
    </xf>
    <xf numFmtId="167" fontId="26" fillId="0" borderId="24" xfId="4" applyNumberFormat="1" applyFont="1" applyFill="1" applyBorder="1" applyAlignment="1">
      <alignment horizontal="center" vertical="center" wrapText="1"/>
    </xf>
    <xf numFmtId="0" fontId="43" fillId="0" borderId="24" xfId="1" applyFont="1" applyBorder="1"/>
    <xf numFmtId="167" fontId="32" fillId="0" borderId="24" xfId="6" applyNumberFormat="1" applyFont="1" applyFill="1" applyBorder="1" applyAlignment="1">
      <alignment horizontal="center" vertical="center"/>
    </xf>
    <xf numFmtId="0" fontId="42" fillId="0" borderId="24" xfId="1" applyFont="1" applyBorder="1" applyAlignment="1">
      <alignment horizontal="left" vertical="center" wrapText="1"/>
    </xf>
    <xf numFmtId="0" fontId="25" fillId="0" borderId="24" xfId="1" applyFont="1" applyBorder="1" applyAlignment="1">
      <alignment horizontal="left"/>
    </xf>
    <xf numFmtId="171" fontId="39" fillId="6" borderId="24" xfId="1" applyNumberFormat="1" applyFont="1" applyFill="1" applyBorder="1" applyAlignment="1">
      <alignment horizontal="center" vertical="center"/>
    </xf>
    <xf numFmtId="0" fontId="32" fillId="0" borderId="24" xfId="1" applyFont="1" applyBorder="1" applyAlignment="1">
      <alignment horizontal="center" vertical="center"/>
    </xf>
    <xf numFmtId="167" fontId="25" fillId="0" borderId="24" xfId="6" applyNumberFormat="1" applyFont="1" applyFill="1" applyBorder="1" applyAlignment="1">
      <alignment horizontal="center" vertical="center"/>
    </xf>
    <xf numFmtId="171" fontId="39" fillId="0" borderId="24" xfId="1" applyNumberFormat="1" applyFont="1" applyBorder="1" applyAlignment="1">
      <alignment horizontal="center" vertical="center"/>
    </xf>
    <xf numFmtId="0" fontId="41" fillId="0" borderId="24" xfId="1" applyFont="1" applyBorder="1" applyAlignment="1">
      <alignment horizontal="left" vertical="center" wrapText="1"/>
    </xf>
    <xf numFmtId="0" fontId="25" fillId="0" borderId="24" xfId="1" applyFont="1" applyBorder="1" applyAlignment="1">
      <alignment horizontal="center"/>
    </xf>
    <xf numFmtId="0" fontId="26" fillId="0" borderId="24" xfId="1" applyFont="1" applyBorder="1" applyAlignment="1">
      <alignment horizontal="center" vertical="center" wrapText="1"/>
    </xf>
    <xf numFmtId="0" fontId="32" fillId="0" borderId="24" xfId="1" applyFont="1" applyBorder="1" applyAlignment="1">
      <alignment horizontal="center" vertical="center" wrapText="1"/>
    </xf>
    <xf numFmtId="0" fontId="26" fillId="0" borderId="24" xfId="7" applyFont="1" applyBorder="1" applyAlignment="1" applyProtection="1">
      <alignment vertical="center" wrapText="1"/>
      <protection locked="0"/>
    </xf>
    <xf numFmtId="167" fontId="26" fillId="0" borderId="24" xfId="4" applyNumberFormat="1" applyFont="1" applyFill="1" applyBorder="1" applyAlignment="1">
      <alignment horizontal="center"/>
    </xf>
    <xf numFmtId="167" fontId="25" fillId="11" borderId="24" xfId="1" applyNumberFormat="1" applyFont="1" applyFill="1" applyBorder="1" applyAlignment="1">
      <alignment horizontal="center"/>
    </xf>
    <xf numFmtId="167" fontId="26" fillId="11" borderId="24" xfId="4" applyNumberFormat="1" applyFont="1" applyFill="1" applyBorder="1"/>
    <xf numFmtId="0" fontId="26" fillId="11" borderId="24" xfId="1" applyFont="1" applyFill="1" applyBorder="1" applyAlignment="1">
      <alignment horizontal="center" vertical="center" wrapText="1"/>
    </xf>
    <xf numFmtId="0" fontId="21" fillId="0" borderId="0" xfId="1" applyFont="1" applyAlignment="1">
      <alignment vertical="center"/>
    </xf>
    <xf numFmtId="167" fontId="21" fillId="0" borderId="0" xfId="4" applyNumberFormat="1" applyFont="1"/>
    <xf numFmtId="0" fontId="21" fillId="0" borderId="0" xfId="1" applyFont="1" applyAlignment="1">
      <alignment horizontal="center" vertical="center"/>
    </xf>
    <xf numFmtId="0" fontId="44" fillId="0" borderId="0" xfId="1" applyFont="1" applyAlignment="1">
      <alignment horizontal="center" vertical="center"/>
    </xf>
    <xf numFmtId="171" fontId="45" fillId="6" borderId="0" xfId="1" applyNumberFormat="1" applyFont="1" applyFill="1" applyAlignment="1">
      <alignment horizontal="center" vertical="center"/>
    </xf>
    <xf numFmtId="172" fontId="14" fillId="0" borderId="0" xfId="4" applyNumberFormat="1" applyFont="1"/>
    <xf numFmtId="168" fontId="14" fillId="0" borderId="0" xfId="1" applyNumberFormat="1" applyFont="1"/>
    <xf numFmtId="3" fontId="14" fillId="0" borderId="0" xfId="1" applyNumberFormat="1" applyFont="1"/>
    <xf numFmtId="0" fontId="44" fillId="0" borderId="24" xfId="1" applyFont="1" applyBorder="1" applyAlignment="1">
      <alignment horizontal="left" vertical="center" wrapText="1"/>
    </xf>
    <xf numFmtId="0" fontId="2" fillId="0" borderId="24" xfId="0" applyFont="1" applyBorder="1"/>
    <xf numFmtId="0" fontId="2" fillId="0" borderId="24" xfId="0" applyNumberFormat="1" applyFont="1" applyBorder="1"/>
    <xf numFmtId="1" fontId="2" fillId="0" borderId="24" xfId="0" applyNumberFormat="1" applyFont="1" applyBorder="1"/>
    <xf numFmtId="168" fontId="1" fillId="0" borderId="24" xfId="1" applyNumberFormat="1" applyBorder="1"/>
    <xf numFmtId="1" fontId="0" fillId="0" borderId="24" xfId="0" applyNumberFormat="1" applyFont="1" applyBorder="1"/>
    <xf numFmtId="0" fontId="0" fillId="0" borderId="24" xfId="0" applyFont="1" applyBorder="1"/>
    <xf numFmtId="0" fontId="2" fillId="0" borderId="24" xfId="0" applyFont="1" applyBorder="1" applyAlignment="1">
      <alignment horizontal="center" vertical="center" wrapText="1"/>
    </xf>
    <xf numFmtId="0" fontId="26" fillId="11" borderId="24" xfId="1" applyFont="1" applyFill="1" applyBorder="1" applyAlignment="1">
      <alignment horizontal="center" vertical="center" wrapText="1"/>
    </xf>
    <xf numFmtId="0" fontId="32" fillId="11" borderId="24" xfId="1" applyFont="1" applyFill="1" applyBorder="1" applyAlignment="1">
      <alignment horizontal="center" vertical="center" wrapText="1"/>
    </xf>
    <xf numFmtId="0" fontId="39" fillId="6" borderId="24" xfId="1" applyFont="1" applyFill="1" applyBorder="1" applyAlignment="1">
      <alignment horizontal="left" vertical="center"/>
    </xf>
    <xf numFmtId="0" fontId="26" fillId="11" borderId="24" xfId="7" applyFont="1" applyFill="1" applyBorder="1" applyAlignment="1" applyProtection="1">
      <alignment horizontal="center" vertical="center" wrapText="1"/>
      <protection locked="0"/>
    </xf>
    <xf numFmtId="0" fontId="26" fillId="11" borderId="24" xfId="1" applyFont="1" applyFill="1" applyBorder="1" applyAlignment="1">
      <alignment horizontal="center" vertical="center"/>
    </xf>
    <xf numFmtId="0" fontId="44" fillId="0" borderId="0" xfId="1" applyFont="1" applyAlignment="1">
      <alignment horizontal="left"/>
    </xf>
    <xf numFmtId="167" fontId="26" fillId="11" borderId="24" xfId="4" applyNumberFormat="1" applyFont="1" applyFill="1" applyBorder="1" applyAlignment="1">
      <alignment horizontal="center" vertical="center"/>
    </xf>
    <xf numFmtId="0" fontId="1" fillId="0" borderId="15" xfId="1" applyBorder="1" applyAlignment="1">
      <alignment horizontal="center"/>
    </xf>
    <xf numFmtId="0" fontId="5" fillId="0" borderId="0" xfId="1" applyFont="1" applyAlignment="1">
      <alignment horizontal="center"/>
    </xf>
    <xf numFmtId="0" fontId="1" fillId="0" borderId="3" xfId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4" xfId="1" applyBorder="1" applyAlignment="1">
      <alignment horizontal="center"/>
    </xf>
    <xf numFmtId="0" fontId="7" fillId="3" borderId="5" xfId="2" applyFont="1" applyFill="1" applyBorder="1" applyAlignment="1">
      <alignment horizontal="left" wrapText="1"/>
    </xf>
    <xf numFmtId="0" fontId="7" fillId="3" borderId="6" xfId="2" applyFont="1" applyFill="1" applyBorder="1" applyAlignment="1">
      <alignment horizontal="left" wrapText="1"/>
    </xf>
    <xf numFmtId="0" fontId="7" fillId="0" borderId="10" xfId="2" applyFont="1" applyBorder="1" applyAlignment="1">
      <alignment horizontal="left" wrapText="1"/>
    </xf>
    <xf numFmtId="0" fontId="7" fillId="0" borderId="11" xfId="2" applyFont="1" applyBorder="1" applyAlignment="1">
      <alignment horizontal="left" wrapText="1"/>
    </xf>
    <xf numFmtId="0" fontId="8" fillId="3" borderId="10" xfId="2" applyFont="1" applyFill="1" applyBorder="1" applyAlignment="1">
      <alignment horizontal="left" vertical="top" wrapText="1"/>
    </xf>
    <xf numFmtId="0" fontId="8" fillId="3" borderId="11" xfId="2" applyFont="1" applyFill="1" applyBorder="1" applyAlignment="1">
      <alignment horizontal="left" vertical="top" wrapText="1"/>
    </xf>
    <xf numFmtId="0" fontId="7" fillId="0" borderId="10" xfId="2" applyFont="1" applyFill="1" applyBorder="1" applyAlignment="1">
      <alignment horizontal="left" wrapText="1"/>
    </xf>
    <xf numFmtId="0" fontId="7" fillId="0" borderId="11" xfId="2" applyFont="1" applyFill="1" applyBorder="1" applyAlignment="1">
      <alignment horizontal="left" wrapText="1"/>
    </xf>
    <xf numFmtId="0" fontId="7" fillId="3" borderId="10" xfId="2" applyFont="1" applyFill="1" applyBorder="1" applyAlignment="1">
      <alignment horizontal="left" wrapText="1"/>
    </xf>
    <xf numFmtId="0" fontId="7" fillId="3" borderId="11" xfId="2" applyFont="1" applyFill="1" applyBorder="1" applyAlignment="1">
      <alignment horizontal="left" wrapText="1"/>
    </xf>
    <xf numFmtId="0" fontId="7" fillId="3" borderId="12" xfId="2" applyFont="1" applyFill="1" applyBorder="1" applyAlignment="1">
      <alignment horizontal="left" wrapText="1"/>
    </xf>
    <xf numFmtId="0" fontId="7" fillId="0" borderId="12" xfId="2" applyFont="1" applyBorder="1" applyAlignment="1">
      <alignment horizontal="left" wrapText="1"/>
    </xf>
    <xf numFmtId="0" fontId="8" fillId="0" borderId="10" xfId="2" applyFont="1" applyBorder="1" applyAlignment="1">
      <alignment horizontal="left" vertical="top" wrapText="1"/>
    </xf>
    <xf numFmtId="0" fontId="8" fillId="0" borderId="11" xfId="2" applyFont="1" applyBorder="1" applyAlignment="1">
      <alignment horizontal="left" vertical="top" wrapText="1"/>
    </xf>
    <xf numFmtId="0" fontId="8" fillId="0" borderId="12" xfId="2" applyFont="1" applyBorder="1" applyAlignment="1">
      <alignment horizontal="left" vertical="top" wrapText="1"/>
    </xf>
    <xf numFmtId="0" fontId="10" fillId="0" borderId="10" xfId="2" applyFont="1" applyBorder="1" applyAlignment="1">
      <alignment horizontal="left" vertical="top" wrapText="1"/>
    </xf>
    <xf numFmtId="0" fontId="10" fillId="0" borderId="11" xfId="2" applyFont="1" applyBorder="1" applyAlignment="1">
      <alignment horizontal="left" vertical="top" wrapText="1"/>
    </xf>
    <xf numFmtId="0" fontId="10" fillId="0" borderId="12" xfId="2" applyFont="1" applyBorder="1" applyAlignment="1">
      <alignment horizontal="left" vertical="top" wrapText="1"/>
    </xf>
    <xf numFmtId="0" fontId="7" fillId="2" borderId="10" xfId="2" applyFont="1" applyFill="1" applyBorder="1" applyAlignment="1">
      <alignment horizontal="left" wrapText="1"/>
    </xf>
    <xf numFmtId="0" fontId="7" fillId="2" borderId="11" xfId="2" applyFont="1" applyFill="1" applyBorder="1" applyAlignment="1">
      <alignment horizontal="left" wrapText="1"/>
    </xf>
    <xf numFmtId="0" fontId="8" fillId="2" borderId="10" xfId="2" applyFont="1" applyFill="1" applyBorder="1" applyAlignment="1">
      <alignment horizontal="left" vertical="top" wrapText="1"/>
    </xf>
    <xf numFmtId="0" fontId="8" fillId="2" borderId="11" xfId="2" applyFont="1" applyFill="1" applyBorder="1" applyAlignment="1">
      <alignment horizontal="left" vertical="top" wrapText="1"/>
    </xf>
    <xf numFmtId="0" fontId="8" fillId="2" borderId="12" xfId="2" applyFont="1" applyFill="1" applyBorder="1" applyAlignment="1">
      <alignment horizontal="left" vertical="top" wrapText="1"/>
    </xf>
    <xf numFmtId="0" fontId="7" fillId="5" borderId="10" xfId="2" applyFont="1" applyFill="1" applyBorder="1" applyAlignment="1">
      <alignment horizontal="left" wrapText="1"/>
    </xf>
    <xf numFmtId="0" fontId="7" fillId="5" borderId="11" xfId="2" applyFont="1" applyFill="1" applyBorder="1" applyAlignment="1">
      <alignment horizontal="left" wrapText="1"/>
    </xf>
    <xf numFmtId="0" fontId="7" fillId="5" borderId="12" xfId="2" applyFont="1" applyFill="1" applyBorder="1" applyAlignment="1">
      <alignment horizontal="left" wrapText="1"/>
    </xf>
    <xf numFmtId="0" fontId="10" fillId="0" borderId="16" xfId="2" applyFont="1" applyBorder="1" applyAlignment="1">
      <alignment horizontal="left" vertical="center" wrapText="1"/>
    </xf>
    <xf numFmtId="0" fontId="10" fillId="0" borderId="17" xfId="2" applyFont="1" applyBorder="1" applyAlignment="1">
      <alignment horizontal="left" vertical="center" wrapText="1"/>
    </xf>
    <xf numFmtId="0" fontId="7" fillId="0" borderId="16" xfId="2" applyFont="1" applyBorder="1" applyAlignment="1">
      <alignment horizontal="left" vertical="center" wrapText="1"/>
    </xf>
    <xf numFmtId="0" fontId="7" fillId="0" borderId="17" xfId="2" applyFont="1" applyBorder="1" applyAlignment="1">
      <alignment horizontal="left" vertical="center" wrapText="1"/>
    </xf>
    <xf numFmtId="0" fontId="7" fillId="0" borderId="18" xfId="2" applyFont="1" applyBorder="1" applyAlignment="1">
      <alignment horizontal="left" vertical="center" wrapText="1"/>
    </xf>
    <xf numFmtId="0" fontId="8" fillId="3" borderId="3" xfId="2" applyFont="1" applyFill="1" applyBorder="1" applyAlignment="1">
      <alignment horizontal="left" vertical="top" wrapText="1"/>
    </xf>
    <xf numFmtId="0" fontId="8" fillId="3" borderId="2" xfId="2" applyFont="1" applyFill="1" applyBorder="1" applyAlignment="1">
      <alignment horizontal="left" vertical="top" wrapText="1"/>
    </xf>
    <xf numFmtId="0" fontId="7" fillId="3" borderId="3" xfId="2" applyFont="1" applyFill="1" applyBorder="1" applyAlignment="1">
      <alignment horizontal="left" wrapText="1"/>
    </xf>
    <xf numFmtId="0" fontId="7" fillId="3" borderId="2" xfId="2" applyFont="1" applyFill="1" applyBorder="1" applyAlignment="1">
      <alignment horizontal="left" wrapText="1"/>
    </xf>
    <xf numFmtId="0" fontId="7" fillId="3" borderId="21" xfId="2" applyFont="1" applyFill="1" applyBorder="1" applyAlignment="1">
      <alignment horizontal="left" wrapText="1"/>
    </xf>
    <xf numFmtId="0" fontId="2" fillId="0" borderId="25" xfId="0" applyFont="1" applyBorder="1"/>
    <xf numFmtId="0" fontId="0" fillId="0" borderId="24" xfId="0" applyNumberFormat="1" applyFont="1" applyBorder="1"/>
    <xf numFmtId="168" fontId="0" fillId="0" borderId="24" xfId="0" applyNumberFormat="1" applyFont="1" applyBorder="1"/>
  </cellXfs>
  <cellStyles count="8">
    <cellStyle name="Milliers 2" xfId="4"/>
    <cellStyle name="Milliers 3" xfId="3"/>
    <cellStyle name="Normal" xfId="0" builtinId="0"/>
    <cellStyle name="Normal 10" xfId="2"/>
    <cellStyle name="Normal 11" xfId="7"/>
    <cellStyle name="Normal 2" xfId="1"/>
    <cellStyle name="Normal 2 2" xfId="5"/>
    <cellStyle name="Pourcentage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83005" cy="539750"/>
    <xdr:pic>
      <xdr:nvPicPr>
        <xdr:cNvPr id="2" name="Image 1" descr="LOGO ISDB_BI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83005" cy="5397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976313</xdr:colOff>
      <xdr:row>0</xdr:row>
      <xdr:rowOff>11906</xdr:rowOff>
    </xdr:from>
    <xdr:ext cx="1424305" cy="539750"/>
    <xdr:pic>
      <xdr:nvPicPr>
        <xdr:cNvPr id="3" name="Image 2" descr="WeFi log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288" y="11906"/>
          <a:ext cx="1424305" cy="539750"/>
        </a:xfrm>
        <a:prstGeom prst="rect">
          <a:avLst/>
        </a:prstGeom>
        <a:noFill/>
      </xdr:spPr>
    </xdr:pic>
    <xdr:clientData/>
  </xdr:oneCellAnchor>
  <xdr:oneCellAnchor>
    <xdr:from>
      <xdr:col>3</xdr:col>
      <xdr:colOff>190499</xdr:colOff>
      <xdr:row>0</xdr:row>
      <xdr:rowOff>0</xdr:rowOff>
    </xdr:from>
    <xdr:ext cx="1224280" cy="543560"/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4" y="0"/>
          <a:ext cx="1224280" cy="54356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0</xdr:row>
      <xdr:rowOff>0</xdr:rowOff>
    </xdr:from>
    <xdr:ext cx="544195" cy="539750"/>
    <xdr:pic>
      <xdr:nvPicPr>
        <xdr:cNvPr id="5" name="Image 4" descr="Description : C:\Users\Assistante\Documents\LOGO MEBF.bmp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0"/>
          <a:ext cx="544195" cy="539750"/>
        </a:xfrm>
        <a:prstGeom prst="rect">
          <a:avLst/>
        </a:prstGeom>
        <a:noFill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719E2D7\December%20Trial%20balance%20with%20mapping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CERN01\Finance\Users\admin\AppData\Local\Temp\Temp1_Dec%2009.zip\Dec%2009\MSHAP%20GHC%20Ledger%20Ghana%20July%200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bff-my.sharepoint.com/WINDOWS/TEMP/GAMxFiles/etqdae8azjim7krv6jyeb9nw2emwrrga9vtiad2ecu667xkdskgc/Mar%2023%2010/667667b38c7f48c58858b7cbd0a3f4e2/2009%20SKYE%20BANK%20PLC/Skye%20Bank%20Year%20End/Extended%20Trial%20Balanc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bff-my.sharepoint.com/WINDOWS/TEMP/GAMxFiles/5nkzbtxd6f9r8uk2wrp8nc3aj8nj6cnqrrk9krs3ckh4c2dnzw3n/Oct%2016%2012/8f8c507b31c447418782132bde9b5217/Hygeia%202012/Mukoro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130\cu%20nigeria\Users\Blaise\Desktop\1212%20CUN%20Ledger%20Nigeria%20March%202012%20interim%20BW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bff-my.sharepoint.com/Documents%20and%20Settings/Okhare.Joachim/My%20Documents/Clients/MRS/Audit/MOG%2011%20TB%20Updated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bff-my.sharepoint.com/WINDOWS/TEMP/GAMxFiles/9vgbkcw9xtwbw5b4ct9mvc3q548ucxg7g8maqmsup5mqsj5by3u2/Jul%2012%2012/a9d11940e6ff47359bc4ba4ee466e784/C00%20-%20Review%20of%20Cash%20and%20Bank%2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89A096D\1215%20Nigeria%20GSF%20RUSHPIN%20PMR%20March%202015(%20with%20Partners%20corr)%20v3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bff-my.sharepoint.com/Users/C.Director/Desktop/Sunny%20FM/Donor%20Reports/GSF/YR4Q1/1216%20NIG00003%20GSF%20RUSHPIN%20PMR%20Mar'16%20v%204%20+Partners%20correction+si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bff-my.sharepoint.com/Users/USER/Desktop/Timeline%20with%20milestones%20(yellow)1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nstruction%20bid%20form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bff-my.sharepoint.com/Users/ESEMI/Desktop/BRAVE/Finance/brave%20projec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bff-my.sharepoint.com/WINDOWS/TEMP/SWAP%202011/June%202011%20Audit%20Folder/Analysis%20for%20pre-analytics%20&amp;%20ASM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bff-my.sharepoint.com/WINDOWS/TEMP/GAMxFiles/ReadOnly/9642d535ff4642e6853328c57a4c300d/2012%20Lead%20Schedule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usmane.doulkom/Documents/DOULKOM/BRAVE%20WOMEN/2022/RAOPPORT%20FINANCIER%20T/RAPPORT/NOUVEAU%20RAPPORT/RAPPORT%20REVU/Rapport%20financier%20AU%2031%2012%20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CERN01\Finance\Users\Windows%207\Desktop\CUN201314%2030%20Oct\201314\PMR\0614\0614%20%20AusA%20Price%20&amp;%20AntiT%20PMR%20Sept'1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bff-my.sharepoint.com/Users/ESEMI/Desktop/BRAVE/Finance/BRAVE%20Project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bff-my.sharepoint.com/Users/ESEMI/Documents/BRAVE/BRAVE%20Financial%20Reporting/Master%20file/BOI%20request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CERN01\Finance\Users\Windows%207\Downloads\0814%20CUN%20Ledger%20Nigeria%20Nov.%20201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bff-my.sharepoint.com/Users/OUSMAN~1.DOU/AppData/Local/Temp/Budget%20biawe%20version%20du%2028%2006%20%20171final%20rappor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bff-my.sharepoint.com/Users/ESEMI/Documents/BRAVE/Drawdown%20Estimates/Bank%20Statement/2020/Final%20Budget%20v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bff-my.sharepoint.com/Documents%20and%20Settings/Anthony.Ibeziako/Desktop/Siemens%202010%20Year%20End%20Stuff/Siemens%20Lead%20Schedule%20Generator%2009.2010%20-%20V2.0.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chart of accounts"/>
      <sheetName val="AWD mapping"/>
      <sheetName val="TB chart of account"/>
      <sheetName val="Interim"/>
      <sheetName val="Chart of account"/>
      <sheetName val="Sheet1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Data"/>
      <sheetName val="Expenditure"/>
      <sheetName val="Bank"/>
      <sheetName val="Income"/>
      <sheetName val="CashIncome"/>
      <sheetName val="BankRec"/>
      <sheetName val="BankCashSummary"/>
      <sheetName val="Monthlyreport"/>
      <sheetName val="IncExpReport"/>
      <sheetName val="MonthTables"/>
      <sheetName val="Chart1"/>
      <sheetName val="Chart2"/>
      <sheetName val="Tables"/>
      <sheetName val="Codes"/>
    </sheetNames>
    <sheetDataSet>
      <sheetData sheetId="0" refreshError="1"/>
      <sheetData sheetId="1">
        <row r="7">
          <cell r="C7">
            <v>39904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Tickmarks"/>
    </sheetNames>
    <sheetDataSet>
      <sheetData sheetId="0">
        <row r="2">
          <cell r="F2" t="str">
            <v>Preliminary</v>
          </cell>
          <cell r="H2" t="str">
            <v>AJE</v>
          </cell>
          <cell r="I2" t="str">
            <v>Adjusted</v>
          </cell>
          <cell r="J2" t="str">
            <v>RJE</v>
          </cell>
          <cell r="K2" t="str">
            <v>Final</v>
          </cell>
          <cell r="M2" t="str">
            <v>PY1</v>
          </cell>
        </row>
        <row r="4">
          <cell r="F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M4">
            <v>0</v>
          </cell>
        </row>
        <row r="6">
          <cell r="F6">
            <v>14555556898.190001</v>
          </cell>
          <cell r="H6">
            <v>0</v>
          </cell>
          <cell r="I6">
            <v>14555556898.190001</v>
          </cell>
          <cell r="J6">
            <v>0</v>
          </cell>
          <cell r="K6">
            <v>14555556898.190001</v>
          </cell>
          <cell r="M6">
            <v>14108560671.99</v>
          </cell>
        </row>
        <row r="7">
          <cell r="F7">
            <v>1914481145.6500001</v>
          </cell>
          <cell r="H7">
            <v>0</v>
          </cell>
          <cell r="I7">
            <v>1914481145.6500001</v>
          </cell>
          <cell r="J7">
            <v>0</v>
          </cell>
          <cell r="K7">
            <v>1914481145.6500001</v>
          </cell>
          <cell r="M7">
            <v>985905051.88</v>
          </cell>
        </row>
        <row r="8">
          <cell r="F8">
            <v>122951340.2</v>
          </cell>
          <cell r="H8">
            <v>0</v>
          </cell>
          <cell r="I8">
            <v>122951340.2</v>
          </cell>
          <cell r="J8">
            <v>0</v>
          </cell>
          <cell r="K8">
            <v>122951340.2</v>
          </cell>
          <cell r="M8">
            <v>372161733.13999999</v>
          </cell>
        </row>
        <row r="9">
          <cell r="F9">
            <v>4014267023.46</v>
          </cell>
          <cell r="H9">
            <v>0</v>
          </cell>
          <cell r="I9">
            <v>4014267023.46</v>
          </cell>
          <cell r="J9">
            <v>0</v>
          </cell>
          <cell r="K9">
            <v>4014267023.46</v>
          </cell>
          <cell r="M9">
            <v>3665021078.46</v>
          </cell>
        </row>
        <row r="10">
          <cell r="F10">
            <v>51263157.100000001</v>
          </cell>
          <cell r="H10">
            <v>0</v>
          </cell>
          <cell r="I10">
            <v>51263157.100000001</v>
          </cell>
          <cell r="J10">
            <v>0</v>
          </cell>
          <cell r="K10">
            <v>51263157.100000001</v>
          </cell>
          <cell r="M10">
            <v>40616411.170000002</v>
          </cell>
        </row>
        <row r="11">
          <cell r="F11">
            <v>4190260.64</v>
          </cell>
          <cell r="H11">
            <v>0</v>
          </cell>
          <cell r="I11">
            <v>4190260.64</v>
          </cell>
          <cell r="J11">
            <v>0</v>
          </cell>
          <cell r="K11">
            <v>4190260.64</v>
          </cell>
          <cell r="M11">
            <v>2069534.49</v>
          </cell>
        </row>
        <row r="12">
          <cell r="F12">
            <v>2633538.27</v>
          </cell>
          <cell r="H12">
            <v>0</v>
          </cell>
          <cell r="I12">
            <v>2633538.27</v>
          </cell>
          <cell r="J12">
            <v>0</v>
          </cell>
          <cell r="K12">
            <v>2633538.27</v>
          </cell>
          <cell r="M12">
            <v>1860484</v>
          </cell>
        </row>
        <row r="13">
          <cell r="F13">
            <v>7932460</v>
          </cell>
          <cell r="H13">
            <v>0</v>
          </cell>
          <cell r="I13">
            <v>7932460</v>
          </cell>
          <cell r="J13">
            <v>0</v>
          </cell>
          <cell r="K13">
            <v>7932460</v>
          </cell>
          <cell r="M13">
            <v>2182725.41</v>
          </cell>
        </row>
        <row r="14">
          <cell r="F14">
            <v>865708944.59000003</v>
          </cell>
          <cell r="H14">
            <v>0</v>
          </cell>
          <cell r="I14">
            <v>865708944.59000003</v>
          </cell>
          <cell r="J14">
            <v>0</v>
          </cell>
          <cell r="K14">
            <v>865708944.59000003</v>
          </cell>
          <cell r="M14">
            <v>497629508.08999997</v>
          </cell>
        </row>
        <row r="15">
          <cell r="F15">
            <v>555354857.65999997</v>
          </cell>
          <cell r="H15">
            <v>0</v>
          </cell>
          <cell r="I15">
            <v>555354857.65999997</v>
          </cell>
          <cell r="J15">
            <v>0</v>
          </cell>
          <cell r="K15">
            <v>555354857.65999997</v>
          </cell>
          <cell r="M15">
            <v>241326090</v>
          </cell>
        </row>
        <row r="16">
          <cell r="F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M16">
            <v>58000000</v>
          </cell>
        </row>
        <row r="17">
          <cell r="F17">
            <v>1113829447.6600001</v>
          </cell>
          <cell r="H17">
            <v>0</v>
          </cell>
          <cell r="I17">
            <v>1113829447.6600001</v>
          </cell>
          <cell r="J17">
            <v>0</v>
          </cell>
          <cell r="K17">
            <v>1113829447.6600001</v>
          </cell>
          <cell r="M17">
            <v>488574795</v>
          </cell>
        </row>
        <row r="18">
          <cell r="F18">
            <v>333256453.14999998</v>
          </cell>
          <cell r="H18">
            <v>0</v>
          </cell>
          <cell r="I18">
            <v>333256453.14999998</v>
          </cell>
          <cell r="J18">
            <v>0</v>
          </cell>
          <cell r="K18">
            <v>333256453.14999998</v>
          </cell>
          <cell r="M18">
            <v>86641150</v>
          </cell>
        </row>
        <row r="19">
          <cell r="F19">
            <v>87240000</v>
          </cell>
          <cell r="H19">
            <v>0</v>
          </cell>
          <cell r="I19">
            <v>87240000</v>
          </cell>
          <cell r="J19">
            <v>0</v>
          </cell>
          <cell r="K19">
            <v>87240000</v>
          </cell>
          <cell r="M19">
            <v>0</v>
          </cell>
        </row>
        <row r="20">
          <cell r="F20">
            <v>8107500</v>
          </cell>
          <cell r="H20">
            <v>0</v>
          </cell>
          <cell r="I20">
            <v>8107500</v>
          </cell>
          <cell r="J20">
            <v>0</v>
          </cell>
          <cell r="K20">
            <v>8107500</v>
          </cell>
          <cell r="M20">
            <v>0</v>
          </cell>
        </row>
        <row r="21">
          <cell r="F21">
            <v>289238705.56</v>
          </cell>
          <cell r="H21">
            <v>0</v>
          </cell>
          <cell r="I21">
            <v>289238705.56</v>
          </cell>
          <cell r="J21">
            <v>0</v>
          </cell>
          <cell r="K21">
            <v>289238705.56</v>
          </cell>
          <cell r="M21">
            <v>196217449</v>
          </cell>
        </row>
        <row r="22">
          <cell r="F22">
            <v>225353978.59999999</v>
          </cell>
          <cell r="H22">
            <v>0</v>
          </cell>
          <cell r="I22">
            <v>225353978.59999999</v>
          </cell>
          <cell r="J22">
            <v>0</v>
          </cell>
          <cell r="K22">
            <v>225353978.59999999</v>
          </cell>
          <cell r="M22">
            <v>193147805</v>
          </cell>
        </row>
        <row r="23">
          <cell r="F23">
            <v>167983621.34999999</v>
          </cell>
          <cell r="H23">
            <v>0</v>
          </cell>
          <cell r="I23">
            <v>167983621.34999999</v>
          </cell>
          <cell r="J23">
            <v>0</v>
          </cell>
          <cell r="K23">
            <v>167983621.34999999</v>
          </cell>
          <cell r="M23">
            <v>-11483800</v>
          </cell>
        </row>
        <row r="24">
          <cell r="F24">
            <v>149168740.34999999</v>
          </cell>
          <cell r="H24">
            <v>0</v>
          </cell>
          <cell r="I24">
            <v>149168740.34999999</v>
          </cell>
          <cell r="J24">
            <v>0</v>
          </cell>
          <cell r="K24">
            <v>149168740.34999999</v>
          </cell>
          <cell r="M24">
            <v>67501000</v>
          </cell>
        </row>
        <row r="25">
          <cell r="F25">
            <v>66094626.299999997</v>
          </cell>
          <cell r="H25">
            <v>0</v>
          </cell>
          <cell r="I25">
            <v>66094626.299999997</v>
          </cell>
          <cell r="J25">
            <v>0</v>
          </cell>
          <cell r="K25">
            <v>66094626.299999997</v>
          </cell>
          <cell r="M25">
            <v>32218000</v>
          </cell>
        </row>
        <row r="26">
          <cell r="F26">
            <v>45185000</v>
          </cell>
          <cell r="H26">
            <v>0</v>
          </cell>
          <cell r="I26">
            <v>45185000</v>
          </cell>
          <cell r="J26">
            <v>0</v>
          </cell>
          <cell r="K26">
            <v>45185000</v>
          </cell>
          <cell r="M26">
            <v>0</v>
          </cell>
        </row>
        <row r="27">
          <cell r="F27">
            <v>36643500</v>
          </cell>
          <cell r="H27">
            <v>0</v>
          </cell>
          <cell r="I27">
            <v>36643500</v>
          </cell>
          <cell r="J27">
            <v>0</v>
          </cell>
          <cell r="K27">
            <v>36643500</v>
          </cell>
          <cell r="M27">
            <v>0</v>
          </cell>
        </row>
        <row r="28">
          <cell r="F28">
            <v>30965500</v>
          </cell>
          <cell r="H28">
            <v>0</v>
          </cell>
          <cell r="I28">
            <v>30965500</v>
          </cell>
          <cell r="J28">
            <v>0</v>
          </cell>
          <cell r="K28">
            <v>30965500</v>
          </cell>
          <cell r="M28">
            <v>0</v>
          </cell>
        </row>
        <row r="29">
          <cell r="F29">
            <v>6989000</v>
          </cell>
          <cell r="H29">
            <v>0</v>
          </cell>
          <cell r="I29">
            <v>6989000</v>
          </cell>
          <cell r="J29">
            <v>0</v>
          </cell>
          <cell r="K29">
            <v>6989000</v>
          </cell>
          <cell r="M29">
            <v>0</v>
          </cell>
        </row>
        <row r="30">
          <cell r="F30">
            <v>7263000</v>
          </cell>
          <cell r="H30">
            <v>0</v>
          </cell>
          <cell r="I30">
            <v>7263000</v>
          </cell>
          <cell r="J30">
            <v>0</v>
          </cell>
          <cell r="K30">
            <v>7263000</v>
          </cell>
          <cell r="M30">
            <v>0</v>
          </cell>
        </row>
        <row r="31">
          <cell r="F31">
            <v>81835589.140000001</v>
          </cell>
          <cell r="H31">
            <v>0</v>
          </cell>
          <cell r="I31">
            <v>81835589.140000001</v>
          </cell>
          <cell r="J31">
            <v>0</v>
          </cell>
          <cell r="K31">
            <v>81835589.140000001</v>
          </cell>
          <cell r="M31">
            <v>937844625</v>
          </cell>
        </row>
        <row r="32">
          <cell r="F32">
            <v>32986273.5</v>
          </cell>
          <cell r="H32">
            <v>0</v>
          </cell>
          <cell r="I32">
            <v>32986273.5</v>
          </cell>
          <cell r="J32">
            <v>0</v>
          </cell>
          <cell r="K32">
            <v>32986273.5</v>
          </cell>
          <cell r="M32">
            <v>169213086</v>
          </cell>
        </row>
        <row r="33">
          <cell r="F33">
            <v>39877249.149999999</v>
          </cell>
          <cell r="H33">
            <v>0</v>
          </cell>
          <cell r="I33">
            <v>39877249.149999999</v>
          </cell>
          <cell r="J33">
            <v>0</v>
          </cell>
          <cell r="K33">
            <v>39877249.149999999</v>
          </cell>
          <cell r="M33">
            <v>259248000</v>
          </cell>
        </row>
        <row r="34">
          <cell r="F34">
            <v>138862.5</v>
          </cell>
          <cell r="H34">
            <v>0</v>
          </cell>
          <cell r="I34">
            <v>138862.5</v>
          </cell>
          <cell r="J34">
            <v>0</v>
          </cell>
          <cell r="K34">
            <v>138862.5</v>
          </cell>
          <cell r="M34">
            <v>0</v>
          </cell>
        </row>
        <row r="35">
          <cell r="F35">
            <v>17032.900000000001</v>
          </cell>
          <cell r="H35">
            <v>0</v>
          </cell>
          <cell r="I35">
            <v>17032.900000000001</v>
          </cell>
          <cell r="J35">
            <v>0</v>
          </cell>
          <cell r="K35">
            <v>17032.900000000001</v>
          </cell>
          <cell r="M35">
            <v>0</v>
          </cell>
        </row>
        <row r="36">
          <cell r="F36">
            <v>12363883.380000001</v>
          </cell>
          <cell r="H36">
            <v>0</v>
          </cell>
          <cell r="I36">
            <v>12363883.380000001</v>
          </cell>
          <cell r="J36">
            <v>0</v>
          </cell>
          <cell r="K36">
            <v>12363883.380000001</v>
          </cell>
          <cell r="M36">
            <v>0</v>
          </cell>
        </row>
        <row r="37">
          <cell r="F37">
            <v>52019809</v>
          </cell>
          <cell r="H37">
            <v>0</v>
          </cell>
          <cell r="I37">
            <v>52019809</v>
          </cell>
          <cell r="J37">
            <v>0</v>
          </cell>
          <cell r="K37">
            <v>52019809</v>
          </cell>
          <cell r="M37">
            <v>53232738.939999998</v>
          </cell>
        </row>
        <row r="38">
          <cell r="F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M38">
            <v>158255426.49000001</v>
          </cell>
        </row>
        <row r="39">
          <cell r="F39">
            <v>299140725</v>
          </cell>
          <cell r="H39">
            <v>0</v>
          </cell>
          <cell r="I39">
            <v>299140725</v>
          </cell>
          <cell r="J39">
            <v>0</v>
          </cell>
          <cell r="K39">
            <v>299140725</v>
          </cell>
          <cell r="M39">
            <v>0</v>
          </cell>
        </row>
        <row r="40">
          <cell r="F40">
            <v>24483087.91</v>
          </cell>
          <cell r="H40">
            <v>0</v>
          </cell>
          <cell r="I40">
            <v>24483087.91</v>
          </cell>
          <cell r="J40">
            <v>0</v>
          </cell>
          <cell r="K40">
            <v>24483087.91</v>
          </cell>
          <cell r="M40">
            <v>0</v>
          </cell>
        </row>
        <row r="41">
          <cell r="F41">
            <v>54011326.630000003</v>
          </cell>
          <cell r="H41">
            <v>0</v>
          </cell>
          <cell r="I41">
            <v>54011326.630000003</v>
          </cell>
          <cell r="J41">
            <v>0</v>
          </cell>
          <cell r="K41">
            <v>54011326.630000003</v>
          </cell>
          <cell r="M41">
            <v>77685682.120000005</v>
          </cell>
        </row>
        <row r="42">
          <cell r="F42">
            <v>4173417.58</v>
          </cell>
          <cell r="H42">
            <v>0</v>
          </cell>
          <cell r="I42">
            <v>4173417.58</v>
          </cell>
          <cell r="J42">
            <v>0</v>
          </cell>
          <cell r="K42">
            <v>4173417.58</v>
          </cell>
          <cell r="M42">
            <v>0</v>
          </cell>
        </row>
        <row r="43">
          <cell r="F43">
            <v>25262705955.420002</v>
          </cell>
          <cell r="H43">
            <v>0</v>
          </cell>
          <cell r="I43">
            <v>25262705955.420002</v>
          </cell>
          <cell r="J43">
            <v>0</v>
          </cell>
          <cell r="K43">
            <v>25262705955.420002</v>
          </cell>
          <cell r="M43">
            <v>22683629246.179996</v>
          </cell>
        </row>
        <row r="45">
          <cell r="F45">
            <v>60301103181.099998</v>
          </cell>
          <cell r="H45">
            <v>0</v>
          </cell>
          <cell r="I45">
            <v>60301103181.099998</v>
          </cell>
          <cell r="J45">
            <v>0</v>
          </cell>
          <cell r="K45">
            <v>60301103181.099998</v>
          </cell>
          <cell r="M45">
            <v>166728880247.01001</v>
          </cell>
        </row>
        <row r="46">
          <cell r="F46">
            <v>-59550437671.300003</v>
          </cell>
          <cell r="H46">
            <v>0</v>
          </cell>
          <cell r="I46">
            <v>-59550437671.300003</v>
          </cell>
          <cell r="J46">
            <v>0</v>
          </cell>
          <cell r="K46">
            <v>-59550437671.300003</v>
          </cell>
          <cell r="M46">
            <v>-155440341161.5</v>
          </cell>
        </row>
        <row r="47">
          <cell r="F47">
            <v>35367000.009999998</v>
          </cell>
          <cell r="H47">
            <v>0</v>
          </cell>
          <cell r="I47">
            <v>35367000.009999998</v>
          </cell>
          <cell r="J47">
            <v>0</v>
          </cell>
          <cell r="K47">
            <v>35367000.009999998</v>
          </cell>
          <cell r="M47">
            <v>35367000.009999998</v>
          </cell>
        </row>
        <row r="48">
          <cell r="F48">
            <v>786032509.80999541</v>
          </cell>
          <cell r="H48">
            <v>0</v>
          </cell>
          <cell r="I48">
            <v>786032509.80999541</v>
          </cell>
          <cell r="J48">
            <v>0</v>
          </cell>
          <cell r="K48">
            <v>786032509.80999541</v>
          </cell>
          <cell r="M48">
            <v>11323906085.52001</v>
          </cell>
        </row>
        <row r="50">
          <cell r="F50">
            <v>4268951791</v>
          </cell>
          <cell r="H50">
            <v>0</v>
          </cell>
          <cell r="I50">
            <v>4268951791</v>
          </cell>
          <cell r="J50">
            <v>0</v>
          </cell>
          <cell r="K50">
            <v>4268951791</v>
          </cell>
          <cell r="M50">
            <v>6276883540.3199997</v>
          </cell>
        </row>
        <row r="51">
          <cell r="F51">
            <v>4268951791</v>
          </cell>
          <cell r="H51">
            <v>0</v>
          </cell>
          <cell r="I51">
            <v>4268951791</v>
          </cell>
          <cell r="J51">
            <v>0</v>
          </cell>
          <cell r="K51">
            <v>4268951791</v>
          </cell>
          <cell r="M51">
            <v>6276883540.3199997</v>
          </cell>
        </row>
        <row r="53">
          <cell r="F53">
            <v>109095752</v>
          </cell>
          <cell r="H53">
            <v>0</v>
          </cell>
          <cell r="I53">
            <v>109095752</v>
          </cell>
          <cell r="J53">
            <v>0</v>
          </cell>
          <cell r="K53">
            <v>109095752</v>
          </cell>
          <cell r="M53">
            <v>109095752</v>
          </cell>
        </row>
        <row r="54">
          <cell r="F54">
            <v>109095752</v>
          </cell>
          <cell r="H54">
            <v>0</v>
          </cell>
          <cell r="I54">
            <v>109095752</v>
          </cell>
          <cell r="J54">
            <v>0</v>
          </cell>
          <cell r="K54">
            <v>109095752</v>
          </cell>
          <cell r="M54">
            <v>109095752</v>
          </cell>
        </row>
        <row r="56">
          <cell r="F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M56">
            <v>-178274075</v>
          </cell>
        </row>
        <row r="57">
          <cell r="F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M57">
            <v>-178274075</v>
          </cell>
        </row>
        <row r="59">
          <cell r="F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M59">
            <v>0</v>
          </cell>
        </row>
        <row r="61">
          <cell r="F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M61">
            <v>0</v>
          </cell>
        </row>
        <row r="62">
          <cell r="F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M62">
            <v>422711.48</v>
          </cell>
        </row>
        <row r="63">
          <cell r="F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M63">
            <v>3343853.18</v>
          </cell>
        </row>
        <row r="64">
          <cell r="F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M64">
            <v>0</v>
          </cell>
        </row>
        <row r="65">
          <cell r="F65">
            <v>3490369019.8600001</v>
          </cell>
          <cell r="H65">
            <v>0</v>
          </cell>
          <cell r="I65">
            <v>3490369019.8600001</v>
          </cell>
          <cell r="J65">
            <v>0</v>
          </cell>
          <cell r="K65">
            <v>3490369019.8600001</v>
          </cell>
          <cell r="M65">
            <v>14439354829.799999</v>
          </cell>
        </row>
        <row r="66">
          <cell r="F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M66">
            <v>0</v>
          </cell>
        </row>
        <row r="67">
          <cell r="F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M67">
            <v>0</v>
          </cell>
        </row>
        <row r="68">
          <cell r="F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M68">
            <v>0</v>
          </cell>
        </row>
        <row r="69">
          <cell r="F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M69">
            <v>0</v>
          </cell>
        </row>
        <row r="70">
          <cell r="F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M70">
            <v>-298.72000000000003</v>
          </cell>
        </row>
        <row r="71">
          <cell r="F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M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M72">
            <v>0</v>
          </cell>
        </row>
        <row r="73">
          <cell r="F73">
            <v>3490369019.8600001</v>
          </cell>
          <cell r="H73">
            <v>0</v>
          </cell>
          <cell r="I73">
            <v>3490369019.8600001</v>
          </cell>
          <cell r="J73">
            <v>0</v>
          </cell>
          <cell r="K73">
            <v>3490369019.8600001</v>
          </cell>
          <cell r="M73">
            <v>14443121095.74</v>
          </cell>
        </row>
        <row r="75">
          <cell r="F75">
            <v>1045865.89</v>
          </cell>
          <cell r="H75">
            <v>0</v>
          </cell>
          <cell r="I75">
            <v>1045865.89</v>
          </cell>
          <cell r="J75">
            <v>0</v>
          </cell>
          <cell r="K75">
            <v>1045865.89</v>
          </cell>
          <cell r="M75">
            <v>1045865.89</v>
          </cell>
        </row>
        <row r="76">
          <cell r="F76">
            <v>71625000</v>
          </cell>
          <cell r="H76">
            <v>0</v>
          </cell>
          <cell r="I76">
            <v>71625000</v>
          </cell>
          <cell r="J76">
            <v>0</v>
          </cell>
          <cell r="K76">
            <v>71625000</v>
          </cell>
          <cell r="M76">
            <v>31250000</v>
          </cell>
        </row>
        <row r="77">
          <cell r="F77">
            <v>7138300771.3599997</v>
          </cell>
          <cell r="H77">
            <v>0</v>
          </cell>
          <cell r="I77">
            <v>7138300771.3599997</v>
          </cell>
          <cell r="J77">
            <v>0</v>
          </cell>
          <cell r="K77">
            <v>7138300771.3599997</v>
          </cell>
          <cell r="M77">
            <v>2892874804.1100001</v>
          </cell>
        </row>
        <row r="78">
          <cell r="F78">
            <v>626873362.75</v>
          </cell>
          <cell r="H78">
            <v>0</v>
          </cell>
          <cell r="I78">
            <v>626873362.75</v>
          </cell>
          <cell r="J78">
            <v>0</v>
          </cell>
          <cell r="K78">
            <v>626873362.75</v>
          </cell>
          <cell r="M78">
            <v>2183553999.5</v>
          </cell>
        </row>
        <row r="79">
          <cell r="F79">
            <v>328720147.22000003</v>
          </cell>
          <cell r="H79">
            <v>0</v>
          </cell>
          <cell r="I79">
            <v>328720147.22000003</v>
          </cell>
          <cell r="J79">
            <v>0</v>
          </cell>
          <cell r="K79">
            <v>328720147.22000003</v>
          </cell>
          <cell r="M79">
            <v>6368680940.7200003</v>
          </cell>
        </row>
        <row r="80">
          <cell r="F80">
            <v>7832018.2400000002</v>
          </cell>
          <cell r="H80">
            <v>0</v>
          </cell>
          <cell r="I80">
            <v>7832018.2400000002</v>
          </cell>
          <cell r="J80">
            <v>0</v>
          </cell>
          <cell r="K80">
            <v>7832018.2400000002</v>
          </cell>
          <cell r="M80">
            <v>14283457.74</v>
          </cell>
        </row>
        <row r="81">
          <cell r="F81">
            <v>11643742.050000001</v>
          </cell>
          <cell r="H81">
            <v>0</v>
          </cell>
          <cell r="I81">
            <v>11643742.050000001</v>
          </cell>
          <cell r="J81">
            <v>0</v>
          </cell>
          <cell r="K81">
            <v>11643742.050000001</v>
          </cell>
          <cell r="M81">
            <v>1105981.55</v>
          </cell>
        </row>
        <row r="82">
          <cell r="F82">
            <v>4104367682.5100002</v>
          </cell>
          <cell r="H82">
            <v>0</v>
          </cell>
          <cell r="I82">
            <v>4104367682.5100002</v>
          </cell>
          <cell r="J82">
            <v>0</v>
          </cell>
          <cell r="K82">
            <v>4104367682.5100002</v>
          </cell>
          <cell r="M82">
            <v>18584707819.259998</v>
          </cell>
        </row>
        <row r="83">
          <cell r="F83">
            <v>887250</v>
          </cell>
          <cell r="H83">
            <v>0</v>
          </cell>
          <cell r="I83">
            <v>887250</v>
          </cell>
          <cell r="J83">
            <v>0</v>
          </cell>
          <cell r="K83">
            <v>887250</v>
          </cell>
          <cell r="M83">
            <v>814500</v>
          </cell>
        </row>
        <row r="84">
          <cell r="F84">
            <v>5435325</v>
          </cell>
          <cell r="H84">
            <v>0</v>
          </cell>
          <cell r="I84">
            <v>5435325</v>
          </cell>
          <cell r="J84">
            <v>0</v>
          </cell>
          <cell r="K84">
            <v>5435325</v>
          </cell>
          <cell r="M84">
            <v>7539750</v>
          </cell>
        </row>
        <row r="85">
          <cell r="F85">
            <v>40790218.390000001</v>
          </cell>
          <cell r="H85">
            <v>0</v>
          </cell>
          <cell r="I85">
            <v>40790218.390000001</v>
          </cell>
          <cell r="J85">
            <v>0</v>
          </cell>
          <cell r="K85">
            <v>40790218.390000001</v>
          </cell>
          <cell r="M85">
            <v>49360265.640000001</v>
          </cell>
        </row>
        <row r="86">
          <cell r="F86">
            <v>261932835.5</v>
          </cell>
          <cell r="H86">
            <v>0</v>
          </cell>
          <cell r="I86">
            <v>261932835.5</v>
          </cell>
          <cell r="J86">
            <v>0</v>
          </cell>
          <cell r="K86">
            <v>261932835.5</v>
          </cell>
          <cell r="M86">
            <v>726777482.5</v>
          </cell>
        </row>
        <row r="87">
          <cell r="F87">
            <v>62106079.5</v>
          </cell>
          <cell r="H87">
            <v>0</v>
          </cell>
          <cell r="I87">
            <v>62106079.5</v>
          </cell>
          <cell r="J87">
            <v>0</v>
          </cell>
          <cell r="K87">
            <v>62106079.5</v>
          </cell>
          <cell r="M87">
            <v>39435106.5</v>
          </cell>
        </row>
        <row r="88">
          <cell r="F88">
            <v>263051950.5</v>
          </cell>
          <cell r="H88">
            <v>0</v>
          </cell>
          <cell r="I88">
            <v>263051950.5</v>
          </cell>
          <cell r="J88">
            <v>0</v>
          </cell>
          <cell r="K88">
            <v>263051950.5</v>
          </cell>
          <cell r="M88">
            <v>148311315</v>
          </cell>
        </row>
        <row r="89">
          <cell r="F89">
            <v>394503051.25</v>
          </cell>
          <cell r="H89">
            <v>0</v>
          </cell>
          <cell r="I89">
            <v>394503051.25</v>
          </cell>
          <cell r="J89">
            <v>0</v>
          </cell>
          <cell r="K89">
            <v>394503051.25</v>
          </cell>
          <cell r="M89">
            <v>304644060</v>
          </cell>
        </row>
        <row r="90">
          <cell r="F90">
            <v>303465784.5</v>
          </cell>
          <cell r="H90">
            <v>0</v>
          </cell>
          <cell r="I90">
            <v>303465784.5</v>
          </cell>
          <cell r="J90">
            <v>0</v>
          </cell>
          <cell r="K90">
            <v>303465784.5</v>
          </cell>
          <cell r="M90">
            <v>443295052.5</v>
          </cell>
        </row>
        <row r="91">
          <cell r="F91">
            <v>65496417.75</v>
          </cell>
          <cell r="H91">
            <v>0</v>
          </cell>
          <cell r="I91">
            <v>65496417.75</v>
          </cell>
          <cell r="J91">
            <v>0</v>
          </cell>
          <cell r="K91">
            <v>65496417.75</v>
          </cell>
          <cell r="M91">
            <v>9737815.5</v>
          </cell>
        </row>
        <row r="92">
          <cell r="F92">
            <v>21958910</v>
          </cell>
          <cell r="H92">
            <v>0</v>
          </cell>
          <cell r="I92">
            <v>21958910</v>
          </cell>
          <cell r="J92">
            <v>0</v>
          </cell>
          <cell r="K92">
            <v>21958910</v>
          </cell>
          <cell r="M92">
            <v>0</v>
          </cell>
        </row>
        <row r="93">
          <cell r="F93">
            <v>31053703.5</v>
          </cell>
          <cell r="H93">
            <v>0</v>
          </cell>
          <cell r="I93">
            <v>31053703.5</v>
          </cell>
          <cell r="J93">
            <v>0</v>
          </cell>
          <cell r="K93">
            <v>31053703.5</v>
          </cell>
          <cell r="M93">
            <v>4960012.5</v>
          </cell>
        </row>
        <row r="94">
          <cell r="F94">
            <v>2210341105</v>
          </cell>
          <cell r="H94">
            <v>0</v>
          </cell>
          <cell r="I94">
            <v>2210341105</v>
          </cell>
          <cell r="J94">
            <v>0</v>
          </cell>
          <cell r="K94">
            <v>2210341105</v>
          </cell>
          <cell r="M94">
            <v>500715755</v>
          </cell>
        </row>
        <row r="95">
          <cell r="F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M95">
            <v>0</v>
          </cell>
        </row>
        <row r="96">
          <cell r="F96">
            <v>294394026.25</v>
          </cell>
          <cell r="H96">
            <v>0</v>
          </cell>
          <cell r="I96">
            <v>294394026.25</v>
          </cell>
          <cell r="J96">
            <v>0</v>
          </cell>
          <cell r="K96">
            <v>294394026.25</v>
          </cell>
          <cell r="M96">
            <v>99831315</v>
          </cell>
        </row>
        <row r="97">
          <cell r="F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M97">
            <v>0</v>
          </cell>
        </row>
        <row r="98">
          <cell r="F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M98">
            <v>0</v>
          </cell>
        </row>
        <row r="99">
          <cell r="F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M99">
            <v>0</v>
          </cell>
        </row>
        <row r="100">
          <cell r="F100">
            <v>0.83</v>
          </cell>
          <cell r="H100">
            <v>0</v>
          </cell>
          <cell r="I100">
            <v>0.83</v>
          </cell>
          <cell r="J100">
            <v>0</v>
          </cell>
          <cell r="K100">
            <v>0.83</v>
          </cell>
          <cell r="M100">
            <v>0</v>
          </cell>
        </row>
        <row r="101">
          <cell r="F101">
            <v>-0.05</v>
          </cell>
          <cell r="H101">
            <v>0</v>
          </cell>
          <cell r="I101">
            <v>-0.05</v>
          </cell>
          <cell r="J101">
            <v>0</v>
          </cell>
          <cell r="K101">
            <v>-0.05</v>
          </cell>
          <cell r="M101">
            <v>0</v>
          </cell>
        </row>
        <row r="102">
          <cell r="F102">
            <v>-0.9</v>
          </cell>
          <cell r="H102">
            <v>0</v>
          </cell>
          <cell r="I102">
            <v>-0.9</v>
          </cell>
          <cell r="J102">
            <v>0</v>
          </cell>
          <cell r="K102">
            <v>-0.9</v>
          </cell>
          <cell r="M102">
            <v>0</v>
          </cell>
        </row>
        <row r="103">
          <cell r="F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M103">
            <v>0</v>
          </cell>
        </row>
        <row r="104">
          <cell r="F104">
            <v>0.2</v>
          </cell>
          <cell r="H104">
            <v>0</v>
          </cell>
          <cell r="I104">
            <v>0.2</v>
          </cell>
          <cell r="J104">
            <v>0</v>
          </cell>
          <cell r="K104">
            <v>0.2</v>
          </cell>
          <cell r="M104">
            <v>0</v>
          </cell>
        </row>
        <row r="105">
          <cell r="F105">
            <v>408816213.80000001</v>
          </cell>
          <cell r="H105">
            <v>0</v>
          </cell>
          <cell r="I105">
            <v>408816213.80000001</v>
          </cell>
          <cell r="J105">
            <v>0</v>
          </cell>
          <cell r="K105">
            <v>408816213.80000001</v>
          </cell>
          <cell r="M105">
            <v>132560600</v>
          </cell>
        </row>
        <row r="106">
          <cell r="F106">
            <v>213739003.75</v>
          </cell>
          <cell r="H106">
            <v>0</v>
          </cell>
          <cell r="I106">
            <v>213739003.75</v>
          </cell>
          <cell r="J106">
            <v>0</v>
          </cell>
          <cell r="K106">
            <v>213739003.75</v>
          </cell>
          <cell r="M106">
            <v>114521101</v>
          </cell>
        </row>
        <row r="107">
          <cell r="F107">
            <v>92576581.5</v>
          </cell>
          <cell r="H107">
            <v>0</v>
          </cell>
          <cell r="I107">
            <v>92576581.5</v>
          </cell>
          <cell r="J107">
            <v>0</v>
          </cell>
          <cell r="K107">
            <v>92576581.5</v>
          </cell>
          <cell r="M107">
            <v>46557030</v>
          </cell>
        </row>
        <row r="108">
          <cell r="F108">
            <v>692245751.25</v>
          </cell>
          <cell r="H108">
            <v>0</v>
          </cell>
          <cell r="I108">
            <v>692245751.25</v>
          </cell>
          <cell r="J108">
            <v>0</v>
          </cell>
          <cell r="K108">
            <v>692245751.25</v>
          </cell>
          <cell r="M108">
            <v>325556855</v>
          </cell>
        </row>
        <row r="109">
          <cell r="F109">
            <v>2049374.25</v>
          </cell>
          <cell r="H109">
            <v>0</v>
          </cell>
          <cell r="I109">
            <v>2049374.25</v>
          </cell>
          <cell r="J109">
            <v>0</v>
          </cell>
          <cell r="K109">
            <v>2049374.25</v>
          </cell>
          <cell r="M109">
            <v>142828400.25</v>
          </cell>
        </row>
        <row r="110">
          <cell r="F110">
            <v>5838730.5</v>
          </cell>
          <cell r="H110">
            <v>0</v>
          </cell>
          <cell r="I110">
            <v>5838730.5</v>
          </cell>
          <cell r="J110">
            <v>0</v>
          </cell>
          <cell r="K110">
            <v>5838730.5</v>
          </cell>
          <cell r="M110">
            <v>68349543</v>
          </cell>
        </row>
        <row r="111">
          <cell r="F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M111">
            <v>0</v>
          </cell>
        </row>
        <row r="112">
          <cell r="F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M112">
            <v>0</v>
          </cell>
        </row>
        <row r="113">
          <cell r="F113">
            <v>39070367.5</v>
          </cell>
          <cell r="H113">
            <v>0</v>
          </cell>
          <cell r="I113">
            <v>39070367.5</v>
          </cell>
          <cell r="J113">
            <v>0</v>
          </cell>
          <cell r="K113">
            <v>39070367.5</v>
          </cell>
          <cell r="M113">
            <v>58465865</v>
          </cell>
        </row>
        <row r="114">
          <cell r="F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M114">
            <v>0</v>
          </cell>
        </row>
        <row r="115">
          <cell r="F115">
            <v>73588048.75</v>
          </cell>
          <cell r="H115">
            <v>0</v>
          </cell>
          <cell r="I115">
            <v>73588048.75</v>
          </cell>
          <cell r="J115">
            <v>0</v>
          </cell>
          <cell r="K115">
            <v>73588048.75</v>
          </cell>
          <cell r="M115">
            <v>984397573.75</v>
          </cell>
        </row>
        <row r="116">
          <cell r="F116">
            <v>14091447.5</v>
          </cell>
          <cell r="H116">
            <v>0</v>
          </cell>
          <cell r="I116">
            <v>14091447.5</v>
          </cell>
          <cell r="J116">
            <v>0</v>
          </cell>
          <cell r="K116">
            <v>14091447.5</v>
          </cell>
          <cell r="M116">
            <v>326738.75</v>
          </cell>
        </row>
        <row r="117">
          <cell r="F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M117">
            <v>0</v>
          </cell>
        </row>
        <row r="118">
          <cell r="F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M118">
            <v>320727.5</v>
          </cell>
        </row>
        <row r="119">
          <cell r="F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M119">
            <v>58536994.560000002</v>
          </cell>
        </row>
        <row r="120">
          <cell r="F120">
            <v>15754813.75</v>
          </cell>
          <cell r="H120">
            <v>0</v>
          </cell>
          <cell r="I120">
            <v>15754813.75</v>
          </cell>
          <cell r="J120">
            <v>0</v>
          </cell>
          <cell r="K120">
            <v>15754813.75</v>
          </cell>
          <cell r="M120">
            <v>0</v>
          </cell>
        </row>
        <row r="121">
          <cell r="F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M121">
            <v>0</v>
          </cell>
        </row>
        <row r="122">
          <cell r="F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M122">
            <v>0</v>
          </cell>
        </row>
        <row r="123">
          <cell r="F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M123">
            <v>0</v>
          </cell>
        </row>
        <row r="124">
          <cell r="F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M124">
            <v>0</v>
          </cell>
        </row>
        <row r="125">
          <cell r="F125">
            <v>4130645</v>
          </cell>
          <cell r="H125">
            <v>0</v>
          </cell>
          <cell r="I125">
            <v>4130645</v>
          </cell>
          <cell r="J125">
            <v>0</v>
          </cell>
          <cell r="K125">
            <v>4130645</v>
          </cell>
          <cell r="M125">
            <v>4405936.25</v>
          </cell>
        </row>
        <row r="126">
          <cell r="F126">
            <v>1723011085</v>
          </cell>
          <cell r="H126">
            <v>0</v>
          </cell>
          <cell r="I126">
            <v>1723011085</v>
          </cell>
          <cell r="J126">
            <v>0</v>
          </cell>
          <cell r="K126">
            <v>1723011085</v>
          </cell>
          <cell r="M126">
            <v>6538670545</v>
          </cell>
        </row>
        <row r="127">
          <cell r="F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M127">
            <v>86098437.379999995</v>
          </cell>
        </row>
        <row r="128">
          <cell r="F128">
            <v>466643279.50999999</v>
          </cell>
          <cell r="H128">
            <v>0</v>
          </cell>
          <cell r="I128">
            <v>466643279.50999999</v>
          </cell>
          <cell r="J128">
            <v>0</v>
          </cell>
          <cell r="K128">
            <v>466643279.50999999</v>
          </cell>
          <cell r="M128">
            <v>0</v>
          </cell>
        </row>
        <row r="129">
          <cell r="F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M129">
            <v>0</v>
          </cell>
        </row>
        <row r="130">
          <cell r="F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M130">
            <v>0</v>
          </cell>
        </row>
        <row r="131">
          <cell r="F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M131">
            <v>0</v>
          </cell>
        </row>
        <row r="132">
          <cell r="F132">
            <v>310917303.75</v>
          </cell>
          <cell r="H132">
            <v>0</v>
          </cell>
          <cell r="I132">
            <v>310917303.75</v>
          </cell>
          <cell r="J132">
            <v>0</v>
          </cell>
          <cell r="K132">
            <v>310917303.75</v>
          </cell>
          <cell r="M132">
            <v>47544245</v>
          </cell>
        </row>
        <row r="133">
          <cell r="F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M133">
            <v>9026518.5</v>
          </cell>
        </row>
        <row r="134">
          <cell r="F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M134">
            <v>0</v>
          </cell>
        </row>
        <row r="135">
          <cell r="F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M135">
            <v>0</v>
          </cell>
        </row>
        <row r="136">
          <cell r="F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M136">
            <v>0</v>
          </cell>
        </row>
        <row r="137">
          <cell r="F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M137">
            <v>-6257161.5999999996</v>
          </cell>
        </row>
        <row r="138">
          <cell r="F138">
            <v>15931739.939999999</v>
          </cell>
          <cell r="H138">
            <v>0</v>
          </cell>
          <cell r="I138">
            <v>15931739.939999999</v>
          </cell>
          <cell r="J138">
            <v>0</v>
          </cell>
          <cell r="K138">
            <v>15931739.939999999</v>
          </cell>
          <cell r="M138">
            <v>15931739.939999999</v>
          </cell>
        </row>
        <row r="139">
          <cell r="F139">
            <v>353576.78</v>
          </cell>
          <cell r="H139">
            <v>0</v>
          </cell>
          <cell r="I139">
            <v>353576.78</v>
          </cell>
          <cell r="J139">
            <v>0</v>
          </cell>
          <cell r="K139">
            <v>353576.78</v>
          </cell>
          <cell r="M139">
            <v>353576.78</v>
          </cell>
        </row>
        <row r="140">
          <cell r="F140">
            <v>5.21</v>
          </cell>
          <cell r="H140">
            <v>0</v>
          </cell>
          <cell r="I140">
            <v>5.21</v>
          </cell>
          <cell r="J140">
            <v>0</v>
          </cell>
          <cell r="K140">
            <v>5.21</v>
          </cell>
          <cell r="M140">
            <v>0</v>
          </cell>
        </row>
        <row r="141">
          <cell r="F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M141">
            <v>0</v>
          </cell>
        </row>
        <row r="142">
          <cell r="F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M142">
            <v>0</v>
          </cell>
        </row>
        <row r="143">
          <cell r="F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M143">
            <v>0</v>
          </cell>
        </row>
        <row r="144">
          <cell r="F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M144">
            <v>0</v>
          </cell>
        </row>
        <row r="145">
          <cell r="F145">
            <v>6430000000</v>
          </cell>
          <cell r="H145">
            <v>0</v>
          </cell>
          <cell r="I145">
            <v>6430000000</v>
          </cell>
          <cell r="J145">
            <v>0</v>
          </cell>
          <cell r="K145">
            <v>6430000000</v>
          </cell>
          <cell r="M145">
            <v>815000000</v>
          </cell>
        </row>
        <row r="146">
          <cell r="F146">
            <v>6095196.25</v>
          </cell>
          <cell r="H146">
            <v>0</v>
          </cell>
          <cell r="I146">
            <v>6095196.25</v>
          </cell>
          <cell r="J146">
            <v>0</v>
          </cell>
          <cell r="K146">
            <v>6095196.25</v>
          </cell>
          <cell r="M146">
            <v>31250000</v>
          </cell>
        </row>
        <row r="147">
          <cell r="F147">
            <v>141141989</v>
          </cell>
          <cell r="H147">
            <v>0</v>
          </cell>
          <cell r="I147">
            <v>141141989</v>
          </cell>
          <cell r="J147">
            <v>0</v>
          </cell>
          <cell r="K147">
            <v>141141989</v>
          </cell>
          <cell r="M147">
            <v>0</v>
          </cell>
        </row>
        <row r="148">
          <cell r="F148">
            <v>63851863.5</v>
          </cell>
          <cell r="H148">
            <v>0</v>
          </cell>
          <cell r="I148">
            <v>63851863.5</v>
          </cell>
          <cell r="J148">
            <v>0</v>
          </cell>
          <cell r="K148">
            <v>63851863.5</v>
          </cell>
          <cell r="M148">
            <v>0</v>
          </cell>
        </row>
        <row r="149">
          <cell r="F149">
            <v>-0.5</v>
          </cell>
          <cell r="H149">
            <v>0</v>
          </cell>
          <cell r="I149">
            <v>-0.5</v>
          </cell>
          <cell r="J149">
            <v>0</v>
          </cell>
          <cell r="K149">
            <v>-0.5</v>
          </cell>
          <cell r="M149">
            <v>726432577.75</v>
          </cell>
        </row>
        <row r="150">
          <cell r="F150">
            <v>0.5</v>
          </cell>
          <cell r="H150">
            <v>0</v>
          </cell>
          <cell r="I150">
            <v>0.5</v>
          </cell>
          <cell r="J150">
            <v>0</v>
          </cell>
          <cell r="K150">
            <v>0.5</v>
          </cell>
          <cell r="M150">
            <v>-14026237</v>
          </cell>
        </row>
        <row r="151">
          <cell r="F151">
            <v>-0.25</v>
          </cell>
          <cell r="H151">
            <v>0</v>
          </cell>
          <cell r="I151">
            <v>-0.25</v>
          </cell>
          <cell r="J151">
            <v>0</v>
          </cell>
          <cell r="K151">
            <v>-0.25</v>
          </cell>
          <cell r="M151">
            <v>0</v>
          </cell>
        </row>
        <row r="152">
          <cell r="F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M152">
            <v>-2686820933</v>
          </cell>
        </row>
        <row r="153">
          <cell r="F153">
            <v>26965672263.479996</v>
          </cell>
          <cell r="H153">
            <v>0</v>
          </cell>
          <cell r="I153">
            <v>26965672263.479996</v>
          </cell>
          <cell r="J153">
            <v>0</v>
          </cell>
          <cell r="K153">
            <v>26965672263.479996</v>
          </cell>
          <cell r="M153">
            <v>39912955972.720001</v>
          </cell>
        </row>
        <row r="155">
          <cell r="F155">
            <v>15000000000</v>
          </cell>
          <cell r="H155">
            <v>0</v>
          </cell>
          <cell r="I155">
            <v>15000000000</v>
          </cell>
          <cell r="J155">
            <v>0</v>
          </cell>
          <cell r="K155">
            <v>15000000000</v>
          </cell>
          <cell r="M155">
            <v>56050000000</v>
          </cell>
        </row>
        <row r="156">
          <cell r="F156">
            <v>50577550000</v>
          </cell>
          <cell r="H156">
            <v>0</v>
          </cell>
          <cell r="I156">
            <v>50577550000</v>
          </cell>
          <cell r="J156">
            <v>0</v>
          </cell>
          <cell r="K156">
            <v>50577550000</v>
          </cell>
          <cell r="M156">
            <v>15500000000</v>
          </cell>
        </row>
        <row r="157">
          <cell r="F157">
            <v>20000000000</v>
          </cell>
          <cell r="H157">
            <v>0</v>
          </cell>
          <cell r="I157">
            <v>20000000000</v>
          </cell>
          <cell r="J157">
            <v>0</v>
          </cell>
          <cell r="K157">
            <v>20000000000</v>
          </cell>
          <cell r="M157">
            <v>88470000000</v>
          </cell>
        </row>
        <row r="158">
          <cell r="F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M158">
            <v>0</v>
          </cell>
        </row>
        <row r="159">
          <cell r="F159">
            <v>85577550000</v>
          </cell>
          <cell r="H159">
            <v>0</v>
          </cell>
          <cell r="I159">
            <v>85577550000</v>
          </cell>
          <cell r="J159">
            <v>0</v>
          </cell>
          <cell r="K159">
            <v>85577550000</v>
          </cell>
          <cell r="M159">
            <v>160020000000</v>
          </cell>
        </row>
        <row r="161">
          <cell r="F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M161">
            <v>0</v>
          </cell>
        </row>
        <row r="162">
          <cell r="F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M162">
            <v>0</v>
          </cell>
        </row>
        <row r="164">
          <cell r="F164">
            <v>27000000000</v>
          </cell>
          <cell r="H164">
            <v>0</v>
          </cell>
          <cell r="I164">
            <v>27000000000</v>
          </cell>
          <cell r="J164">
            <v>0</v>
          </cell>
          <cell r="K164">
            <v>27000000000</v>
          </cell>
          <cell r="M164">
            <v>63836973476.989998</v>
          </cell>
        </row>
        <row r="165">
          <cell r="F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M165">
            <v>0</v>
          </cell>
        </row>
        <row r="166">
          <cell r="F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M166">
            <v>0</v>
          </cell>
        </row>
        <row r="167">
          <cell r="F167">
            <v>27000000000</v>
          </cell>
          <cell r="H167">
            <v>0</v>
          </cell>
          <cell r="I167">
            <v>27000000000</v>
          </cell>
          <cell r="J167">
            <v>0</v>
          </cell>
          <cell r="K167">
            <v>27000000000</v>
          </cell>
          <cell r="M167">
            <v>63836973476.989998</v>
          </cell>
        </row>
        <row r="169">
          <cell r="F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M169">
            <v>0</v>
          </cell>
        </row>
        <row r="171">
          <cell r="F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M171">
            <v>0</v>
          </cell>
        </row>
        <row r="173">
          <cell r="F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M173">
            <v>4000000000</v>
          </cell>
        </row>
        <row r="174">
          <cell r="F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M174">
            <v>0</v>
          </cell>
        </row>
        <row r="175">
          <cell r="F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M175">
            <v>4000000000</v>
          </cell>
        </row>
        <row r="177">
          <cell r="F177">
            <v>500000000</v>
          </cell>
          <cell r="H177">
            <v>0</v>
          </cell>
          <cell r="I177">
            <v>500000000</v>
          </cell>
          <cell r="J177">
            <v>0</v>
          </cell>
          <cell r="K177">
            <v>500000000</v>
          </cell>
          <cell r="M177">
            <v>446937500.74000001</v>
          </cell>
        </row>
        <row r="178">
          <cell r="F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M178">
            <v>-40937500</v>
          </cell>
        </row>
        <row r="179">
          <cell r="F179">
            <v>500000000</v>
          </cell>
          <cell r="H179">
            <v>0</v>
          </cell>
          <cell r="I179">
            <v>500000000</v>
          </cell>
          <cell r="J179">
            <v>0</v>
          </cell>
          <cell r="K179">
            <v>500000000</v>
          </cell>
          <cell r="M179">
            <v>406000000.74000001</v>
          </cell>
        </row>
        <row r="181">
          <cell r="F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M181">
            <v>50000000</v>
          </cell>
        </row>
        <row r="182">
          <cell r="F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M182">
            <v>-50000000</v>
          </cell>
        </row>
        <row r="183">
          <cell r="F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M183">
            <v>0</v>
          </cell>
        </row>
        <row r="185">
          <cell r="F185">
            <v>11211157042.139999</v>
          </cell>
          <cell r="H185">
            <v>0</v>
          </cell>
          <cell r="I185">
            <v>11211157042.139999</v>
          </cell>
          <cell r="J185">
            <v>0</v>
          </cell>
          <cell r="K185">
            <v>11211157042.139999</v>
          </cell>
          <cell r="M185">
            <v>0.14000000000000001</v>
          </cell>
        </row>
        <row r="186">
          <cell r="F186">
            <v>96500000</v>
          </cell>
          <cell r="H186">
            <v>0</v>
          </cell>
          <cell r="I186">
            <v>96500000</v>
          </cell>
          <cell r="J186">
            <v>0</v>
          </cell>
          <cell r="K186">
            <v>96500000</v>
          </cell>
          <cell r="M186">
            <v>96500000</v>
          </cell>
        </row>
        <row r="187">
          <cell r="F187">
            <v>11307657042.139999</v>
          </cell>
          <cell r="H187">
            <v>0</v>
          </cell>
          <cell r="I187">
            <v>11307657042.139999</v>
          </cell>
          <cell r="J187">
            <v>0</v>
          </cell>
          <cell r="K187">
            <v>11307657042.139999</v>
          </cell>
          <cell r="M187">
            <v>96500000.140000001</v>
          </cell>
        </row>
        <row r="189">
          <cell r="F189">
            <v>2722442521.3200002</v>
          </cell>
          <cell r="H189">
            <v>0</v>
          </cell>
          <cell r="I189">
            <v>2722442521.3200002</v>
          </cell>
          <cell r="J189">
            <v>0</v>
          </cell>
          <cell r="K189">
            <v>2722442521.3200002</v>
          </cell>
          <cell r="M189">
            <v>2268631767.3200002</v>
          </cell>
        </row>
        <row r="190">
          <cell r="F190">
            <v>2722442521.3200002</v>
          </cell>
          <cell r="H190">
            <v>0</v>
          </cell>
          <cell r="I190">
            <v>2722442521.3200002</v>
          </cell>
          <cell r="J190">
            <v>0</v>
          </cell>
          <cell r="K190">
            <v>2722442521.3200002</v>
          </cell>
          <cell r="M190">
            <v>2268631767.3200002</v>
          </cell>
        </row>
        <row r="192">
          <cell r="F192">
            <v>540000000</v>
          </cell>
          <cell r="H192">
            <v>0</v>
          </cell>
          <cell r="I192">
            <v>540000000</v>
          </cell>
          <cell r="J192">
            <v>0</v>
          </cell>
          <cell r="K192">
            <v>540000000</v>
          </cell>
          <cell r="M192">
            <v>0</v>
          </cell>
        </row>
        <row r="193">
          <cell r="F193">
            <v>540000000</v>
          </cell>
          <cell r="H193">
            <v>0</v>
          </cell>
          <cell r="I193">
            <v>540000000</v>
          </cell>
          <cell r="J193">
            <v>0</v>
          </cell>
          <cell r="K193">
            <v>540000000</v>
          </cell>
          <cell r="M193">
            <v>0</v>
          </cell>
        </row>
        <row r="195">
          <cell r="F195">
            <v>530000000</v>
          </cell>
          <cell r="H195">
            <v>0</v>
          </cell>
          <cell r="I195">
            <v>530000000</v>
          </cell>
          <cell r="J195">
            <v>0</v>
          </cell>
          <cell r="K195">
            <v>530000000</v>
          </cell>
          <cell r="M195">
            <v>30000000</v>
          </cell>
        </row>
        <row r="196">
          <cell r="F196">
            <v>530000000</v>
          </cell>
          <cell r="H196">
            <v>0</v>
          </cell>
          <cell r="I196">
            <v>530000000</v>
          </cell>
          <cell r="J196">
            <v>0</v>
          </cell>
          <cell r="K196">
            <v>530000000</v>
          </cell>
          <cell r="M196">
            <v>30000000</v>
          </cell>
        </row>
        <row r="198">
          <cell r="F198">
            <v>1914607470</v>
          </cell>
          <cell r="H198">
            <v>0</v>
          </cell>
          <cell r="I198">
            <v>1914607470</v>
          </cell>
          <cell r="J198">
            <v>0</v>
          </cell>
          <cell r="K198">
            <v>1914607470</v>
          </cell>
          <cell r="M198">
            <v>1914607470</v>
          </cell>
        </row>
        <row r="199">
          <cell r="F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M199">
            <v>2438733431.4400001</v>
          </cell>
        </row>
        <row r="200">
          <cell r="F200">
            <v>-278171000.44</v>
          </cell>
          <cell r="H200">
            <v>0</v>
          </cell>
          <cell r="I200">
            <v>-278171000.44</v>
          </cell>
          <cell r="J200">
            <v>0</v>
          </cell>
          <cell r="K200">
            <v>-278171000.44</v>
          </cell>
          <cell r="M200">
            <v>-104733500.44</v>
          </cell>
        </row>
        <row r="201">
          <cell r="F201">
            <v>1636436469.5599999</v>
          </cell>
          <cell r="H201">
            <v>0</v>
          </cell>
          <cell r="I201">
            <v>1636436469.5599999</v>
          </cell>
          <cell r="J201">
            <v>0</v>
          </cell>
          <cell r="K201">
            <v>1636436469.5599999</v>
          </cell>
          <cell r="M201">
            <v>4248607401.0000005</v>
          </cell>
        </row>
        <row r="203">
          <cell r="F203">
            <v>6924923240.2700005</v>
          </cell>
          <cell r="H203">
            <v>0</v>
          </cell>
          <cell r="I203">
            <v>6924923240.2700005</v>
          </cell>
          <cell r="J203">
            <v>0</v>
          </cell>
          <cell r="K203">
            <v>6924923240.2700005</v>
          </cell>
          <cell r="M203">
            <v>0</v>
          </cell>
        </row>
        <row r="204">
          <cell r="F204">
            <v>6924923240.2700005</v>
          </cell>
          <cell r="H204">
            <v>0</v>
          </cell>
          <cell r="I204">
            <v>6924923240.2700005</v>
          </cell>
          <cell r="J204">
            <v>0</v>
          </cell>
          <cell r="K204">
            <v>6924923240.2700005</v>
          </cell>
          <cell r="M204">
            <v>0</v>
          </cell>
        </row>
        <row r="206">
          <cell r="F206">
            <v>796194805.12</v>
          </cell>
          <cell r="H206">
            <v>0</v>
          </cell>
          <cell r="I206">
            <v>796194805.12</v>
          </cell>
          <cell r="J206">
            <v>0</v>
          </cell>
          <cell r="K206">
            <v>796194805.12</v>
          </cell>
          <cell r="M206">
            <v>1017646000.12</v>
          </cell>
        </row>
        <row r="207">
          <cell r="F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M207">
            <v>-157500000</v>
          </cell>
        </row>
        <row r="208">
          <cell r="F208">
            <v>796194805.12</v>
          </cell>
          <cell r="H208">
            <v>0</v>
          </cell>
          <cell r="I208">
            <v>796194805.12</v>
          </cell>
          <cell r="J208">
            <v>0</v>
          </cell>
          <cell r="K208">
            <v>796194805.12</v>
          </cell>
          <cell r="M208">
            <v>860146000.12</v>
          </cell>
        </row>
        <row r="210">
          <cell r="F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M210">
            <v>0</v>
          </cell>
        </row>
        <row r="212">
          <cell r="F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M212">
            <v>0</v>
          </cell>
        </row>
        <row r="213">
          <cell r="F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M213">
            <v>8779000000</v>
          </cell>
        </row>
        <row r="214">
          <cell r="F214">
            <v>130495656664.58</v>
          </cell>
          <cell r="H214">
            <v>0</v>
          </cell>
          <cell r="I214">
            <v>130495656664.58</v>
          </cell>
          <cell r="J214">
            <v>0</v>
          </cell>
          <cell r="K214">
            <v>130495656664.58</v>
          </cell>
          <cell r="M214">
            <v>33251272264.689999</v>
          </cell>
        </row>
        <row r="215">
          <cell r="F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M215">
            <v>0</v>
          </cell>
        </row>
        <row r="216">
          <cell r="F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M216">
            <v>0</v>
          </cell>
        </row>
        <row r="217">
          <cell r="F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M217">
            <v>0</v>
          </cell>
        </row>
        <row r="218">
          <cell r="F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M218">
            <v>0</v>
          </cell>
        </row>
        <row r="219">
          <cell r="F219">
            <v>4909336504.5100002</v>
          </cell>
          <cell r="H219">
            <v>0</v>
          </cell>
          <cell r="I219">
            <v>4909336504.5100002</v>
          </cell>
          <cell r="J219">
            <v>0</v>
          </cell>
          <cell r="K219">
            <v>4909336504.5100002</v>
          </cell>
          <cell r="M219">
            <v>3793638097.9899998</v>
          </cell>
        </row>
        <row r="220">
          <cell r="F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M220">
            <v>0</v>
          </cell>
        </row>
        <row r="221">
          <cell r="F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M221">
            <v>0</v>
          </cell>
        </row>
        <row r="222">
          <cell r="F222">
            <v>42186782.149999999</v>
          </cell>
          <cell r="H222">
            <v>0</v>
          </cell>
          <cell r="I222">
            <v>42186782.149999999</v>
          </cell>
          <cell r="J222">
            <v>0</v>
          </cell>
          <cell r="K222">
            <v>42186782.149999999</v>
          </cell>
          <cell r="M222">
            <v>119967753.45</v>
          </cell>
        </row>
        <row r="223">
          <cell r="F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M223">
            <v>0</v>
          </cell>
        </row>
        <row r="224">
          <cell r="F224">
            <v>31658848353.75</v>
          </cell>
          <cell r="H224">
            <v>0</v>
          </cell>
          <cell r="I224">
            <v>31658848353.75</v>
          </cell>
          <cell r="J224">
            <v>0</v>
          </cell>
          <cell r="K224">
            <v>31658848353.75</v>
          </cell>
          <cell r="M224">
            <v>20287479985</v>
          </cell>
        </row>
        <row r="225">
          <cell r="F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M225">
            <v>0</v>
          </cell>
        </row>
        <row r="226">
          <cell r="F226">
            <v>937085.13</v>
          </cell>
          <cell r="H226">
            <v>0</v>
          </cell>
          <cell r="I226">
            <v>937085.13</v>
          </cell>
          <cell r="J226">
            <v>0</v>
          </cell>
          <cell r="K226">
            <v>937085.13</v>
          </cell>
          <cell r="M226">
            <v>0</v>
          </cell>
        </row>
        <row r="227">
          <cell r="F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M227">
            <v>0</v>
          </cell>
        </row>
        <row r="228">
          <cell r="F228">
            <v>1164303873.98</v>
          </cell>
          <cell r="H228">
            <v>0</v>
          </cell>
          <cell r="I228">
            <v>1164303873.98</v>
          </cell>
          <cell r="J228">
            <v>0</v>
          </cell>
          <cell r="K228">
            <v>1164303873.98</v>
          </cell>
          <cell r="M228">
            <v>4189234693.6300001</v>
          </cell>
        </row>
        <row r="229">
          <cell r="F229">
            <v>53718986903.910004</v>
          </cell>
          <cell r="H229">
            <v>0</v>
          </cell>
          <cell r="I229">
            <v>53718986903.910004</v>
          </cell>
          <cell r="J229">
            <v>0</v>
          </cell>
          <cell r="K229">
            <v>53718986903.910004</v>
          </cell>
          <cell r="M229">
            <v>59453345970.360001</v>
          </cell>
        </row>
        <row r="230">
          <cell r="F230">
            <v>2817787</v>
          </cell>
          <cell r="H230">
            <v>0</v>
          </cell>
          <cell r="I230">
            <v>2817787</v>
          </cell>
          <cell r="J230">
            <v>0</v>
          </cell>
          <cell r="K230">
            <v>2817787</v>
          </cell>
          <cell r="M230">
            <v>0</v>
          </cell>
        </row>
        <row r="231">
          <cell r="F231">
            <v>4667071.45</v>
          </cell>
          <cell r="H231">
            <v>0</v>
          </cell>
          <cell r="I231">
            <v>4667071.45</v>
          </cell>
          <cell r="J231">
            <v>0</v>
          </cell>
          <cell r="K231">
            <v>4667071.45</v>
          </cell>
          <cell r="M231">
            <v>0</v>
          </cell>
        </row>
        <row r="232">
          <cell r="F232">
            <v>94462914815.690002</v>
          </cell>
          <cell r="H232">
            <v>0</v>
          </cell>
          <cell r="I232">
            <v>94462914815.690002</v>
          </cell>
          <cell r="J232">
            <v>0</v>
          </cell>
          <cell r="K232">
            <v>94462914815.690002</v>
          </cell>
          <cell r="M232">
            <v>99451457599.369995</v>
          </cell>
        </row>
        <row r="233">
          <cell r="F233">
            <v>29037862.25</v>
          </cell>
          <cell r="H233">
            <v>0</v>
          </cell>
          <cell r="I233">
            <v>29037862.25</v>
          </cell>
          <cell r="J233">
            <v>0</v>
          </cell>
          <cell r="K233">
            <v>29037862.25</v>
          </cell>
          <cell r="M233">
            <v>501738699</v>
          </cell>
        </row>
        <row r="234">
          <cell r="F234">
            <v>470518969.63</v>
          </cell>
          <cell r="H234">
            <v>0</v>
          </cell>
          <cell r="I234">
            <v>470518969.63</v>
          </cell>
          <cell r="J234">
            <v>0</v>
          </cell>
          <cell r="K234">
            <v>470518969.63</v>
          </cell>
          <cell r="M234">
            <v>1110429605.24</v>
          </cell>
        </row>
        <row r="235">
          <cell r="F235">
            <v>1250.46</v>
          </cell>
          <cell r="H235">
            <v>0</v>
          </cell>
          <cell r="I235">
            <v>1250.46</v>
          </cell>
          <cell r="J235">
            <v>0</v>
          </cell>
          <cell r="K235">
            <v>1250.46</v>
          </cell>
          <cell r="M235">
            <v>0</v>
          </cell>
        </row>
        <row r="236">
          <cell r="F236">
            <v>7935625043.4499998</v>
          </cell>
          <cell r="H236">
            <v>0</v>
          </cell>
          <cell r="I236">
            <v>7935625043.4499998</v>
          </cell>
          <cell r="J236">
            <v>0</v>
          </cell>
          <cell r="K236">
            <v>7935625043.4499998</v>
          </cell>
          <cell r="M236">
            <v>7941353656.0600004</v>
          </cell>
        </row>
        <row r="237">
          <cell r="F237">
            <v>327099786.57999998</v>
          </cell>
          <cell r="H237">
            <v>0</v>
          </cell>
          <cell r="I237">
            <v>327099786.57999998</v>
          </cell>
          <cell r="J237">
            <v>0</v>
          </cell>
          <cell r="K237">
            <v>327099786.57999998</v>
          </cell>
          <cell r="M237">
            <v>149649813.37</v>
          </cell>
        </row>
        <row r="238">
          <cell r="F238">
            <v>6311.12</v>
          </cell>
          <cell r="H238">
            <v>0</v>
          </cell>
          <cell r="I238">
            <v>6311.12</v>
          </cell>
          <cell r="J238">
            <v>0</v>
          </cell>
          <cell r="K238">
            <v>6311.12</v>
          </cell>
          <cell r="M238">
            <v>0</v>
          </cell>
        </row>
        <row r="239">
          <cell r="F239">
            <v>121802250.29000001</v>
          </cell>
          <cell r="H239">
            <v>0</v>
          </cell>
          <cell r="I239">
            <v>121802250.29000001</v>
          </cell>
          <cell r="J239">
            <v>0</v>
          </cell>
          <cell r="K239">
            <v>121802250.29000001</v>
          </cell>
          <cell r="M239">
            <v>56214169.549999997</v>
          </cell>
        </row>
        <row r="240">
          <cell r="F240">
            <v>2184702176.7399998</v>
          </cell>
          <cell r="H240">
            <v>0</v>
          </cell>
          <cell r="I240">
            <v>2184702176.7399998</v>
          </cell>
          <cell r="J240">
            <v>0</v>
          </cell>
          <cell r="K240">
            <v>2184702176.7399998</v>
          </cell>
          <cell r="M240">
            <v>854483470.22000003</v>
          </cell>
        </row>
        <row r="241">
          <cell r="F241">
            <v>472308594.02999997</v>
          </cell>
          <cell r="H241">
            <v>0</v>
          </cell>
          <cell r="I241">
            <v>472308594.02999997</v>
          </cell>
          <cell r="J241">
            <v>0</v>
          </cell>
          <cell r="K241">
            <v>472308594.02999997</v>
          </cell>
          <cell r="M241">
            <v>95293713.260000005</v>
          </cell>
        </row>
        <row r="242">
          <cell r="F242">
            <v>6017620906.54</v>
          </cell>
          <cell r="H242">
            <v>0</v>
          </cell>
          <cell r="I242">
            <v>6017620906.54</v>
          </cell>
          <cell r="J242">
            <v>0</v>
          </cell>
          <cell r="K242">
            <v>6017620906.54</v>
          </cell>
          <cell r="M242">
            <v>5977268592.4399996</v>
          </cell>
        </row>
        <row r="243">
          <cell r="F243">
            <v>656393778.49000001</v>
          </cell>
          <cell r="H243">
            <v>0</v>
          </cell>
          <cell r="I243">
            <v>656393778.49000001</v>
          </cell>
          <cell r="J243">
            <v>0</v>
          </cell>
          <cell r="K243">
            <v>656393778.49000001</v>
          </cell>
          <cell r="M243">
            <v>295621010.05000001</v>
          </cell>
        </row>
        <row r="244">
          <cell r="F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M244">
            <v>0</v>
          </cell>
        </row>
        <row r="245">
          <cell r="F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M245">
            <v>104363304</v>
          </cell>
        </row>
        <row r="246">
          <cell r="F246">
            <v>1403373170.23</v>
          </cell>
          <cell r="H246">
            <v>0</v>
          </cell>
          <cell r="I246">
            <v>1403373170.23</v>
          </cell>
          <cell r="J246">
            <v>0</v>
          </cell>
          <cell r="K246">
            <v>1403373170.23</v>
          </cell>
          <cell r="M246">
            <v>1229191783.99</v>
          </cell>
        </row>
        <row r="247">
          <cell r="F247">
            <v>2948635024.5700002</v>
          </cell>
          <cell r="H247">
            <v>0</v>
          </cell>
          <cell r="I247">
            <v>2948635024.5700002</v>
          </cell>
          <cell r="J247">
            <v>0</v>
          </cell>
          <cell r="K247">
            <v>2948635024.5700002</v>
          </cell>
          <cell r="M247">
            <v>2289355375.0300002</v>
          </cell>
        </row>
        <row r="248">
          <cell r="F248">
            <v>15529452.67</v>
          </cell>
          <cell r="H248">
            <v>0</v>
          </cell>
          <cell r="I248">
            <v>15529452.67</v>
          </cell>
          <cell r="J248">
            <v>0</v>
          </cell>
          <cell r="K248">
            <v>15529452.67</v>
          </cell>
          <cell r="M248">
            <v>17125341.559999999</v>
          </cell>
        </row>
        <row r="249">
          <cell r="F249">
            <v>671921353.73000002</v>
          </cell>
          <cell r="H249">
            <v>0</v>
          </cell>
          <cell r="I249">
            <v>671921353.73000002</v>
          </cell>
          <cell r="J249">
            <v>0</v>
          </cell>
          <cell r="K249">
            <v>671921353.73000002</v>
          </cell>
          <cell r="M249">
            <v>1051635426.3099999</v>
          </cell>
        </row>
        <row r="250">
          <cell r="F250">
            <v>184802984.94999999</v>
          </cell>
          <cell r="H250">
            <v>0</v>
          </cell>
          <cell r="I250">
            <v>184802984.94999999</v>
          </cell>
          <cell r="J250">
            <v>0</v>
          </cell>
          <cell r="K250">
            <v>184802984.94999999</v>
          </cell>
          <cell r="M250">
            <v>0</v>
          </cell>
        </row>
        <row r="251">
          <cell r="F251">
            <v>5324159.83</v>
          </cell>
          <cell r="H251">
            <v>0</v>
          </cell>
          <cell r="I251">
            <v>5324159.83</v>
          </cell>
          <cell r="J251">
            <v>0</v>
          </cell>
          <cell r="K251">
            <v>5324159.83</v>
          </cell>
          <cell r="M251">
            <v>5324159.83</v>
          </cell>
        </row>
        <row r="252">
          <cell r="F252">
            <v>465540.39</v>
          </cell>
          <cell r="H252">
            <v>0</v>
          </cell>
          <cell r="I252">
            <v>465540.39</v>
          </cell>
          <cell r="J252">
            <v>0</v>
          </cell>
          <cell r="K252">
            <v>465540.39</v>
          </cell>
          <cell r="M252">
            <v>498207.08</v>
          </cell>
        </row>
        <row r="253">
          <cell r="F253">
            <v>3548705.59</v>
          </cell>
          <cell r="H253">
            <v>0</v>
          </cell>
          <cell r="I253">
            <v>3548705.59</v>
          </cell>
          <cell r="J253">
            <v>0</v>
          </cell>
          <cell r="K253">
            <v>3548705.59</v>
          </cell>
          <cell r="M253">
            <v>5422652.3899999997</v>
          </cell>
        </row>
        <row r="254">
          <cell r="F254">
            <v>216542288.87</v>
          </cell>
          <cell r="H254">
            <v>0</v>
          </cell>
          <cell r="I254">
            <v>216542288.87</v>
          </cell>
          <cell r="J254">
            <v>0</v>
          </cell>
          <cell r="K254">
            <v>216542288.87</v>
          </cell>
          <cell r="M254">
            <v>572144146.41999996</v>
          </cell>
        </row>
        <row r="255">
          <cell r="F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M255">
            <v>2011383.88</v>
          </cell>
        </row>
        <row r="256">
          <cell r="F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M256">
            <v>0</v>
          </cell>
        </row>
        <row r="257">
          <cell r="F257">
            <v>33900568.630000003</v>
          </cell>
          <cell r="H257">
            <v>0</v>
          </cell>
          <cell r="I257">
            <v>33900568.630000003</v>
          </cell>
          <cell r="J257">
            <v>0</v>
          </cell>
          <cell r="K257">
            <v>33900568.630000003</v>
          </cell>
          <cell r="M257">
            <v>30011351.98</v>
          </cell>
        </row>
        <row r="258">
          <cell r="F258">
            <v>2061117805.9200001</v>
          </cell>
          <cell r="H258">
            <v>0</v>
          </cell>
          <cell r="I258">
            <v>2061117805.9200001</v>
          </cell>
          <cell r="J258">
            <v>0</v>
          </cell>
          <cell r="K258">
            <v>2061117805.9200001</v>
          </cell>
          <cell r="M258">
            <v>2275062479.8000002</v>
          </cell>
        </row>
        <row r="259">
          <cell r="F259">
            <v>76151264.680000007</v>
          </cell>
          <cell r="H259">
            <v>0</v>
          </cell>
          <cell r="I259">
            <v>76151264.680000007</v>
          </cell>
          <cell r="J259">
            <v>0</v>
          </cell>
          <cell r="K259">
            <v>76151264.680000007</v>
          </cell>
          <cell r="M259">
            <v>76151264.680000007</v>
          </cell>
        </row>
        <row r="260">
          <cell r="F260">
            <v>285763137.57999998</v>
          </cell>
          <cell r="H260">
            <v>0</v>
          </cell>
          <cell r="I260">
            <v>285763137.57999998</v>
          </cell>
          <cell r="J260">
            <v>0</v>
          </cell>
          <cell r="K260">
            <v>285763137.57999998</v>
          </cell>
          <cell r="M260">
            <v>37130377</v>
          </cell>
        </row>
        <row r="261">
          <cell r="F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M261">
            <v>0</v>
          </cell>
        </row>
        <row r="262">
          <cell r="F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M262">
            <v>0</v>
          </cell>
        </row>
        <row r="263">
          <cell r="F263">
            <v>117331746.02</v>
          </cell>
          <cell r="H263">
            <v>0</v>
          </cell>
          <cell r="I263">
            <v>117331746.02</v>
          </cell>
          <cell r="J263">
            <v>0</v>
          </cell>
          <cell r="K263">
            <v>117331746.02</v>
          </cell>
          <cell r="M263">
            <v>117331746.02</v>
          </cell>
        </row>
        <row r="264">
          <cell r="F264">
            <v>41743115.68</v>
          </cell>
          <cell r="H264">
            <v>0</v>
          </cell>
          <cell r="I264">
            <v>41743115.68</v>
          </cell>
          <cell r="J264">
            <v>0</v>
          </cell>
          <cell r="K264">
            <v>41743115.68</v>
          </cell>
          <cell r="M264">
            <v>41743115.68</v>
          </cell>
        </row>
        <row r="265">
          <cell r="F265">
            <v>342741923091.07007</v>
          </cell>
          <cell r="H265">
            <v>0</v>
          </cell>
          <cell r="I265">
            <v>342741923091.07007</v>
          </cell>
          <cell r="J265">
            <v>0</v>
          </cell>
          <cell r="K265">
            <v>342741923091.07007</v>
          </cell>
          <cell r="M265">
            <v>254161951209.32993</v>
          </cell>
        </row>
        <row r="267">
          <cell r="F267">
            <v>-1451421355.45</v>
          </cell>
          <cell r="H267">
            <v>0</v>
          </cell>
          <cell r="I267">
            <v>-1451421355.45</v>
          </cell>
          <cell r="J267">
            <v>0</v>
          </cell>
          <cell r="K267">
            <v>-1451421355.45</v>
          </cell>
          <cell r="M267">
            <v>-1451421355.45</v>
          </cell>
        </row>
        <row r="268">
          <cell r="F268">
            <v>-192085759.41</v>
          </cell>
          <cell r="H268">
            <v>0</v>
          </cell>
          <cell r="I268">
            <v>-192085759.41</v>
          </cell>
          <cell r="J268">
            <v>0</v>
          </cell>
          <cell r="K268">
            <v>-192085759.41</v>
          </cell>
          <cell r="M268">
            <v>-275988921.41000003</v>
          </cell>
        </row>
        <row r="269">
          <cell r="F269">
            <v>-25188755297.09</v>
          </cell>
          <cell r="H269">
            <v>0</v>
          </cell>
          <cell r="I269">
            <v>-25188755297.09</v>
          </cell>
          <cell r="J269">
            <v>0</v>
          </cell>
          <cell r="K269">
            <v>-25188755297.09</v>
          </cell>
          <cell r="M269">
            <v>-1025738159.16</v>
          </cell>
        </row>
        <row r="270">
          <cell r="F270">
            <v>-120688746</v>
          </cell>
          <cell r="H270">
            <v>0</v>
          </cell>
          <cell r="I270">
            <v>-120688746</v>
          </cell>
          <cell r="J270">
            <v>0</v>
          </cell>
          <cell r="K270">
            <v>-120688746</v>
          </cell>
          <cell r="M270">
            <v>-83352382</v>
          </cell>
        </row>
        <row r="271">
          <cell r="F271">
            <v>-2460614410.79</v>
          </cell>
          <cell r="H271">
            <v>0</v>
          </cell>
          <cell r="I271">
            <v>-2460614410.79</v>
          </cell>
          <cell r="J271">
            <v>0</v>
          </cell>
          <cell r="K271">
            <v>-2460614410.79</v>
          </cell>
          <cell r="M271">
            <v>-2977387603.0300002</v>
          </cell>
        </row>
        <row r="272">
          <cell r="F272">
            <v>-59012750.460000001</v>
          </cell>
          <cell r="H272">
            <v>0</v>
          </cell>
          <cell r="I272">
            <v>-59012750.460000001</v>
          </cell>
          <cell r="J272">
            <v>0</v>
          </cell>
          <cell r="K272">
            <v>-59012750.460000001</v>
          </cell>
          <cell r="M272">
            <v>-31507274.129999999</v>
          </cell>
        </row>
        <row r="273">
          <cell r="F273">
            <v>-29472578319.200001</v>
          </cell>
          <cell r="H273">
            <v>0</v>
          </cell>
          <cell r="I273">
            <v>-29472578319.200001</v>
          </cell>
          <cell r="J273">
            <v>0</v>
          </cell>
          <cell r="K273">
            <v>-29472578319.200001</v>
          </cell>
          <cell r="M273">
            <v>-5845395695.1800003</v>
          </cell>
        </row>
        <row r="275">
          <cell r="F275">
            <v>-3103410.51</v>
          </cell>
          <cell r="H275">
            <v>0</v>
          </cell>
          <cell r="I275">
            <v>-3103410.51</v>
          </cell>
          <cell r="J275">
            <v>0</v>
          </cell>
          <cell r="K275">
            <v>-3103410.51</v>
          </cell>
          <cell r="M275">
            <v>-3103410.51</v>
          </cell>
        </row>
        <row r="276">
          <cell r="F276">
            <v>-734750341.52999997</v>
          </cell>
          <cell r="H276">
            <v>0</v>
          </cell>
          <cell r="I276">
            <v>-734750341.52999997</v>
          </cell>
          <cell r="J276">
            <v>0</v>
          </cell>
          <cell r="K276">
            <v>-734750341.52999997</v>
          </cell>
          <cell r="M276">
            <v>-857434604.50999999</v>
          </cell>
        </row>
        <row r="277">
          <cell r="F277">
            <v>-737853752.03999996</v>
          </cell>
          <cell r="H277">
            <v>0</v>
          </cell>
          <cell r="I277">
            <v>-737853752.03999996</v>
          </cell>
          <cell r="J277">
            <v>0</v>
          </cell>
          <cell r="K277">
            <v>-737853752.03999996</v>
          </cell>
          <cell r="M277">
            <v>-860538015.01999998</v>
          </cell>
        </row>
        <row r="279">
          <cell r="F279">
            <v>-1066347154.1799999</v>
          </cell>
          <cell r="H279">
            <v>0</v>
          </cell>
          <cell r="I279">
            <v>-1066347154.1799999</v>
          </cell>
          <cell r="J279">
            <v>0</v>
          </cell>
          <cell r="K279">
            <v>-1066347154.1799999</v>
          </cell>
          <cell r="M279">
            <v>-754108889.34000003</v>
          </cell>
        </row>
        <row r="280">
          <cell r="F280">
            <v>-77676194.879999995</v>
          </cell>
          <cell r="H280">
            <v>0</v>
          </cell>
          <cell r="I280">
            <v>-77676194.879999995</v>
          </cell>
          <cell r="J280">
            <v>0</v>
          </cell>
          <cell r="K280">
            <v>-77676194.879999995</v>
          </cell>
          <cell r="M280">
            <v>-77676194.879999995</v>
          </cell>
        </row>
        <row r="281">
          <cell r="F281">
            <v>-18984400.969999999</v>
          </cell>
          <cell r="H281">
            <v>0</v>
          </cell>
          <cell r="I281">
            <v>-18984400.969999999</v>
          </cell>
          <cell r="J281">
            <v>0</v>
          </cell>
          <cell r="K281">
            <v>-18984400.969999999</v>
          </cell>
          <cell r="M281">
            <v>-18984400.969999999</v>
          </cell>
        </row>
        <row r="282">
          <cell r="F282">
            <v>-918322185.83000004</v>
          </cell>
          <cell r="H282">
            <v>0</v>
          </cell>
          <cell r="I282">
            <v>-918322185.83000004</v>
          </cell>
          <cell r="J282">
            <v>0</v>
          </cell>
          <cell r="K282">
            <v>-918322185.83000004</v>
          </cell>
          <cell r="M282">
            <v>-1173672676.9000001</v>
          </cell>
        </row>
        <row r="283">
          <cell r="F283">
            <v>-443806400.97000003</v>
          </cell>
          <cell r="H283">
            <v>0</v>
          </cell>
          <cell r="I283">
            <v>-443806400.97000003</v>
          </cell>
          <cell r="J283">
            <v>0</v>
          </cell>
          <cell r="K283">
            <v>-443806400.97000003</v>
          </cell>
          <cell r="M283">
            <v>-443806400.97000003</v>
          </cell>
        </row>
        <row r="284">
          <cell r="F284">
            <v>-2525136336.8299999</v>
          </cell>
          <cell r="H284">
            <v>0</v>
          </cell>
          <cell r="I284">
            <v>-2525136336.8299999</v>
          </cell>
          <cell r="J284">
            <v>0</v>
          </cell>
          <cell r="K284">
            <v>-2525136336.8299999</v>
          </cell>
          <cell r="M284">
            <v>-2468248563.0600004</v>
          </cell>
        </row>
        <row r="286">
          <cell r="F286">
            <v>10180719286.620001</v>
          </cell>
          <cell r="H286">
            <v>0</v>
          </cell>
          <cell r="I286">
            <v>10180719286.620001</v>
          </cell>
          <cell r="J286">
            <v>0</v>
          </cell>
          <cell r="K286">
            <v>10180719286.620001</v>
          </cell>
          <cell r="M286">
            <v>4853060972.6899996</v>
          </cell>
        </row>
        <row r="287">
          <cell r="F287">
            <v>-25303649.210000001</v>
          </cell>
          <cell r="H287">
            <v>0</v>
          </cell>
          <cell r="I287">
            <v>-25303649.210000001</v>
          </cell>
          <cell r="J287">
            <v>0</v>
          </cell>
          <cell r="K287">
            <v>-25303649.210000001</v>
          </cell>
          <cell r="M287">
            <v>-25303649.210000001</v>
          </cell>
        </row>
        <row r="288">
          <cell r="F288">
            <v>10155415637.410002</v>
          </cell>
          <cell r="H288">
            <v>0</v>
          </cell>
          <cell r="I288">
            <v>10155415637.410002</v>
          </cell>
          <cell r="J288">
            <v>0</v>
          </cell>
          <cell r="K288">
            <v>10155415637.410002</v>
          </cell>
          <cell r="M288">
            <v>4827757323.4799995</v>
          </cell>
        </row>
        <row r="290">
          <cell r="F290">
            <v>-48277573.229999997</v>
          </cell>
          <cell r="H290">
            <v>0</v>
          </cell>
          <cell r="I290">
            <v>-48277573.229999997</v>
          </cell>
          <cell r="J290">
            <v>0</v>
          </cell>
          <cell r="K290">
            <v>-48277573.229999997</v>
          </cell>
          <cell r="M290">
            <v>-48277572.609999999</v>
          </cell>
        </row>
        <row r="291">
          <cell r="F291">
            <v>-48277573.229999997</v>
          </cell>
          <cell r="H291">
            <v>0</v>
          </cell>
          <cell r="I291">
            <v>-48277573.229999997</v>
          </cell>
          <cell r="J291">
            <v>0</v>
          </cell>
          <cell r="K291">
            <v>-48277573.229999997</v>
          </cell>
          <cell r="M291">
            <v>-48277572.609999999</v>
          </cell>
        </row>
        <row r="293">
          <cell r="F293">
            <v>31779485000</v>
          </cell>
          <cell r="H293">
            <v>0</v>
          </cell>
          <cell r="I293">
            <v>31779485000</v>
          </cell>
          <cell r="J293">
            <v>0</v>
          </cell>
          <cell r="K293">
            <v>31779485000</v>
          </cell>
          <cell r="M293">
            <v>38465585482.599998</v>
          </cell>
        </row>
        <row r="294">
          <cell r="F294">
            <v>1450000000</v>
          </cell>
          <cell r="H294">
            <v>0</v>
          </cell>
          <cell r="I294">
            <v>1450000000</v>
          </cell>
          <cell r="J294">
            <v>0</v>
          </cell>
          <cell r="K294">
            <v>1450000000</v>
          </cell>
          <cell r="M294">
            <v>0</v>
          </cell>
        </row>
        <row r="295">
          <cell r="F295">
            <v>33229485000</v>
          </cell>
          <cell r="H295">
            <v>0</v>
          </cell>
          <cell r="I295">
            <v>33229485000</v>
          </cell>
          <cell r="J295">
            <v>0</v>
          </cell>
          <cell r="K295">
            <v>33229485000</v>
          </cell>
          <cell r="M295">
            <v>38465585482.599998</v>
          </cell>
        </row>
        <row r="297">
          <cell r="F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M297">
            <v>0</v>
          </cell>
        </row>
        <row r="299">
          <cell r="F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M299">
            <v>0</v>
          </cell>
        </row>
        <row r="300">
          <cell r="F300">
            <v>17282231.77</v>
          </cell>
          <cell r="H300">
            <v>0</v>
          </cell>
          <cell r="I300">
            <v>17282231.77</v>
          </cell>
          <cell r="J300">
            <v>0</v>
          </cell>
          <cell r="K300">
            <v>17282231.77</v>
          </cell>
          <cell r="M300">
            <v>17282231.77</v>
          </cell>
        </row>
        <row r="301">
          <cell r="F301">
            <v>4037583.42</v>
          </cell>
          <cell r="H301">
            <v>0</v>
          </cell>
          <cell r="I301">
            <v>4037583.42</v>
          </cell>
          <cell r="J301">
            <v>0</v>
          </cell>
          <cell r="K301">
            <v>4037583.42</v>
          </cell>
          <cell r="M301">
            <v>4037583.42</v>
          </cell>
        </row>
        <row r="302">
          <cell r="F302">
            <v>27500000</v>
          </cell>
          <cell r="H302">
            <v>0</v>
          </cell>
          <cell r="I302">
            <v>27500000</v>
          </cell>
          <cell r="J302">
            <v>0</v>
          </cell>
          <cell r="K302">
            <v>27500000</v>
          </cell>
          <cell r="M302">
            <v>27500000</v>
          </cell>
        </row>
        <row r="303">
          <cell r="F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M303">
            <v>649449231.24000001</v>
          </cell>
        </row>
        <row r="304">
          <cell r="F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M304">
            <v>300000</v>
          </cell>
        </row>
        <row r="305">
          <cell r="F305">
            <v>6552495.1299999999</v>
          </cell>
          <cell r="H305">
            <v>0</v>
          </cell>
          <cell r="I305">
            <v>6552495.1299999999</v>
          </cell>
          <cell r="J305">
            <v>0</v>
          </cell>
          <cell r="K305">
            <v>6552495.1299999999</v>
          </cell>
          <cell r="M305">
            <v>6552495.1299999999</v>
          </cell>
        </row>
        <row r="306">
          <cell r="F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M306">
            <v>0</v>
          </cell>
        </row>
        <row r="307">
          <cell r="F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M307">
            <v>0</v>
          </cell>
        </row>
        <row r="308">
          <cell r="F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M308">
            <v>143310</v>
          </cell>
        </row>
        <row r="309">
          <cell r="F309">
            <v>12231016</v>
          </cell>
          <cell r="H309">
            <v>0</v>
          </cell>
          <cell r="I309">
            <v>12231016</v>
          </cell>
          <cell r="J309">
            <v>0</v>
          </cell>
          <cell r="K309">
            <v>12231016</v>
          </cell>
          <cell r="M309">
            <v>12231016</v>
          </cell>
        </row>
        <row r="310">
          <cell r="F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M310">
            <v>0</v>
          </cell>
        </row>
        <row r="311">
          <cell r="F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M311">
            <v>4843402.7</v>
          </cell>
        </row>
        <row r="312">
          <cell r="F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M312">
            <v>0</v>
          </cell>
        </row>
        <row r="313">
          <cell r="F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M313">
            <v>0</v>
          </cell>
        </row>
        <row r="314">
          <cell r="F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M314">
            <v>0</v>
          </cell>
        </row>
        <row r="315">
          <cell r="F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M315">
            <v>0</v>
          </cell>
        </row>
        <row r="316">
          <cell r="F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M316">
            <v>0</v>
          </cell>
        </row>
        <row r="317">
          <cell r="F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M317">
            <v>0</v>
          </cell>
        </row>
        <row r="318">
          <cell r="F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M318">
            <v>0</v>
          </cell>
        </row>
        <row r="319">
          <cell r="F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M319">
            <v>0</v>
          </cell>
        </row>
        <row r="320">
          <cell r="F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M320">
            <v>0</v>
          </cell>
        </row>
        <row r="321">
          <cell r="F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M321">
            <v>0</v>
          </cell>
        </row>
        <row r="322">
          <cell r="F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M322">
            <v>0</v>
          </cell>
        </row>
        <row r="323">
          <cell r="F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M323">
            <v>0</v>
          </cell>
        </row>
        <row r="324">
          <cell r="F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M324">
            <v>0</v>
          </cell>
        </row>
        <row r="325">
          <cell r="F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M325">
            <v>0</v>
          </cell>
        </row>
        <row r="326">
          <cell r="F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M326">
            <v>0</v>
          </cell>
        </row>
        <row r="327">
          <cell r="F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M327">
            <v>149846557.99000001</v>
          </cell>
        </row>
        <row r="328">
          <cell r="F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M328">
            <v>0</v>
          </cell>
        </row>
        <row r="329">
          <cell r="F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M329">
            <v>0</v>
          </cell>
        </row>
        <row r="330">
          <cell r="F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M330">
            <v>1651900</v>
          </cell>
        </row>
        <row r="331">
          <cell r="F331">
            <v>105488067</v>
          </cell>
          <cell r="H331">
            <v>0</v>
          </cell>
          <cell r="I331">
            <v>105488067</v>
          </cell>
          <cell r="J331">
            <v>0</v>
          </cell>
          <cell r="K331">
            <v>105488067</v>
          </cell>
          <cell r="M331">
            <v>105488067</v>
          </cell>
        </row>
        <row r="332">
          <cell r="F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M332">
            <v>0</v>
          </cell>
        </row>
        <row r="333">
          <cell r="F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M333">
            <v>0</v>
          </cell>
        </row>
        <row r="334">
          <cell r="F334">
            <v>118209038.59</v>
          </cell>
          <cell r="H334">
            <v>0</v>
          </cell>
          <cell r="I334">
            <v>118209038.59</v>
          </cell>
          <cell r="J334">
            <v>0</v>
          </cell>
          <cell r="K334">
            <v>118209038.59</v>
          </cell>
          <cell r="M334">
            <v>118209038.59</v>
          </cell>
        </row>
        <row r="335">
          <cell r="F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M335">
            <v>0</v>
          </cell>
        </row>
        <row r="336">
          <cell r="F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M336">
            <v>0</v>
          </cell>
        </row>
        <row r="337">
          <cell r="F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M337">
            <v>0</v>
          </cell>
        </row>
        <row r="338">
          <cell r="F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M338">
            <v>0</v>
          </cell>
        </row>
        <row r="339">
          <cell r="F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M339">
            <v>0</v>
          </cell>
        </row>
        <row r="340">
          <cell r="F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M340">
            <v>0</v>
          </cell>
        </row>
        <row r="341">
          <cell r="F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M341">
            <v>0</v>
          </cell>
        </row>
        <row r="342">
          <cell r="F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M342">
            <v>0</v>
          </cell>
        </row>
        <row r="343">
          <cell r="F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M343">
            <v>0</v>
          </cell>
        </row>
        <row r="344">
          <cell r="F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M344">
            <v>0</v>
          </cell>
        </row>
        <row r="345">
          <cell r="F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M345">
            <v>0</v>
          </cell>
        </row>
        <row r="346">
          <cell r="F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M346">
            <v>0</v>
          </cell>
        </row>
        <row r="347">
          <cell r="F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M347">
            <v>140530616.72999999</v>
          </cell>
        </row>
        <row r="348">
          <cell r="F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M348">
            <v>200000</v>
          </cell>
        </row>
        <row r="349">
          <cell r="F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M349">
            <v>0</v>
          </cell>
        </row>
        <row r="350">
          <cell r="F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M350">
            <v>0</v>
          </cell>
        </row>
        <row r="351">
          <cell r="F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M351">
            <v>0</v>
          </cell>
        </row>
        <row r="352">
          <cell r="F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M352">
            <v>0</v>
          </cell>
        </row>
        <row r="353">
          <cell r="F353">
            <v>123493464.76000001</v>
          </cell>
          <cell r="H353">
            <v>0</v>
          </cell>
          <cell r="I353">
            <v>123493464.76000001</v>
          </cell>
          <cell r="J353">
            <v>0</v>
          </cell>
          <cell r="K353">
            <v>123493464.76000001</v>
          </cell>
          <cell r="M353">
            <v>54134600.939999998</v>
          </cell>
        </row>
        <row r="354">
          <cell r="F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M354">
            <v>0</v>
          </cell>
        </row>
        <row r="355">
          <cell r="F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M355">
            <v>110000</v>
          </cell>
        </row>
        <row r="356">
          <cell r="F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M356">
            <v>0</v>
          </cell>
        </row>
        <row r="357">
          <cell r="F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M357">
            <v>0</v>
          </cell>
        </row>
        <row r="358">
          <cell r="F358">
            <v>15068000</v>
          </cell>
          <cell r="H358">
            <v>0</v>
          </cell>
          <cell r="I358">
            <v>15068000</v>
          </cell>
          <cell r="J358">
            <v>0</v>
          </cell>
          <cell r="K358">
            <v>15068000</v>
          </cell>
          <cell r="M358">
            <v>15063000</v>
          </cell>
        </row>
        <row r="359">
          <cell r="F359">
            <v>10781502</v>
          </cell>
          <cell r="H359">
            <v>0</v>
          </cell>
          <cell r="I359">
            <v>10781502</v>
          </cell>
          <cell r="J359">
            <v>0</v>
          </cell>
          <cell r="K359">
            <v>10781502</v>
          </cell>
          <cell r="M359">
            <v>10781502</v>
          </cell>
        </row>
        <row r="360">
          <cell r="F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M360">
            <v>0</v>
          </cell>
        </row>
        <row r="361">
          <cell r="F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M361">
            <v>0</v>
          </cell>
        </row>
        <row r="362">
          <cell r="F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M362">
            <v>0</v>
          </cell>
        </row>
        <row r="363">
          <cell r="F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M363">
            <v>0</v>
          </cell>
        </row>
        <row r="364">
          <cell r="F364">
            <v>35230685</v>
          </cell>
          <cell r="H364">
            <v>0</v>
          </cell>
          <cell r="I364">
            <v>35230685</v>
          </cell>
          <cell r="J364">
            <v>0</v>
          </cell>
          <cell r="K364">
            <v>35230685</v>
          </cell>
          <cell r="M364">
            <v>35230685</v>
          </cell>
        </row>
        <row r="365">
          <cell r="F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M365">
            <v>0</v>
          </cell>
        </row>
        <row r="366">
          <cell r="F366">
            <v>63783970</v>
          </cell>
          <cell r="H366">
            <v>0</v>
          </cell>
          <cell r="I366">
            <v>63783970</v>
          </cell>
          <cell r="J366">
            <v>0</v>
          </cell>
          <cell r="K366">
            <v>63783970</v>
          </cell>
          <cell r="M366">
            <v>45322970</v>
          </cell>
        </row>
        <row r="367">
          <cell r="F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M367">
            <v>0</v>
          </cell>
        </row>
        <row r="368">
          <cell r="F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M368">
            <v>144491211.09999999</v>
          </cell>
        </row>
        <row r="369">
          <cell r="F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M369">
            <v>0</v>
          </cell>
        </row>
        <row r="370">
          <cell r="F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M370">
            <v>0</v>
          </cell>
        </row>
        <row r="371">
          <cell r="F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M371">
            <v>233008001.61000001</v>
          </cell>
        </row>
        <row r="372">
          <cell r="F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M372">
            <v>0</v>
          </cell>
        </row>
        <row r="373">
          <cell r="F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M373">
            <v>265611095.47999999</v>
          </cell>
        </row>
        <row r="374">
          <cell r="F374">
            <v>72505253.390000001</v>
          </cell>
          <cell r="H374">
            <v>0</v>
          </cell>
          <cell r="I374">
            <v>72505253.390000001</v>
          </cell>
          <cell r="J374">
            <v>0</v>
          </cell>
          <cell r="K374">
            <v>72505253.390000001</v>
          </cell>
          <cell r="M374">
            <v>66422729.390000001</v>
          </cell>
        </row>
        <row r="375">
          <cell r="F375">
            <v>220208899.47</v>
          </cell>
          <cell r="H375">
            <v>0</v>
          </cell>
          <cell r="I375">
            <v>220208899.47</v>
          </cell>
          <cell r="J375">
            <v>0</v>
          </cell>
          <cell r="K375">
            <v>220208899.47</v>
          </cell>
          <cell r="M375">
            <v>217058899.47</v>
          </cell>
        </row>
        <row r="376">
          <cell r="F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M376">
            <v>65510111.990000002</v>
          </cell>
        </row>
        <row r="377">
          <cell r="F377">
            <v>198803920.36000001</v>
          </cell>
          <cell r="H377">
            <v>0</v>
          </cell>
          <cell r="I377">
            <v>198803920.36000001</v>
          </cell>
          <cell r="J377">
            <v>0</v>
          </cell>
          <cell r="K377">
            <v>198803920.36000001</v>
          </cell>
          <cell r="M377">
            <v>171139202.84</v>
          </cell>
        </row>
        <row r="378">
          <cell r="F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M378">
            <v>83000248.840000004</v>
          </cell>
        </row>
        <row r="379">
          <cell r="F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M379">
            <v>0</v>
          </cell>
        </row>
        <row r="380">
          <cell r="F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M380">
            <v>141882353.28</v>
          </cell>
        </row>
        <row r="381">
          <cell r="F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M381">
            <v>104052903.31999999</v>
          </cell>
        </row>
        <row r="382">
          <cell r="F382">
            <v>178701429</v>
          </cell>
          <cell r="H382">
            <v>0</v>
          </cell>
          <cell r="I382">
            <v>178701429</v>
          </cell>
          <cell r="J382">
            <v>0</v>
          </cell>
          <cell r="K382">
            <v>178701429</v>
          </cell>
          <cell r="M382">
            <v>176026454</v>
          </cell>
        </row>
        <row r="383">
          <cell r="F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M383">
            <v>107867831</v>
          </cell>
        </row>
        <row r="384">
          <cell r="F384">
            <v>199550000</v>
          </cell>
          <cell r="H384">
            <v>0</v>
          </cell>
          <cell r="I384">
            <v>199550000</v>
          </cell>
          <cell r="J384">
            <v>0</v>
          </cell>
          <cell r="K384">
            <v>199550000</v>
          </cell>
          <cell r="M384">
            <v>199450000</v>
          </cell>
        </row>
        <row r="385">
          <cell r="F385">
            <v>109219041.42</v>
          </cell>
          <cell r="H385">
            <v>0</v>
          </cell>
          <cell r="I385">
            <v>109219041.42</v>
          </cell>
          <cell r="J385">
            <v>0</v>
          </cell>
          <cell r="K385">
            <v>109219041.42</v>
          </cell>
          <cell r="M385">
            <v>67897939.980000004</v>
          </cell>
        </row>
        <row r="386">
          <cell r="F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M386">
            <v>120287733.81999999</v>
          </cell>
        </row>
        <row r="387">
          <cell r="F387">
            <v>109572826.75</v>
          </cell>
          <cell r="H387">
            <v>0</v>
          </cell>
          <cell r="I387">
            <v>109572826.75</v>
          </cell>
          <cell r="J387">
            <v>0</v>
          </cell>
          <cell r="K387">
            <v>109572826.75</v>
          </cell>
          <cell r="M387">
            <v>99775341.75</v>
          </cell>
        </row>
        <row r="388">
          <cell r="F388">
            <v>54000000</v>
          </cell>
          <cell r="H388">
            <v>0</v>
          </cell>
          <cell r="I388">
            <v>54000000</v>
          </cell>
          <cell r="J388">
            <v>0</v>
          </cell>
          <cell r="K388">
            <v>54000000</v>
          </cell>
          <cell r="M388">
            <v>52500000</v>
          </cell>
        </row>
        <row r="389">
          <cell r="F389">
            <v>35899500</v>
          </cell>
          <cell r="H389">
            <v>0</v>
          </cell>
          <cell r="I389">
            <v>35899500</v>
          </cell>
          <cell r="J389">
            <v>0</v>
          </cell>
          <cell r="K389">
            <v>35899500</v>
          </cell>
          <cell r="M389">
            <v>35700000</v>
          </cell>
        </row>
        <row r="390">
          <cell r="F390">
            <v>38089000</v>
          </cell>
          <cell r="H390">
            <v>0</v>
          </cell>
          <cell r="I390">
            <v>38089000</v>
          </cell>
          <cell r="J390">
            <v>0</v>
          </cell>
          <cell r="K390">
            <v>38089000</v>
          </cell>
          <cell r="M390">
            <v>36099000</v>
          </cell>
        </row>
        <row r="391">
          <cell r="F391">
            <v>37277500</v>
          </cell>
          <cell r="H391">
            <v>0</v>
          </cell>
          <cell r="I391">
            <v>37277500</v>
          </cell>
          <cell r="J391">
            <v>0</v>
          </cell>
          <cell r="K391">
            <v>37277500</v>
          </cell>
          <cell r="M391">
            <v>34667500</v>
          </cell>
        </row>
        <row r="392">
          <cell r="F392">
            <v>137075123.99000001</v>
          </cell>
          <cell r="H392">
            <v>0</v>
          </cell>
          <cell r="I392">
            <v>137075123.99000001</v>
          </cell>
          <cell r="J392">
            <v>0</v>
          </cell>
          <cell r="K392">
            <v>137075123.99000001</v>
          </cell>
          <cell r="M392">
            <v>125613910.79000001</v>
          </cell>
        </row>
        <row r="393">
          <cell r="F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M393">
            <v>2800</v>
          </cell>
        </row>
        <row r="394">
          <cell r="F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M394">
            <v>183267649.83000001</v>
          </cell>
        </row>
        <row r="395">
          <cell r="F395">
            <v>145533317.38999999</v>
          </cell>
          <cell r="H395">
            <v>0</v>
          </cell>
          <cell r="I395">
            <v>145533317.38999999</v>
          </cell>
          <cell r="J395">
            <v>0</v>
          </cell>
          <cell r="K395">
            <v>145533317.38999999</v>
          </cell>
          <cell r="M395">
            <v>122390283.19</v>
          </cell>
        </row>
        <row r="396">
          <cell r="F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M396">
            <v>147699766.19999999</v>
          </cell>
        </row>
        <row r="397">
          <cell r="F397">
            <v>86883784.739999995</v>
          </cell>
          <cell r="H397">
            <v>0</v>
          </cell>
          <cell r="I397">
            <v>86883784.739999995</v>
          </cell>
          <cell r="J397">
            <v>0</v>
          </cell>
          <cell r="K397">
            <v>86883784.739999995</v>
          </cell>
          <cell r="M397">
            <v>85432121.200000003</v>
          </cell>
        </row>
        <row r="398">
          <cell r="F398">
            <v>31500</v>
          </cell>
          <cell r="H398">
            <v>0</v>
          </cell>
          <cell r="I398">
            <v>31500</v>
          </cell>
          <cell r="J398">
            <v>0</v>
          </cell>
          <cell r="K398">
            <v>31500</v>
          </cell>
          <cell r="M398">
            <v>56761006.659999996</v>
          </cell>
        </row>
        <row r="399">
          <cell r="F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M399">
            <v>53196691.240000002</v>
          </cell>
        </row>
        <row r="400">
          <cell r="F400">
            <v>30650000</v>
          </cell>
          <cell r="H400">
            <v>0</v>
          </cell>
          <cell r="I400">
            <v>30650000</v>
          </cell>
          <cell r="J400">
            <v>0</v>
          </cell>
          <cell r="K400">
            <v>30650000</v>
          </cell>
          <cell r="M400">
            <v>28650000</v>
          </cell>
        </row>
        <row r="401">
          <cell r="F401">
            <v>29462750</v>
          </cell>
          <cell r="H401">
            <v>0</v>
          </cell>
          <cell r="I401">
            <v>29462750</v>
          </cell>
          <cell r="J401">
            <v>0</v>
          </cell>
          <cell r="K401">
            <v>29462750</v>
          </cell>
          <cell r="M401">
            <v>23100000</v>
          </cell>
        </row>
        <row r="402">
          <cell r="F402">
            <v>93354257</v>
          </cell>
          <cell r="H402">
            <v>0</v>
          </cell>
          <cell r="I402">
            <v>93354257</v>
          </cell>
          <cell r="J402">
            <v>0</v>
          </cell>
          <cell r="K402">
            <v>93354257</v>
          </cell>
          <cell r="M402">
            <v>29500000</v>
          </cell>
        </row>
        <row r="403">
          <cell r="F403">
            <v>27300000</v>
          </cell>
          <cell r="H403">
            <v>0</v>
          </cell>
          <cell r="I403">
            <v>27300000</v>
          </cell>
          <cell r="J403">
            <v>0</v>
          </cell>
          <cell r="K403">
            <v>27300000</v>
          </cell>
          <cell r="M403">
            <v>27300000</v>
          </cell>
        </row>
        <row r="404">
          <cell r="F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M404">
            <v>206012978.11000001</v>
          </cell>
        </row>
        <row r="405">
          <cell r="F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M405">
            <v>20194358.739999998</v>
          </cell>
        </row>
        <row r="406">
          <cell r="F406">
            <v>191303739</v>
          </cell>
          <cell r="H406">
            <v>0</v>
          </cell>
          <cell r="I406">
            <v>191303739</v>
          </cell>
          <cell r="J406">
            <v>0</v>
          </cell>
          <cell r="K406">
            <v>191303739</v>
          </cell>
          <cell r="M406">
            <v>189556239</v>
          </cell>
        </row>
        <row r="407">
          <cell r="F407">
            <v>51935176.659999996</v>
          </cell>
          <cell r="H407">
            <v>0</v>
          </cell>
          <cell r="I407">
            <v>51935176.659999996</v>
          </cell>
          <cell r="J407">
            <v>0</v>
          </cell>
          <cell r="K407">
            <v>51935176.659999996</v>
          </cell>
          <cell r="M407">
            <v>51935176.659999996</v>
          </cell>
        </row>
        <row r="408">
          <cell r="F408">
            <v>66546000</v>
          </cell>
          <cell r="H408">
            <v>0</v>
          </cell>
          <cell r="I408">
            <v>66546000</v>
          </cell>
          <cell r="J408">
            <v>0</v>
          </cell>
          <cell r="K408">
            <v>66546000</v>
          </cell>
          <cell r="M408">
            <v>55500000</v>
          </cell>
        </row>
        <row r="409">
          <cell r="F409">
            <v>343044009.69999999</v>
          </cell>
          <cell r="H409">
            <v>0</v>
          </cell>
          <cell r="I409">
            <v>343044009.69999999</v>
          </cell>
          <cell r="J409">
            <v>0</v>
          </cell>
          <cell r="K409">
            <v>343044009.69999999</v>
          </cell>
          <cell r="M409">
            <v>235187000</v>
          </cell>
        </row>
        <row r="410">
          <cell r="F410">
            <v>153922829.44999999</v>
          </cell>
          <cell r="H410">
            <v>0</v>
          </cell>
          <cell r="I410">
            <v>153922829.44999999</v>
          </cell>
          <cell r="J410">
            <v>0</v>
          </cell>
          <cell r="K410">
            <v>153922829.44999999</v>
          </cell>
          <cell r="M410">
            <v>135067654.44999999</v>
          </cell>
        </row>
        <row r="411">
          <cell r="F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M411">
            <v>315850</v>
          </cell>
        </row>
        <row r="412">
          <cell r="F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M412">
            <v>108749000</v>
          </cell>
        </row>
        <row r="413">
          <cell r="F413">
            <v>102028777.28</v>
          </cell>
          <cell r="H413">
            <v>0</v>
          </cell>
          <cell r="I413">
            <v>102028777.28</v>
          </cell>
          <cell r="J413">
            <v>0</v>
          </cell>
          <cell r="K413">
            <v>102028777.28</v>
          </cell>
          <cell r="M413">
            <v>99822364.280000001</v>
          </cell>
        </row>
        <row r="414">
          <cell r="F414">
            <v>134541419.81</v>
          </cell>
          <cell r="H414">
            <v>0</v>
          </cell>
          <cell r="I414">
            <v>134541419.81</v>
          </cell>
          <cell r="J414">
            <v>0</v>
          </cell>
          <cell r="K414">
            <v>134541419.81</v>
          </cell>
          <cell r="M414">
            <v>55267043</v>
          </cell>
        </row>
        <row r="415">
          <cell r="F415">
            <v>96613945.469999999</v>
          </cell>
          <cell r="H415">
            <v>0</v>
          </cell>
          <cell r="I415">
            <v>96613945.469999999</v>
          </cell>
          <cell r="J415">
            <v>0</v>
          </cell>
          <cell r="K415">
            <v>96613945.469999999</v>
          </cell>
          <cell r="M415">
            <v>76421952.969999999</v>
          </cell>
        </row>
        <row r="416">
          <cell r="F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M416">
            <v>2682000</v>
          </cell>
        </row>
        <row r="417">
          <cell r="F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M417">
            <v>115688563.66</v>
          </cell>
        </row>
        <row r="418">
          <cell r="F418">
            <v>275283535.44999999</v>
          </cell>
          <cell r="H418">
            <v>0</v>
          </cell>
          <cell r="I418">
            <v>275283535.44999999</v>
          </cell>
          <cell r="J418">
            <v>0</v>
          </cell>
          <cell r="K418">
            <v>275283535.44999999</v>
          </cell>
          <cell r="M418">
            <v>275283535.44999999</v>
          </cell>
        </row>
        <row r="419">
          <cell r="F419">
            <v>20312000</v>
          </cell>
          <cell r="H419">
            <v>0</v>
          </cell>
          <cell r="I419">
            <v>20312000</v>
          </cell>
          <cell r="J419">
            <v>0</v>
          </cell>
          <cell r="K419">
            <v>20312000</v>
          </cell>
          <cell r="M419">
            <v>20187000</v>
          </cell>
        </row>
        <row r="420">
          <cell r="F420">
            <v>20037000</v>
          </cell>
          <cell r="H420">
            <v>0</v>
          </cell>
          <cell r="I420">
            <v>20037000</v>
          </cell>
          <cell r="J420">
            <v>0</v>
          </cell>
          <cell r="K420">
            <v>20037000</v>
          </cell>
          <cell r="M420">
            <v>20037000</v>
          </cell>
        </row>
        <row r="421">
          <cell r="F421">
            <v>15737000</v>
          </cell>
          <cell r="H421">
            <v>0</v>
          </cell>
          <cell r="I421">
            <v>15737000</v>
          </cell>
          <cell r="J421">
            <v>0</v>
          </cell>
          <cell r="K421">
            <v>15737000</v>
          </cell>
          <cell r="M421">
            <v>15737000</v>
          </cell>
        </row>
        <row r="422">
          <cell r="F422">
            <v>11587000</v>
          </cell>
          <cell r="H422">
            <v>0</v>
          </cell>
          <cell r="I422">
            <v>11587000</v>
          </cell>
          <cell r="J422">
            <v>0</v>
          </cell>
          <cell r="K422">
            <v>11587000</v>
          </cell>
          <cell r="M422">
            <v>11587000</v>
          </cell>
        </row>
        <row r="423">
          <cell r="F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M423">
            <v>92053113</v>
          </cell>
        </row>
        <row r="424">
          <cell r="F424">
            <v>21350000</v>
          </cell>
          <cell r="H424">
            <v>0</v>
          </cell>
          <cell r="I424">
            <v>21350000</v>
          </cell>
          <cell r="J424">
            <v>0</v>
          </cell>
          <cell r="K424">
            <v>21350000</v>
          </cell>
          <cell r="M424">
            <v>19350000</v>
          </cell>
        </row>
        <row r="425">
          <cell r="F425">
            <v>146944555.86000001</v>
          </cell>
          <cell r="H425">
            <v>0</v>
          </cell>
          <cell r="I425">
            <v>146944555.86000001</v>
          </cell>
          <cell r="J425">
            <v>0</v>
          </cell>
          <cell r="K425">
            <v>146944555.86000001</v>
          </cell>
          <cell r="M425">
            <v>114333733.38</v>
          </cell>
        </row>
        <row r="426">
          <cell r="F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M426">
            <v>195663444.96000001</v>
          </cell>
        </row>
        <row r="427">
          <cell r="F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M427">
            <v>0</v>
          </cell>
        </row>
        <row r="428">
          <cell r="F428">
            <v>18210000</v>
          </cell>
          <cell r="H428">
            <v>0</v>
          </cell>
          <cell r="I428">
            <v>18210000</v>
          </cell>
          <cell r="J428">
            <v>0</v>
          </cell>
          <cell r="K428">
            <v>18210000</v>
          </cell>
          <cell r="M428">
            <v>17210000</v>
          </cell>
        </row>
        <row r="429">
          <cell r="F429">
            <v>11500000</v>
          </cell>
          <cell r="H429">
            <v>0</v>
          </cell>
          <cell r="I429">
            <v>11500000</v>
          </cell>
          <cell r="J429">
            <v>0</v>
          </cell>
          <cell r="K429">
            <v>11500000</v>
          </cell>
          <cell r="M429">
            <v>10500000</v>
          </cell>
        </row>
        <row r="430">
          <cell r="F430">
            <v>19710000</v>
          </cell>
          <cell r="H430">
            <v>0</v>
          </cell>
          <cell r="I430">
            <v>19710000</v>
          </cell>
          <cell r="J430">
            <v>0</v>
          </cell>
          <cell r="K430">
            <v>19710000</v>
          </cell>
          <cell r="M430">
            <v>18560000</v>
          </cell>
        </row>
        <row r="431">
          <cell r="F431">
            <v>13650000</v>
          </cell>
          <cell r="H431">
            <v>0</v>
          </cell>
          <cell r="I431">
            <v>13650000</v>
          </cell>
          <cell r="J431">
            <v>0</v>
          </cell>
          <cell r="K431">
            <v>13650000</v>
          </cell>
          <cell r="M431">
            <v>13650000</v>
          </cell>
        </row>
        <row r="432">
          <cell r="F432">
            <v>267002250</v>
          </cell>
          <cell r="H432">
            <v>0</v>
          </cell>
          <cell r="I432">
            <v>267002250</v>
          </cell>
          <cell r="J432">
            <v>0</v>
          </cell>
          <cell r="K432">
            <v>267002250</v>
          </cell>
          <cell r="M432">
            <v>52251240</v>
          </cell>
        </row>
        <row r="433">
          <cell r="F433">
            <v>146464492.43000001</v>
          </cell>
          <cell r="H433">
            <v>0</v>
          </cell>
          <cell r="I433">
            <v>146464492.43000001</v>
          </cell>
          <cell r="J433">
            <v>0</v>
          </cell>
          <cell r="K433">
            <v>146464492.43000001</v>
          </cell>
          <cell r="M433">
            <v>75282530.540000007</v>
          </cell>
        </row>
        <row r="434">
          <cell r="F434">
            <v>67502132.5</v>
          </cell>
          <cell r="H434">
            <v>0</v>
          </cell>
          <cell r="I434">
            <v>67502132.5</v>
          </cell>
          <cell r="J434">
            <v>0</v>
          </cell>
          <cell r="K434">
            <v>67502132.5</v>
          </cell>
          <cell r="M434">
            <v>49950000</v>
          </cell>
        </row>
        <row r="435">
          <cell r="F435">
            <v>121811040.51000001</v>
          </cell>
          <cell r="H435">
            <v>0</v>
          </cell>
          <cell r="I435">
            <v>121811040.51000001</v>
          </cell>
          <cell r="J435">
            <v>0</v>
          </cell>
          <cell r="K435">
            <v>121811040.51000001</v>
          </cell>
          <cell r="M435">
            <v>84681741.409999996</v>
          </cell>
        </row>
        <row r="436">
          <cell r="F436">
            <v>104534682</v>
          </cell>
          <cell r="H436">
            <v>0</v>
          </cell>
          <cell r="I436">
            <v>104534682</v>
          </cell>
          <cell r="J436">
            <v>0</v>
          </cell>
          <cell r="K436">
            <v>104534682</v>
          </cell>
          <cell r="M436">
            <v>79116182</v>
          </cell>
        </row>
        <row r="437">
          <cell r="F437">
            <v>376220952.76999998</v>
          </cell>
          <cell r="H437">
            <v>0</v>
          </cell>
          <cell r="I437">
            <v>376220952.76999998</v>
          </cell>
          <cell r="J437">
            <v>0</v>
          </cell>
          <cell r="K437">
            <v>376220952.76999998</v>
          </cell>
          <cell r="M437">
            <v>193975326</v>
          </cell>
        </row>
        <row r="438">
          <cell r="F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M438">
            <v>40872029.5</v>
          </cell>
        </row>
        <row r="439">
          <cell r="F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M439">
            <v>29261613.050000001</v>
          </cell>
        </row>
        <row r="440">
          <cell r="F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M440">
            <v>224567700</v>
          </cell>
        </row>
        <row r="441">
          <cell r="F441">
            <v>16500000</v>
          </cell>
          <cell r="H441">
            <v>0</v>
          </cell>
          <cell r="I441">
            <v>16500000</v>
          </cell>
          <cell r="J441">
            <v>0</v>
          </cell>
          <cell r="K441">
            <v>16500000</v>
          </cell>
          <cell r="M441">
            <v>16500000</v>
          </cell>
        </row>
        <row r="442">
          <cell r="F442">
            <v>43338058.630000003</v>
          </cell>
          <cell r="H442">
            <v>0</v>
          </cell>
          <cell r="I442">
            <v>43338058.630000003</v>
          </cell>
          <cell r="J442">
            <v>0</v>
          </cell>
          <cell r="K442">
            <v>43338058.630000003</v>
          </cell>
          <cell r="M442">
            <v>18716197.5</v>
          </cell>
        </row>
        <row r="443">
          <cell r="F443">
            <v>172789167.5</v>
          </cell>
          <cell r="H443">
            <v>0</v>
          </cell>
          <cell r="I443">
            <v>172789167.5</v>
          </cell>
          <cell r="J443">
            <v>0</v>
          </cell>
          <cell r="K443">
            <v>172789167.5</v>
          </cell>
          <cell r="M443">
            <v>157500000</v>
          </cell>
        </row>
        <row r="444">
          <cell r="F444">
            <v>157500000</v>
          </cell>
          <cell r="H444">
            <v>0</v>
          </cell>
          <cell r="I444">
            <v>157500000</v>
          </cell>
          <cell r="J444">
            <v>0</v>
          </cell>
          <cell r="K444">
            <v>157500000</v>
          </cell>
          <cell r="M444">
            <v>157500000</v>
          </cell>
        </row>
        <row r="445">
          <cell r="F445">
            <v>141844105.28999999</v>
          </cell>
          <cell r="H445">
            <v>0</v>
          </cell>
          <cell r="I445">
            <v>141844105.28999999</v>
          </cell>
          <cell r="J445">
            <v>0</v>
          </cell>
          <cell r="K445">
            <v>141844105.28999999</v>
          </cell>
          <cell r="M445">
            <v>81523997.120000005</v>
          </cell>
        </row>
        <row r="446">
          <cell r="F446">
            <v>10450000</v>
          </cell>
          <cell r="H446">
            <v>0</v>
          </cell>
          <cell r="I446">
            <v>10450000</v>
          </cell>
          <cell r="J446">
            <v>0</v>
          </cell>
          <cell r="K446">
            <v>10450000</v>
          </cell>
          <cell r="M446">
            <v>9450000</v>
          </cell>
        </row>
        <row r="447">
          <cell r="F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M447">
            <v>97174573.680000007</v>
          </cell>
        </row>
        <row r="448">
          <cell r="F448">
            <v>10744020</v>
          </cell>
          <cell r="H448">
            <v>0</v>
          </cell>
          <cell r="I448">
            <v>10744020</v>
          </cell>
          <cell r="J448">
            <v>0</v>
          </cell>
          <cell r="K448">
            <v>10744020</v>
          </cell>
          <cell r="M448">
            <v>10744020</v>
          </cell>
        </row>
        <row r="449">
          <cell r="F449">
            <v>63005261.020000003</v>
          </cell>
          <cell r="H449">
            <v>0</v>
          </cell>
          <cell r="I449">
            <v>63005261.020000003</v>
          </cell>
          <cell r="J449">
            <v>0</v>
          </cell>
          <cell r="K449">
            <v>63005261.020000003</v>
          </cell>
          <cell r="M449">
            <v>52620000</v>
          </cell>
        </row>
        <row r="450">
          <cell r="F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M450">
            <v>53025006</v>
          </cell>
        </row>
        <row r="451">
          <cell r="F451">
            <v>18603250</v>
          </cell>
          <cell r="H451">
            <v>0</v>
          </cell>
          <cell r="I451">
            <v>18603250</v>
          </cell>
          <cell r="J451">
            <v>0</v>
          </cell>
          <cell r="K451">
            <v>18603250</v>
          </cell>
          <cell r="M451">
            <v>18535000</v>
          </cell>
        </row>
        <row r="452">
          <cell r="F452">
            <v>67319578</v>
          </cell>
          <cell r="H452">
            <v>0</v>
          </cell>
          <cell r="I452">
            <v>67319578</v>
          </cell>
          <cell r="J452">
            <v>0</v>
          </cell>
          <cell r="K452">
            <v>67319578</v>
          </cell>
          <cell r="M452">
            <v>33299000</v>
          </cell>
        </row>
        <row r="453">
          <cell r="F453">
            <v>179786616.69999999</v>
          </cell>
          <cell r="H453">
            <v>0</v>
          </cell>
          <cell r="I453">
            <v>179786616.69999999</v>
          </cell>
          <cell r="J453">
            <v>0</v>
          </cell>
          <cell r="K453">
            <v>179786616.69999999</v>
          </cell>
          <cell r="M453">
            <v>141787853.09999999</v>
          </cell>
        </row>
        <row r="454">
          <cell r="F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M454">
            <v>92727179.140000001</v>
          </cell>
        </row>
        <row r="455">
          <cell r="F455">
            <v>189402000</v>
          </cell>
          <cell r="H455">
            <v>0</v>
          </cell>
          <cell r="I455">
            <v>189402000</v>
          </cell>
          <cell r="J455">
            <v>0</v>
          </cell>
          <cell r="K455">
            <v>189402000</v>
          </cell>
          <cell r="M455">
            <v>176802000</v>
          </cell>
        </row>
        <row r="456">
          <cell r="F456">
            <v>26147000</v>
          </cell>
          <cell r="H456">
            <v>0</v>
          </cell>
          <cell r="I456">
            <v>26147000</v>
          </cell>
          <cell r="J456">
            <v>0</v>
          </cell>
          <cell r="K456">
            <v>26147000</v>
          </cell>
          <cell r="M456">
            <v>26000000</v>
          </cell>
        </row>
        <row r="457">
          <cell r="F457">
            <v>336250000</v>
          </cell>
          <cell r="H457">
            <v>0</v>
          </cell>
          <cell r="I457">
            <v>336250000</v>
          </cell>
          <cell r="J457">
            <v>0</v>
          </cell>
          <cell r="K457">
            <v>336250000</v>
          </cell>
          <cell r="M457">
            <v>288750000</v>
          </cell>
        </row>
        <row r="458">
          <cell r="F458">
            <v>135748374.58000001</v>
          </cell>
          <cell r="H458">
            <v>0</v>
          </cell>
          <cell r="I458">
            <v>135748374.58000001</v>
          </cell>
          <cell r="J458">
            <v>0</v>
          </cell>
          <cell r="K458">
            <v>135748374.58000001</v>
          </cell>
          <cell r="M458">
            <v>108162054.42</v>
          </cell>
        </row>
        <row r="459">
          <cell r="F459">
            <v>294000000</v>
          </cell>
          <cell r="H459">
            <v>0</v>
          </cell>
          <cell r="I459">
            <v>294000000</v>
          </cell>
          <cell r="J459">
            <v>0</v>
          </cell>
          <cell r="K459">
            <v>294000000</v>
          </cell>
          <cell r="M459">
            <v>294000000</v>
          </cell>
        </row>
        <row r="460">
          <cell r="F460">
            <v>54100000</v>
          </cell>
          <cell r="H460">
            <v>0</v>
          </cell>
          <cell r="I460">
            <v>54100000</v>
          </cell>
          <cell r="J460">
            <v>0</v>
          </cell>
          <cell r="K460">
            <v>54100000</v>
          </cell>
          <cell r="M460">
            <v>52500000</v>
          </cell>
        </row>
        <row r="461">
          <cell r="F461">
            <v>69300000</v>
          </cell>
          <cell r="H461">
            <v>0</v>
          </cell>
          <cell r="I461">
            <v>69300000</v>
          </cell>
          <cell r="J461">
            <v>0</v>
          </cell>
          <cell r="K461">
            <v>69300000</v>
          </cell>
          <cell r="M461">
            <v>69300000</v>
          </cell>
        </row>
        <row r="462">
          <cell r="F462">
            <v>44000000</v>
          </cell>
          <cell r="H462">
            <v>0</v>
          </cell>
          <cell r="I462">
            <v>44000000</v>
          </cell>
          <cell r="J462">
            <v>0</v>
          </cell>
          <cell r="K462">
            <v>44000000</v>
          </cell>
          <cell r="M462">
            <v>44000000</v>
          </cell>
        </row>
        <row r="463">
          <cell r="F463">
            <v>84324333.810000002</v>
          </cell>
          <cell r="H463">
            <v>0</v>
          </cell>
          <cell r="I463">
            <v>84324333.810000002</v>
          </cell>
          <cell r="J463">
            <v>0</v>
          </cell>
          <cell r="K463">
            <v>84324333.810000002</v>
          </cell>
          <cell r="M463">
            <v>46127700.670000002</v>
          </cell>
        </row>
        <row r="464">
          <cell r="F464">
            <v>22190871</v>
          </cell>
          <cell r="H464">
            <v>0</v>
          </cell>
          <cell r="I464">
            <v>22190871</v>
          </cell>
          <cell r="J464">
            <v>0</v>
          </cell>
          <cell r="K464">
            <v>22190871</v>
          </cell>
          <cell r="M464">
            <v>18900000</v>
          </cell>
        </row>
        <row r="465">
          <cell r="F465">
            <v>16728030</v>
          </cell>
          <cell r="H465">
            <v>0</v>
          </cell>
          <cell r="I465">
            <v>16728030</v>
          </cell>
          <cell r="J465">
            <v>0</v>
          </cell>
          <cell r="K465">
            <v>16728030</v>
          </cell>
          <cell r="M465">
            <v>15750000</v>
          </cell>
        </row>
        <row r="466">
          <cell r="F466">
            <v>165000000</v>
          </cell>
          <cell r="H466">
            <v>0</v>
          </cell>
          <cell r="I466">
            <v>165000000</v>
          </cell>
          <cell r="J466">
            <v>0</v>
          </cell>
          <cell r="K466">
            <v>165000000</v>
          </cell>
          <cell r="M466">
            <v>165000000</v>
          </cell>
        </row>
        <row r="467">
          <cell r="F467">
            <v>7677250</v>
          </cell>
          <cell r="H467">
            <v>0</v>
          </cell>
          <cell r="I467">
            <v>7677250</v>
          </cell>
          <cell r="J467">
            <v>0</v>
          </cell>
          <cell r="K467">
            <v>7677250</v>
          </cell>
          <cell r="M467">
            <v>5733250</v>
          </cell>
        </row>
        <row r="468">
          <cell r="F468">
            <v>24633000</v>
          </cell>
          <cell r="H468">
            <v>0</v>
          </cell>
          <cell r="I468">
            <v>24633000</v>
          </cell>
          <cell r="J468">
            <v>0</v>
          </cell>
          <cell r="K468">
            <v>24633000</v>
          </cell>
          <cell r="M468">
            <v>22000000</v>
          </cell>
        </row>
        <row r="469">
          <cell r="F469">
            <v>17845796</v>
          </cell>
          <cell r="H469">
            <v>0</v>
          </cell>
          <cell r="I469">
            <v>17845796</v>
          </cell>
          <cell r="J469">
            <v>0</v>
          </cell>
          <cell r="K469">
            <v>17845796</v>
          </cell>
          <cell r="M469">
            <v>16800000</v>
          </cell>
        </row>
        <row r="470">
          <cell r="F470">
            <v>13398000</v>
          </cell>
          <cell r="H470">
            <v>0</v>
          </cell>
          <cell r="I470">
            <v>13398000</v>
          </cell>
          <cell r="J470">
            <v>0</v>
          </cell>
          <cell r="K470">
            <v>13398000</v>
          </cell>
          <cell r="M470">
            <v>8650000</v>
          </cell>
        </row>
        <row r="471">
          <cell r="F471">
            <v>17053430</v>
          </cell>
          <cell r="H471">
            <v>0</v>
          </cell>
          <cell r="I471">
            <v>17053430</v>
          </cell>
          <cell r="J471">
            <v>0</v>
          </cell>
          <cell r="K471">
            <v>17053430</v>
          </cell>
          <cell r="M471">
            <v>11300000</v>
          </cell>
        </row>
        <row r="472">
          <cell r="F472">
            <v>98924950</v>
          </cell>
          <cell r="H472">
            <v>0</v>
          </cell>
          <cell r="I472">
            <v>98924950</v>
          </cell>
          <cell r="J472">
            <v>0</v>
          </cell>
          <cell r="K472">
            <v>98924950</v>
          </cell>
          <cell r="M472">
            <v>0</v>
          </cell>
        </row>
        <row r="473">
          <cell r="F473">
            <v>22835000</v>
          </cell>
          <cell r="H473">
            <v>0</v>
          </cell>
          <cell r="I473">
            <v>22835000</v>
          </cell>
          <cell r="J473">
            <v>0</v>
          </cell>
          <cell r="K473">
            <v>22835000</v>
          </cell>
          <cell r="M473">
            <v>0</v>
          </cell>
        </row>
        <row r="474">
          <cell r="F474">
            <v>23500150</v>
          </cell>
          <cell r="H474">
            <v>0</v>
          </cell>
          <cell r="I474">
            <v>23500150</v>
          </cell>
          <cell r="J474">
            <v>0</v>
          </cell>
          <cell r="K474">
            <v>23500150</v>
          </cell>
          <cell r="M474">
            <v>0</v>
          </cell>
        </row>
        <row r="475">
          <cell r="F475">
            <v>22322025</v>
          </cell>
          <cell r="H475">
            <v>0</v>
          </cell>
          <cell r="I475">
            <v>22322025</v>
          </cell>
          <cell r="J475">
            <v>0</v>
          </cell>
          <cell r="K475">
            <v>22322025</v>
          </cell>
          <cell r="M475">
            <v>0</v>
          </cell>
        </row>
        <row r="476">
          <cell r="F476">
            <v>162151404</v>
          </cell>
          <cell r="H476">
            <v>0</v>
          </cell>
          <cell r="I476">
            <v>162151404</v>
          </cell>
          <cell r="J476">
            <v>0</v>
          </cell>
          <cell r="K476">
            <v>162151404</v>
          </cell>
          <cell r="M476">
            <v>0</v>
          </cell>
        </row>
        <row r="477">
          <cell r="F477">
            <v>35845900</v>
          </cell>
          <cell r="H477">
            <v>0</v>
          </cell>
          <cell r="I477">
            <v>35845900</v>
          </cell>
          <cell r="J477">
            <v>0</v>
          </cell>
          <cell r="K477">
            <v>35845900</v>
          </cell>
          <cell r="M477">
            <v>0</v>
          </cell>
        </row>
        <row r="478">
          <cell r="F478">
            <v>15402000</v>
          </cell>
          <cell r="H478">
            <v>0</v>
          </cell>
          <cell r="I478">
            <v>15402000</v>
          </cell>
          <cell r="J478">
            <v>0</v>
          </cell>
          <cell r="K478">
            <v>15402000</v>
          </cell>
          <cell r="M478">
            <v>0</v>
          </cell>
        </row>
        <row r="479">
          <cell r="F479">
            <v>35379166.659999996</v>
          </cell>
          <cell r="H479">
            <v>0</v>
          </cell>
          <cell r="I479">
            <v>35379166.659999996</v>
          </cell>
          <cell r="J479">
            <v>0</v>
          </cell>
          <cell r="K479">
            <v>35379166.659999996</v>
          </cell>
          <cell r="M479">
            <v>0</v>
          </cell>
        </row>
        <row r="480">
          <cell r="F480">
            <v>23050000</v>
          </cell>
          <cell r="H480">
            <v>0</v>
          </cell>
          <cell r="I480">
            <v>23050000</v>
          </cell>
          <cell r="J480">
            <v>0</v>
          </cell>
          <cell r="K480">
            <v>23050000</v>
          </cell>
          <cell r="M480">
            <v>0</v>
          </cell>
        </row>
        <row r="481">
          <cell r="F481">
            <v>59510450</v>
          </cell>
          <cell r="H481">
            <v>0</v>
          </cell>
          <cell r="I481">
            <v>59510450</v>
          </cell>
          <cell r="J481">
            <v>0</v>
          </cell>
          <cell r="K481">
            <v>59510450</v>
          </cell>
          <cell r="M481">
            <v>0</v>
          </cell>
        </row>
        <row r="482">
          <cell r="F482">
            <v>25255000</v>
          </cell>
          <cell r="H482">
            <v>0</v>
          </cell>
          <cell r="I482">
            <v>25255000</v>
          </cell>
          <cell r="J482">
            <v>0</v>
          </cell>
          <cell r="K482">
            <v>25255000</v>
          </cell>
          <cell r="M482">
            <v>0</v>
          </cell>
        </row>
        <row r="483">
          <cell r="F483">
            <v>13127500</v>
          </cell>
          <cell r="H483">
            <v>0</v>
          </cell>
          <cell r="I483">
            <v>13127500</v>
          </cell>
          <cell r="J483">
            <v>0</v>
          </cell>
          <cell r="K483">
            <v>13127500</v>
          </cell>
          <cell r="M483">
            <v>0</v>
          </cell>
        </row>
        <row r="484">
          <cell r="F484">
            <v>21034000</v>
          </cell>
          <cell r="H484">
            <v>0</v>
          </cell>
          <cell r="I484">
            <v>21034000</v>
          </cell>
          <cell r="J484">
            <v>0</v>
          </cell>
          <cell r="K484">
            <v>21034000</v>
          </cell>
          <cell r="M484">
            <v>0</v>
          </cell>
        </row>
        <row r="485">
          <cell r="F485">
            <v>14230000</v>
          </cell>
          <cell r="H485">
            <v>0</v>
          </cell>
          <cell r="I485">
            <v>14230000</v>
          </cell>
          <cell r="J485">
            <v>0</v>
          </cell>
          <cell r="K485">
            <v>14230000</v>
          </cell>
          <cell r="M485">
            <v>0</v>
          </cell>
        </row>
        <row r="486">
          <cell r="F486">
            <v>85000000</v>
          </cell>
          <cell r="H486">
            <v>0</v>
          </cell>
          <cell r="I486">
            <v>85000000</v>
          </cell>
          <cell r="J486">
            <v>0</v>
          </cell>
          <cell r="K486">
            <v>85000000</v>
          </cell>
          <cell r="M486">
            <v>0</v>
          </cell>
        </row>
        <row r="487">
          <cell r="F487">
            <v>115737904.13</v>
          </cell>
          <cell r="H487">
            <v>0</v>
          </cell>
          <cell r="I487">
            <v>115737904.13</v>
          </cell>
          <cell r="J487">
            <v>0</v>
          </cell>
          <cell r="K487">
            <v>115737904.13</v>
          </cell>
          <cell r="M487">
            <v>0</v>
          </cell>
        </row>
        <row r="488">
          <cell r="F488">
            <v>69274275.810000002</v>
          </cell>
          <cell r="H488">
            <v>0</v>
          </cell>
          <cell r="I488">
            <v>69274275.810000002</v>
          </cell>
          <cell r="J488">
            <v>0</v>
          </cell>
          <cell r="K488">
            <v>69274275.810000002</v>
          </cell>
          <cell r="M488">
            <v>0</v>
          </cell>
        </row>
        <row r="489">
          <cell r="F489">
            <v>168585009.19999999</v>
          </cell>
          <cell r="H489">
            <v>0</v>
          </cell>
          <cell r="I489">
            <v>168585009.19999999</v>
          </cell>
          <cell r="J489">
            <v>0</v>
          </cell>
          <cell r="K489">
            <v>168585009.19999999</v>
          </cell>
          <cell r="M489">
            <v>0</v>
          </cell>
        </row>
        <row r="490">
          <cell r="F490">
            <v>129232539.2</v>
          </cell>
          <cell r="H490">
            <v>0</v>
          </cell>
          <cell r="I490">
            <v>129232539.2</v>
          </cell>
          <cell r="J490">
            <v>0</v>
          </cell>
          <cell r="K490">
            <v>129232539.2</v>
          </cell>
          <cell r="M490">
            <v>0</v>
          </cell>
        </row>
        <row r="491">
          <cell r="F491">
            <v>51000000</v>
          </cell>
          <cell r="H491">
            <v>0</v>
          </cell>
          <cell r="I491">
            <v>51000000</v>
          </cell>
          <cell r="J491">
            <v>0</v>
          </cell>
          <cell r="K491">
            <v>51000000</v>
          </cell>
          <cell r="M491">
            <v>0</v>
          </cell>
        </row>
        <row r="492">
          <cell r="F492">
            <v>315000000</v>
          </cell>
          <cell r="H492">
            <v>0</v>
          </cell>
          <cell r="I492">
            <v>315000000</v>
          </cell>
          <cell r="J492">
            <v>0</v>
          </cell>
          <cell r="K492">
            <v>315000000</v>
          </cell>
          <cell r="M492">
            <v>0</v>
          </cell>
        </row>
        <row r="493">
          <cell r="F493">
            <v>5958000</v>
          </cell>
          <cell r="H493">
            <v>0</v>
          </cell>
          <cell r="I493">
            <v>5958000</v>
          </cell>
          <cell r="J493">
            <v>0</v>
          </cell>
          <cell r="K493">
            <v>5958000</v>
          </cell>
          <cell r="M493">
            <v>0</v>
          </cell>
        </row>
        <row r="494">
          <cell r="F494">
            <v>21000000</v>
          </cell>
          <cell r="H494">
            <v>0</v>
          </cell>
          <cell r="I494">
            <v>21000000</v>
          </cell>
          <cell r="J494">
            <v>0</v>
          </cell>
          <cell r="K494">
            <v>21000000</v>
          </cell>
          <cell r="M494">
            <v>0</v>
          </cell>
        </row>
        <row r="495">
          <cell r="F495">
            <v>17600000</v>
          </cell>
          <cell r="H495">
            <v>0</v>
          </cell>
          <cell r="I495">
            <v>17600000</v>
          </cell>
          <cell r="J495">
            <v>0</v>
          </cell>
          <cell r="K495">
            <v>17600000</v>
          </cell>
          <cell r="M495">
            <v>0</v>
          </cell>
        </row>
        <row r="496">
          <cell r="F496">
            <v>9092202112.6000004</v>
          </cell>
          <cell r="H496">
            <v>0</v>
          </cell>
          <cell r="I496">
            <v>9092202112.6000004</v>
          </cell>
          <cell r="J496">
            <v>0</v>
          </cell>
          <cell r="K496">
            <v>9092202112.6000004</v>
          </cell>
          <cell r="M496">
            <v>10021659197.280001</v>
          </cell>
        </row>
        <row r="498">
          <cell r="F498">
            <v>103905125</v>
          </cell>
          <cell r="H498">
            <v>0</v>
          </cell>
          <cell r="I498">
            <v>103905125</v>
          </cell>
          <cell r="J498">
            <v>0</v>
          </cell>
          <cell r="K498">
            <v>103905125</v>
          </cell>
          <cell r="M498">
            <v>106224649</v>
          </cell>
        </row>
        <row r="499">
          <cell r="F499">
            <v>409800</v>
          </cell>
          <cell r="H499">
            <v>0</v>
          </cell>
          <cell r="I499">
            <v>409800</v>
          </cell>
          <cell r="J499">
            <v>0</v>
          </cell>
          <cell r="K499">
            <v>409800</v>
          </cell>
          <cell r="M499">
            <v>0</v>
          </cell>
        </row>
        <row r="500">
          <cell r="F500">
            <v>1000</v>
          </cell>
          <cell r="H500">
            <v>0</v>
          </cell>
          <cell r="I500">
            <v>1000</v>
          </cell>
          <cell r="J500">
            <v>0</v>
          </cell>
          <cell r="K500">
            <v>1000</v>
          </cell>
          <cell r="M500">
            <v>0</v>
          </cell>
        </row>
        <row r="501">
          <cell r="F501">
            <v>5027496.8899999997</v>
          </cell>
          <cell r="H501">
            <v>0</v>
          </cell>
          <cell r="I501">
            <v>5027496.8899999997</v>
          </cell>
          <cell r="J501">
            <v>0</v>
          </cell>
          <cell r="K501">
            <v>5027496.8899999997</v>
          </cell>
          <cell r="M501">
            <v>6679847.9400000004</v>
          </cell>
        </row>
        <row r="502">
          <cell r="F502">
            <v>109630885.29000001</v>
          </cell>
          <cell r="H502">
            <v>0</v>
          </cell>
          <cell r="I502">
            <v>109630885.29000001</v>
          </cell>
          <cell r="J502">
            <v>0</v>
          </cell>
          <cell r="K502">
            <v>109630885.29000001</v>
          </cell>
          <cell r="M502">
            <v>83877013.829999998</v>
          </cell>
        </row>
        <row r="503">
          <cell r="F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M503">
            <v>1538275.31</v>
          </cell>
        </row>
        <row r="504">
          <cell r="F504">
            <v>10823254.08</v>
          </cell>
          <cell r="H504">
            <v>0</v>
          </cell>
          <cell r="I504">
            <v>10823254.08</v>
          </cell>
          <cell r="J504">
            <v>0</v>
          </cell>
          <cell r="K504">
            <v>10823254.08</v>
          </cell>
          <cell r="M504">
            <v>10951881.369999999</v>
          </cell>
        </row>
        <row r="505">
          <cell r="F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M505">
            <v>0</v>
          </cell>
        </row>
        <row r="506">
          <cell r="F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M506">
            <v>0</v>
          </cell>
        </row>
        <row r="507">
          <cell r="F507">
            <v>68197814.700000003</v>
          </cell>
          <cell r="H507">
            <v>0</v>
          </cell>
          <cell r="I507">
            <v>68197814.700000003</v>
          </cell>
          <cell r="J507">
            <v>0</v>
          </cell>
          <cell r="K507">
            <v>68197814.700000003</v>
          </cell>
          <cell r="M507">
            <v>50519871.590000004</v>
          </cell>
        </row>
        <row r="508">
          <cell r="F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M508">
            <v>0</v>
          </cell>
        </row>
        <row r="509">
          <cell r="F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M509">
            <v>0</v>
          </cell>
        </row>
        <row r="510">
          <cell r="F510">
            <v>16794933.199999999</v>
          </cell>
          <cell r="H510">
            <v>0</v>
          </cell>
          <cell r="I510">
            <v>16794933.199999999</v>
          </cell>
          <cell r="J510">
            <v>0</v>
          </cell>
          <cell r="K510">
            <v>16794933.199999999</v>
          </cell>
          <cell r="M510">
            <v>63841734.200000003</v>
          </cell>
        </row>
        <row r="511">
          <cell r="F511">
            <v>586719554.03999996</v>
          </cell>
          <cell r="H511">
            <v>0</v>
          </cell>
          <cell r="I511">
            <v>586719554.03999996</v>
          </cell>
          <cell r="J511">
            <v>0</v>
          </cell>
          <cell r="K511">
            <v>586719554.03999996</v>
          </cell>
          <cell r="M511">
            <v>114530586.33</v>
          </cell>
        </row>
        <row r="512">
          <cell r="F512">
            <v>2472200</v>
          </cell>
          <cell r="H512">
            <v>0</v>
          </cell>
          <cell r="I512">
            <v>2472200</v>
          </cell>
          <cell r="J512">
            <v>0</v>
          </cell>
          <cell r="K512">
            <v>2472200</v>
          </cell>
          <cell r="M512">
            <v>0</v>
          </cell>
        </row>
        <row r="513">
          <cell r="F513">
            <v>7311350</v>
          </cell>
          <cell r="H513">
            <v>0</v>
          </cell>
          <cell r="I513">
            <v>7311350</v>
          </cell>
          <cell r="J513">
            <v>0</v>
          </cell>
          <cell r="K513">
            <v>7311350</v>
          </cell>
          <cell r="M513">
            <v>0</v>
          </cell>
        </row>
        <row r="514">
          <cell r="F514">
            <v>196358.28</v>
          </cell>
          <cell r="H514">
            <v>0</v>
          </cell>
          <cell r="I514">
            <v>196358.28</v>
          </cell>
          <cell r="J514">
            <v>0</v>
          </cell>
          <cell r="K514">
            <v>196358.28</v>
          </cell>
          <cell r="M514">
            <v>196358.28</v>
          </cell>
        </row>
        <row r="515">
          <cell r="F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M515">
            <v>735983116.97000003</v>
          </cell>
        </row>
        <row r="516">
          <cell r="F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M516">
            <v>560000000</v>
          </cell>
        </row>
        <row r="517">
          <cell r="F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M517">
            <v>0</v>
          </cell>
        </row>
        <row r="518">
          <cell r="F518">
            <v>40449</v>
          </cell>
          <cell r="H518">
            <v>0</v>
          </cell>
          <cell r="I518">
            <v>40449</v>
          </cell>
          <cell r="J518">
            <v>0</v>
          </cell>
          <cell r="K518">
            <v>40449</v>
          </cell>
          <cell r="M518">
            <v>74924</v>
          </cell>
        </row>
        <row r="519">
          <cell r="F519">
            <v>27150</v>
          </cell>
          <cell r="H519">
            <v>0</v>
          </cell>
          <cell r="I519">
            <v>27150</v>
          </cell>
          <cell r="J519">
            <v>0</v>
          </cell>
          <cell r="K519">
            <v>27150</v>
          </cell>
          <cell r="M519">
            <v>27150</v>
          </cell>
        </row>
        <row r="520">
          <cell r="F520">
            <v>472646.97</v>
          </cell>
          <cell r="H520">
            <v>0</v>
          </cell>
          <cell r="I520">
            <v>472646.97</v>
          </cell>
          <cell r="J520">
            <v>0</v>
          </cell>
          <cell r="K520">
            <v>472646.97</v>
          </cell>
          <cell r="M520">
            <v>0</v>
          </cell>
        </row>
        <row r="521">
          <cell r="F521">
            <v>2696857.83</v>
          </cell>
          <cell r="H521">
            <v>0</v>
          </cell>
          <cell r="I521">
            <v>2696857.83</v>
          </cell>
          <cell r="J521">
            <v>0</v>
          </cell>
          <cell r="K521">
            <v>2696857.83</v>
          </cell>
          <cell r="M521">
            <v>0</v>
          </cell>
        </row>
        <row r="522">
          <cell r="F522">
            <v>667775</v>
          </cell>
          <cell r="H522">
            <v>0</v>
          </cell>
          <cell r="I522">
            <v>667775</v>
          </cell>
          <cell r="J522">
            <v>0</v>
          </cell>
          <cell r="K522">
            <v>667775</v>
          </cell>
          <cell r="M522">
            <v>0</v>
          </cell>
        </row>
        <row r="523">
          <cell r="F523">
            <v>9102005</v>
          </cell>
          <cell r="H523">
            <v>0</v>
          </cell>
          <cell r="I523">
            <v>9102005</v>
          </cell>
          <cell r="J523">
            <v>0</v>
          </cell>
          <cell r="K523">
            <v>9102005</v>
          </cell>
          <cell r="M523">
            <v>11571020</v>
          </cell>
        </row>
        <row r="524">
          <cell r="F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M524">
            <v>0</v>
          </cell>
        </row>
        <row r="525">
          <cell r="F525">
            <v>1790050</v>
          </cell>
          <cell r="H525">
            <v>0</v>
          </cell>
          <cell r="I525">
            <v>1790050</v>
          </cell>
          <cell r="J525">
            <v>0</v>
          </cell>
          <cell r="K525">
            <v>1790050</v>
          </cell>
          <cell r="M525">
            <v>0</v>
          </cell>
        </row>
        <row r="526">
          <cell r="F526">
            <v>36578945</v>
          </cell>
          <cell r="H526">
            <v>0</v>
          </cell>
          <cell r="I526">
            <v>36578945</v>
          </cell>
          <cell r="J526">
            <v>0</v>
          </cell>
          <cell r="K526">
            <v>36578945</v>
          </cell>
          <cell r="M526">
            <v>0</v>
          </cell>
        </row>
        <row r="527">
          <cell r="F527">
            <v>6610580</v>
          </cell>
          <cell r="H527">
            <v>0</v>
          </cell>
          <cell r="I527">
            <v>6610580</v>
          </cell>
          <cell r="J527">
            <v>0</v>
          </cell>
          <cell r="K527">
            <v>6610580</v>
          </cell>
          <cell r="M527">
            <v>0</v>
          </cell>
        </row>
        <row r="528">
          <cell r="F528">
            <v>969476230.28000009</v>
          </cell>
          <cell r="H528">
            <v>0</v>
          </cell>
          <cell r="I528">
            <v>969476230.28000009</v>
          </cell>
          <cell r="J528">
            <v>0</v>
          </cell>
          <cell r="K528">
            <v>969476230.28000009</v>
          </cell>
          <cell r="M528">
            <v>1746016428.8199999</v>
          </cell>
        </row>
        <row r="530">
          <cell r="F530">
            <v>734007227.97000003</v>
          </cell>
          <cell r="H530">
            <v>0</v>
          </cell>
          <cell r="I530">
            <v>734007227.97000003</v>
          </cell>
          <cell r="J530">
            <v>0</v>
          </cell>
          <cell r="K530">
            <v>734007227.97000003</v>
          </cell>
          <cell r="M530">
            <v>123354957.33</v>
          </cell>
        </row>
        <row r="531">
          <cell r="F531">
            <v>402697980.39999998</v>
          </cell>
          <cell r="H531">
            <v>0</v>
          </cell>
          <cell r="I531">
            <v>402697980.39999998</v>
          </cell>
          <cell r="J531">
            <v>0</v>
          </cell>
          <cell r="K531">
            <v>402697980.39999998</v>
          </cell>
          <cell r="M531">
            <v>430736631.91000003</v>
          </cell>
        </row>
        <row r="532">
          <cell r="F532">
            <v>188575999.75</v>
          </cell>
          <cell r="H532">
            <v>0</v>
          </cell>
          <cell r="I532">
            <v>188575999.75</v>
          </cell>
          <cell r="J532">
            <v>0</v>
          </cell>
          <cell r="K532">
            <v>188575999.75</v>
          </cell>
          <cell r="M532">
            <v>120467104.78</v>
          </cell>
        </row>
        <row r="533">
          <cell r="F533">
            <v>1325281208.1199999</v>
          </cell>
          <cell r="H533">
            <v>0</v>
          </cell>
          <cell r="I533">
            <v>1325281208.1199999</v>
          </cell>
          <cell r="J533">
            <v>0</v>
          </cell>
          <cell r="K533">
            <v>1325281208.1199999</v>
          </cell>
          <cell r="M533">
            <v>674558694.01999998</v>
          </cell>
        </row>
        <row r="535">
          <cell r="F535">
            <v>41347368.590000004</v>
          </cell>
          <cell r="H535">
            <v>0</v>
          </cell>
          <cell r="I535">
            <v>41347368.590000004</v>
          </cell>
          <cell r="J535">
            <v>0</v>
          </cell>
          <cell r="K535">
            <v>41347368.590000004</v>
          </cell>
          <cell r="M535">
            <v>42720423.32</v>
          </cell>
        </row>
        <row r="536">
          <cell r="F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M536">
            <v>0</v>
          </cell>
        </row>
        <row r="537">
          <cell r="F537">
            <v>4722393971</v>
          </cell>
          <cell r="H537">
            <v>0</v>
          </cell>
          <cell r="I537">
            <v>4722393971</v>
          </cell>
          <cell r="J537">
            <v>0</v>
          </cell>
          <cell r="K537">
            <v>4722393971</v>
          </cell>
          <cell r="M537">
            <v>632197560.27999997</v>
          </cell>
        </row>
        <row r="538">
          <cell r="F538">
            <v>20000</v>
          </cell>
          <cell r="H538">
            <v>0</v>
          </cell>
          <cell r="I538">
            <v>20000</v>
          </cell>
          <cell r="J538">
            <v>0</v>
          </cell>
          <cell r="K538">
            <v>20000</v>
          </cell>
          <cell r="M538">
            <v>0</v>
          </cell>
        </row>
        <row r="539">
          <cell r="F539">
            <v>433387399.61000001</v>
          </cell>
          <cell r="H539">
            <v>0</v>
          </cell>
          <cell r="I539">
            <v>433387399.61000001</v>
          </cell>
          <cell r="J539">
            <v>0</v>
          </cell>
          <cell r="K539">
            <v>433387399.61000001</v>
          </cell>
          <cell r="M539">
            <v>86500192.310000002</v>
          </cell>
        </row>
        <row r="540">
          <cell r="F540">
            <v>149111.42000000001</v>
          </cell>
          <cell r="H540">
            <v>0</v>
          </cell>
          <cell r="I540">
            <v>149111.42000000001</v>
          </cell>
          <cell r="J540">
            <v>0</v>
          </cell>
          <cell r="K540">
            <v>149111.42000000001</v>
          </cell>
          <cell r="M540">
            <v>149111.42000000001</v>
          </cell>
        </row>
        <row r="541">
          <cell r="F541">
            <v>774870.66</v>
          </cell>
          <cell r="H541">
            <v>0</v>
          </cell>
          <cell r="I541">
            <v>774870.66</v>
          </cell>
          <cell r="J541">
            <v>0</v>
          </cell>
          <cell r="K541">
            <v>774870.66</v>
          </cell>
          <cell r="M541">
            <v>774870.66</v>
          </cell>
        </row>
        <row r="542">
          <cell r="F542">
            <v>1026261.2</v>
          </cell>
          <cell r="H542">
            <v>0</v>
          </cell>
          <cell r="I542">
            <v>1026261.2</v>
          </cell>
          <cell r="J542">
            <v>0</v>
          </cell>
          <cell r="K542">
            <v>1026261.2</v>
          </cell>
          <cell r="M542">
            <v>1026261.2</v>
          </cell>
        </row>
        <row r="543">
          <cell r="F543">
            <v>1779354.14</v>
          </cell>
          <cell r="H543">
            <v>0</v>
          </cell>
          <cell r="I543">
            <v>1779354.14</v>
          </cell>
          <cell r="J543">
            <v>0</v>
          </cell>
          <cell r="K543">
            <v>1779354.14</v>
          </cell>
          <cell r="M543">
            <v>1779354.14</v>
          </cell>
        </row>
        <row r="544">
          <cell r="F544">
            <v>1950623.68</v>
          </cell>
          <cell r="H544">
            <v>0</v>
          </cell>
          <cell r="I544">
            <v>1950623.68</v>
          </cell>
          <cell r="J544">
            <v>0</v>
          </cell>
          <cell r="K544">
            <v>1950623.68</v>
          </cell>
          <cell r="M544">
            <v>0</v>
          </cell>
        </row>
        <row r="545">
          <cell r="F545">
            <v>54361457.090000004</v>
          </cell>
          <cell r="H545">
            <v>0</v>
          </cell>
          <cell r="I545">
            <v>54361457.090000004</v>
          </cell>
          <cell r="J545">
            <v>0</v>
          </cell>
          <cell r="K545">
            <v>54361457.090000004</v>
          </cell>
          <cell r="M545">
            <v>47612537.469999999</v>
          </cell>
        </row>
        <row r="546">
          <cell r="F546">
            <v>557984509.26999998</v>
          </cell>
          <cell r="H546">
            <v>0</v>
          </cell>
          <cell r="I546">
            <v>557984509.26999998</v>
          </cell>
          <cell r="J546">
            <v>0</v>
          </cell>
          <cell r="K546">
            <v>557984509.26999998</v>
          </cell>
          <cell r="M546">
            <v>639040299.41999996</v>
          </cell>
        </row>
        <row r="547">
          <cell r="F547">
            <v>26.27</v>
          </cell>
          <cell r="H547">
            <v>0</v>
          </cell>
          <cell r="I547">
            <v>26.27</v>
          </cell>
          <cell r="J547">
            <v>0</v>
          </cell>
          <cell r="K547">
            <v>26.27</v>
          </cell>
          <cell r="M547">
            <v>26.27</v>
          </cell>
        </row>
        <row r="548">
          <cell r="F548">
            <v>1253356.1200000001</v>
          </cell>
          <cell r="H548">
            <v>0</v>
          </cell>
          <cell r="I548">
            <v>1253356.1200000001</v>
          </cell>
          <cell r="J548">
            <v>0</v>
          </cell>
          <cell r="K548">
            <v>1253356.1200000001</v>
          </cell>
          <cell r="M548">
            <v>1253034.1499999999</v>
          </cell>
        </row>
        <row r="549">
          <cell r="F549">
            <v>1184561360.5</v>
          </cell>
          <cell r="H549">
            <v>0</v>
          </cell>
          <cell r="I549">
            <v>1184561360.5</v>
          </cell>
          <cell r="J549">
            <v>0</v>
          </cell>
          <cell r="K549">
            <v>1184561360.5</v>
          </cell>
          <cell r="M549">
            <v>467941077.5</v>
          </cell>
        </row>
        <row r="550">
          <cell r="F550">
            <v>634076.27</v>
          </cell>
          <cell r="H550">
            <v>0</v>
          </cell>
          <cell r="I550">
            <v>634076.27</v>
          </cell>
          <cell r="J550">
            <v>0</v>
          </cell>
          <cell r="K550">
            <v>634076.27</v>
          </cell>
          <cell r="M550">
            <v>511093.51</v>
          </cell>
        </row>
        <row r="551">
          <cell r="F551">
            <v>1059829.25</v>
          </cell>
          <cell r="H551">
            <v>0</v>
          </cell>
          <cell r="I551">
            <v>1059829.25</v>
          </cell>
          <cell r="J551">
            <v>0</v>
          </cell>
          <cell r="K551">
            <v>1059829.25</v>
          </cell>
          <cell r="M551">
            <v>0</v>
          </cell>
        </row>
        <row r="552">
          <cell r="F552">
            <v>227925899.78999999</v>
          </cell>
          <cell r="H552">
            <v>0</v>
          </cell>
          <cell r="I552">
            <v>227925899.78999999</v>
          </cell>
          <cell r="J552">
            <v>0</v>
          </cell>
          <cell r="K552">
            <v>227925899.78999999</v>
          </cell>
          <cell r="M552">
            <v>42467517.159999996</v>
          </cell>
        </row>
        <row r="553">
          <cell r="F553">
            <v>63871.86</v>
          </cell>
          <cell r="H553">
            <v>0</v>
          </cell>
          <cell r="I553">
            <v>63871.86</v>
          </cell>
          <cell r="J553">
            <v>0</v>
          </cell>
          <cell r="K553">
            <v>63871.86</v>
          </cell>
          <cell r="M553">
            <v>63871.86</v>
          </cell>
        </row>
        <row r="554">
          <cell r="F554">
            <v>15431451.02</v>
          </cell>
          <cell r="H554">
            <v>0</v>
          </cell>
          <cell r="I554">
            <v>15431451.02</v>
          </cell>
          <cell r="J554">
            <v>0</v>
          </cell>
          <cell r="K554">
            <v>15431451.02</v>
          </cell>
          <cell r="M554">
            <v>2146093.86</v>
          </cell>
        </row>
        <row r="555">
          <cell r="F555">
            <v>21092366.260000002</v>
          </cell>
          <cell r="H555">
            <v>0</v>
          </cell>
          <cell r="I555">
            <v>21092366.260000002</v>
          </cell>
          <cell r="J555">
            <v>0</v>
          </cell>
          <cell r="K555">
            <v>21092366.260000002</v>
          </cell>
          <cell r="M555">
            <v>20543595.039999999</v>
          </cell>
        </row>
        <row r="556">
          <cell r="F556">
            <v>4721727.84</v>
          </cell>
          <cell r="H556">
            <v>0</v>
          </cell>
          <cell r="I556">
            <v>4721727.84</v>
          </cell>
          <cell r="J556">
            <v>0</v>
          </cell>
          <cell r="K556">
            <v>4721727.84</v>
          </cell>
          <cell r="M556">
            <v>9155.43</v>
          </cell>
        </row>
        <row r="557">
          <cell r="F557">
            <v>28649761.52</v>
          </cell>
          <cell r="H557">
            <v>0</v>
          </cell>
          <cell r="I557">
            <v>28649761.52</v>
          </cell>
          <cell r="J557">
            <v>0</v>
          </cell>
          <cell r="K557">
            <v>28649761.52</v>
          </cell>
          <cell r="M557">
            <v>17244247.300000001</v>
          </cell>
        </row>
        <row r="558">
          <cell r="F558">
            <v>5108866.91</v>
          </cell>
          <cell r="H558">
            <v>0</v>
          </cell>
          <cell r="I558">
            <v>5108866.91</v>
          </cell>
          <cell r="J558">
            <v>0</v>
          </cell>
          <cell r="K558">
            <v>5108866.91</v>
          </cell>
          <cell r="M558">
            <v>7627649.3799999999</v>
          </cell>
        </row>
        <row r="559">
          <cell r="F559">
            <v>80629421.230000004</v>
          </cell>
          <cell r="H559">
            <v>0</v>
          </cell>
          <cell r="I559">
            <v>80629421.230000004</v>
          </cell>
          <cell r="J559">
            <v>0</v>
          </cell>
          <cell r="K559">
            <v>80629421.230000004</v>
          </cell>
          <cell r="M559">
            <v>429953191.75999999</v>
          </cell>
        </row>
        <row r="560">
          <cell r="F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M560">
            <v>0</v>
          </cell>
        </row>
        <row r="561">
          <cell r="F561">
            <v>11291160.01</v>
          </cell>
          <cell r="H561">
            <v>0</v>
          </cell>
          <cell r="I561">
            <v>11291160.01</v>
          </cell>
          <cell r="J561">
            <v>0</v>
          </cell>
          <cell r="K561">
            <v>11291160.01</v>
          </cell>
          <cell r="M561">
            <v>11291160.01</v>
          </cell>
        </row>
        <row r="562">
          <cell r="F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M562">
            <v>0</v>
          </cell>
        </row>
        <row r="563">
          <cell r="F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M563">
            <v>0</v>
          </cell>
        </row>
        <row r="564">
          <cell r="F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M564">
            <v>0</v>
          </cell>
        </row>
        <row r="565">
          <cell r="F565">
            <v>45753540.109999999</v>
          </cell>
          <cell r="H565">
            <v>0</v>
          </cell>
          <cell r="I565">
            <v>45753540.109999999</v>
          </cell>
          <cell r="J565">
            <v>0</v>
          </cell>
          <cell r="K565">
            <v>45753540.109999999</v>
          </cell>
          <cell r="M565">
            <v>322732.61</v>
          </cell>
        </row>
        <row r="566">
          <cell r="F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M566">
            <v>0</v>
          </cell>
        </row>
        <row r="567">
          <cell r="F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M567">
            <v>-64803.27</v>
          </cell>
        </row>
        <row r="568">
          <cell r="F568">
            <v>1554499040.4100001</v>
          </cell>
          <cell r="H568">
            <v>0</v>
          </cell>
          <cell r="I568">
            <v>1554499040.4100001</v>
          </cell>
          <cell r="J568">
            <v>0</v>
          </cell>
          <cell r="K568">
            <v>1554499040.4100001</v>
          </cell>
          <cell r="M568">
            <v>1936434790.3099999</v>
          </cell>
        </row>
        <row r="569">
          <cell r="F569">
            <v>44588.36</v>
          </cell>
          <cell r="H569">
            <v>0</v>
          </cell>
          <cell r="I569">
            <v>44588.36</v>
          </cell>
          <cell r="J569">
            <v>0</v>
          </cell>
          <cell r="K569">
            <v>44588.36</v>
          </cell>
          <cell r="M569">
            <v>0</v>
          </cell>
        </row>
        <row r="570">
          <cell r="F570">
            <v>53164.04</v>
          </cell>
          <cell r="H570">
            <v>0</v>
          </cell>
          <cell r="I570">
            <v>53164.04</v>
          </cell>
          <cell r="J570">
            <v>0</v>
          </cell>
          <cell r="K570">
            <v>53164.04</v>
          </cell>
          <cell r="M570">
            <v>0</v>
          </cell>
        </row>
        <row r="571">
          <cell r="F571">
            <v>4099879.38</v>
          </cell>
          <cell r="H571">
            <v>0</v>
          </cell>
          <cell r="I571">
            <v>4099879.38</v>
          </cell>
          <cell r="J571">
            <v>0</v>
          </cell>
          <cell r="K571">
            <v>4099879.38</v>
          </cell>
          <cell r="M571">
            <v>14180902.67</v>
          </cell>
        </row>
        <row r="572">
          <cell r="F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M572">
            <v>0</v>
          </cell>
        </row>
        <row r="573">
          <cell r="F573">
            <v>9002048313.8100014</v>
          </cell>
          <cell r="H573">
            <v>0</v>
          </cell>
          <cell r="I573">
            <v>9002048313.8100014</v>
          </cell>
          <cell r="J573">
            <v>0</v>
          </cell>
          <cell r="K573">
            <v>9002048313.8100014</v>
          </cell>
          <cell r="M573">
            <v>4403725945.7700005</v>
          </cell>
        </row>
        <row r="575">
          <cell r="F575">
            <v>8365800</v>
          </cell>
          <cell r="H575">
            <v>0</v>
          </cell>
          <cell r="I575">
            <v>8365800</v>
          </cell>
          <cell r="J575">
            <v>0</v>
          </cell>
          <cell r="K575">
            <v>8365800</v>
          </cell>
          <cell r="M575">
            <v>8365800</v>
          </cell>
        </row>
        <row r="576">
          <cell r="F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M576">
            <v>0</v>
          </cell>
        </row>
        <row r="577">
          <cell r="F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M577">
            <v>0</v>
          </cell>
        </row>
        <row r="578">
          <cell r="F578">
            <v>-3359821.5</v>
          </cell>
          <cell r="H578">
            <v>0</v>
          </cell>
          <cell r="I578">
            <v>-3359821.5</v>
          </cell>
          <cell r="J578">
            <v>0</v>
          </cell>
          <cell r="K578">
            <v>-3359821.5</v>
          </cell>
          <cell r="M578">
            <v>-3359821.5</v>
          </cell>
        </row>
        <row r="579">
          <cell r="F579">
            <v>41000000</v>
          </cell>
          <cell r="H579">
            <v>0</v>
          </cell>
          <cell r="I579">
            <v>41000000</v>
          </cell>
          <cell r="J579">
            <v>0</v>
          </cell>
          <cell r="K579">
            <v>41000000</v>
          </cell>
          <cell r="M579">
            <v>41000000</v>
          </cell>
        </row>
        <row r="580">
          <cell r="F580">
            <v>-2363681.73</v>
          </cell>
          <cell r="H580">
            <v>0</v>
          </cell>
          <cell r="I580">
            <v>-2363681.73</v>
          </cell>
          <cell r="J580">
            <v>0</v>
          </cell>
          <cell r="K580">
            <v>-2363681.73</v>
          </cell>
          <cell r="M580">
            <v>-1532431.73</v>
          </cell>
        </row>
        <row r="581">
          <cell r="F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M581">
            <v>0</v>
          </cell>
        </row>
        <row r="582">
          <cell r="F582">
            <v>15395099.689999999</v>
          </cell>
          <cell r="H582">
            <v>0</v>
          </cell>
          <cell r="I582">
            <v>15395099.689999999</v>
          </cell>
          <cell r="J582">
            <v>0</v>
          </cell>
          <cell r="K582">
            <v>15395099.689999999</v>
          </cell>
          <cell r="M582">
            <v>14714374.689999999</v>
          </cell>
        </row>
        <row r="583">
          <cell r="F583">
            <v>17963505.25</v>
          </cell>
          <cell r="H583">
            <v>0</v>
          </cell>
          <cell r="I583">
            <v>17963505.25</v>
          </cell>
          <cell r="J583">
            <v>0</v>
          </cell>
          <cell r="K583">
            <v>17963505.25</v>
          </cell>
          <cell r="M583">
            <v>0</v>
          </cell>
        </row>
        <row r="584">
          <cell r="F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M584">
            <v>0</v>
          </cell>
        </row>
        <row r="585">
          <cell r="F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M585">
            <v>0</v>
          </cell>
        </row>
        <row r="586">
          <cell r="F586">
            <v>2500000</v>
          </cell>
          <cell r="H586">
            <v>0</v>
          </cell>
          <cell r="I586">
            <v>2500000</v>
          </cell>
          <cell r="J586">
            <v>0</v>
          </cell>
          <cell r="K586">
            <v>2500000</v>
          </cell>
          <cell r="M586">
            <v>2500000</v>
          </cell>
        </row>
        <row r="587">
          <cell r="F587">
            <v>28101129.48</v>
          </cell>
          <cell r="H587">
            <v>0</v>
          </cell>
          <cell r="I587">
            <v>28101129.48</v>
          </cell>
          <cell r="J587">
            <v>0</v>
          </cell>
          <cell r="K587">
            <v>28101129.48</v>
          </cell>
          <cell r="M587">
            <v>28101129.48</v>
          </cell>
        </row>
        <row r="588">
          <cell r="F588">
            <v>6195798.75</v>
          </cell>
          <cell r="H588">
            <v>0</v>
          </cell>
          <cell r="I588">
            <v>6195798.75</v>
          </cell>
          <cell r="J588">
            <v>0</v>
          </cell>
          <cell r="K588">
            <v>6195798.75</v>
          </cell>
          <cell r="M588">
            <v>6195798.75</v>
          </cell>
        </row>
        <row r="589">
          <cell r="F589">
            <v>2829326.29</v>
          </cell>
          <cell r="H589">
            <v>0</v>
          </cell>
          <cell r="I589">
            <v>2829326.29</v>
          </cell>
          <cell r="J589">
            <v>0</v>
          </cell>
          <cell r="K589">
            <v>2829326.29</v>
          </cell>
          <cell r="M589">
            <v>2829326.29</v>
          </cell>
        </row>
        <row r="590">
          <cell r="F590">
            <v>-595645</v>
          </cell>
          <cell r="H590">
            <v>0</v>
          </cell>
          <cell r="I590">
            <v>-595645</v>
          </cell>
          <cell r="J590">
            <v>0</v>
          </cell>
          <cell r="K590">
            <v>-595645</v>
          </cell>
          <cell r="M590">
            <v>-595645</v>
          </cell>
        </row>
        <row r="591">
          <cell r="F591">
            <v>16405849.57</v>
          </cell>
          <cell r="H591">
            <v>0</v>
          </cell>
          <cell r="I591">
            <v>16405849.57</v>
          </cell>
          <cell r="J591">
            <v>0</v>
          </cell>
          <cell r="K591">
            <v>16405849.57</v>
          </cell>
          <cell r="M591">
            <v>0</v>
          </cell>
        </row>
        <row r="592">
          <cell r="F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M592">
            <v>0</v>
          </cell>
        </row>
        <row r="593">
          <cell r="F593">
            <v>132437360.80000001</v>
          </cell>
          <cell r="H593">
            <v>0</v>
          </cell>
          <cell r="I593">
            <v>132437360.80000001</v>
          </cell>
          <cell r="J593">
            <v>0</v>
          </cell>
          <cell r="K593">
            <v>132437360.80000001</v>
          </cell>
          <cell r="M593">
            <v>98218530.980000004</v>
          </cell>
        </row>
        <row r="595">
          <cell r="F595">
            <v>406161713.94999999</v>
          </cell>
          <cell r="H595">
            <v>0</v>
          </cell>
          <cell r="I595">
            <v>406161713.94999999</v>
          </cell>
          <cell r="J595">
            <v>0</v>
          </cell>
          <cell r="K595">
            <v>406161713.94999999</v>
          </cell>
          <cell r="M595">
            <v>464594425.12</v>
          </cell>
        </row>
        <row r="596">
          <cell r="F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M596">
            <v>7500000</v>
          </cell>
        </row>
        <row r="597">
          <cell r="F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M597">
            <v>130784606.40000001</v>
          </cell>
        </row>
        <row r="598">
          <cell r="F598">
            <v>108917291.78</v>
          </cell>
          <cell r="H598">
            <v>0</v>
          </cell>
          <cell r="I598">
            <v>108917291.78</v>
          </cell>
          <cell r="J598">
            <v>0</v>
          </cell>
          <cell r="K598">
            <v>108917291.78</v>
          </cell>
          <cell r="M598">
            <v>158422050.88</v>
          </cell>
        </row>
        <row r="599">
          <cell r="F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M599">
            <v>0</v>
          </cell>
        </row>
        <row r="600">
          <cell r="F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M600">
            <v>0</v>
          </cell>
        </row>
        <row r="601">
          <cell r="F601">
            <v>176272759.53</v>
          </cell>
          <cell r="H601">
            <v>0</v>
          </cell>
          <cell r="I601">
            <v>176272759.53</v>
          </cell>
          <cell r="J601">
            <v>0</v>
          </cell>
          <cell r="K601">
            <v>176272759.53</v>
          </cell>
          <cell r="M601">
            <v>743908953.36000001</v>
          </cell>
        </row>
        <row r="602">
          <cell r="F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M602">
            <v>671878012.83000004</v>
          </cell>
        </row>
        <row r="603">
          <cell r="F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M603">
            <v>0</v>
          </cell>
        </row>
        <row r="604">
          <cell r="F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M604">
            <v>0</v>
          </cell>
        </row>
        <row r="605">
          <cell r="F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M605">
            <v>0</v>
          </cell>
        </row>
        <row r="606">
          <cell r="F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M606">
            <v>0</v>
          </cell>
        </row>
        <row r="607">
          <cell r="F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M607">
            <v>0</v>
          </cell>
        </row>
        <row r="608">
          <cell r="F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M608">
            <v>0</v>
          </cell>
        </row>
        <row r="609">
          <cell r="F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M609">
            <v>0</v>
          </cell>
        </row>
        <row r="610">
          <cell r="F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M610">
            <v>195924269.12</v>
          </cell>
        </row>
        <row r="611">
          <cell r="F611">
            <v>691351765.25999999</v>
          </cell>
          <cell r="H611">
            <v>0</v>
          </cell>
          <cell r="I611">
            <v>691351765.25999999</v>
          </cell>
          <cell r="J611">
            <v>0</v>
          </cell>
          <cell r="K611">
            <v>691351765.25999999</v>
          </cell>
          <cell r="M611">
            <v>2373012317.71</v>
          </cell>
        </row>
        <row r="613">
          <cell r="F613">
            <v>2706564165.3099999</v>
          </cell>
          <cell r="H613">
            <v>0</v>
          </cell>
          <cell r="I613">
            <v>2706564165.3099999</v>
          </cell>
          <cell r="J613">
            <v>0</v>
          </cell>
          <cell r="K613">
            <v>2706564165.3099999</v>
          </cell>
          <cell r="M613">
            <v>2228351866.4099998</v>
          </cell>
        </row>
        <row r="614">
          <cell r="F614">
            <v>60070109.039999999</v>
          </cell>
          <cell r="H614">
            <v>0</v>
          </cell>
          <cell r="I614">
            <v>60070109.039999999</v>
          </cell>
          <cell r="J614">
            <v>0</v>
          </cell>
          <cell r="K614">
            <v>60070109.039999999</v>
          </cell>
          <cell r="M614">
            <v>60070109.039999999</v>
          </cell>
        </row>
        <row r="615">
          <cell r="F615">
            <v>2766634274.3499999</v>
          </cell>
          <cell r="H615">
            <v>0</v>
          </cell>
          <cell r="I615">
            <v>2766634274.3499999</v>
          </cell>
          <cell r="J615">
            <v>0</v>
          </cell>
          <cell r="K615">
            <v>2766634274.3499999</v>
          </cell>
          <cell r="M615">
            <v>2288421975.4499998</v>
          </cell>
        </row>
        <row r="617">
          <cell r="F617">
            <v>-1759727137.27</v>
          </cell>
          <cell r="H617">
            <v>0</v>
          </cell>
          <cell r="I617">
            <v>-1759727137.27</v>
          </cell>
          <cell r="J617">
            <v>0</v>
          </cell>
          <cell r="K617">
            <v>-1759727137.27</v>
          </cell>
          <cell r="M617">
            <v>1027324481.14</v>
          </cell>
        </row>
        <row r="618">
          <cell r="F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M618">
            <v>-19392380.390000001</v>
          </cell>
        </row>
        <row r="619">
          <cell r="F619">
            <v>33411050.460000001</v>
          </cell>
          <cell r="H619">
            <v>0</v>
          </cell>
          <cell r="I619">
            <v>33411050.460000001</v>
          </cell>
          <cell r="J619">
            <v>0</v>
          </cell>
          <cell r="K619">
            <v>33411050.460000001</v>
          </cell>
          <cell r="M619">
            <v>35137493.75</v>
          </cell>
        </row>
        <row r="620">
          <cell r="F620">
            <v>6282888.5999999996</v>
          </cell>
          <cell r="H620">
            <v>0</v>
          </cell>
          <cell r="I620">
            <v>6282888.5999999996</v>
          </cell>
          <cell r="J620">
            <v>0</v>
          </cell>
          <cell r="K620">
            <v>6282888.5999999996</v>
          </cell>
          <cell r="M620">
            <v>20509069921.52</v>
          </cell>
        </row>
        <row r="621">
          <cell r="F621">
            <v>137964370.38</v>
          </cell>
          <cell r="H621">
            <v>0</v>
          </cell>
          <cell r="I621">
            <v>137964370.38</v>
          </cell>
          <cell r="J621">
            <v>0</v>
          </cell>
          <cell r="K621">
            <v>137964370.38</v>
          </cell>
          <cell r="M621">
            <v>0</v>
          </cell>
        </row>
        <row r="622">
          <cell r="F622">
            <v>-1582068827.8299999</v>
          </cell>
          <cell r="H622">
            <v>0</v>
          </cell>
          <cell r="I622">
            <v>-1582068827.8299999</v>
          </cell>
          <cell r="J622">
            <v>0</v>
          </cell>
          <cell r="K622">
            <v>-1582068827.8299999</v>
          </cell>
          <cell r="M622">
            <v>21552139516.02</v>
          </cell>
        </row>
        <row r="624">
          <cell r="F624">
            <v>130423244.58</v>
          </cell>
          <cell r="H624">
            <v>0</v>
          </cell>
          <cell r="I624">
            <v>130423244.58</v>
          </cell>
          <cell r="J624">
            <v>0</v>
          </cell>
          <cell r="K624">
            <v>130423244.58</v>
          </cell>
          <cell r="M624">
            <v>130423244.58</v>
          </cell>
        </row>
        <row r="625">
          <cell r="F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M625">
            <v>2355775</v>
          </cell>
        </row>
        <row r="626">
          <cell r="F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M626">
            <v>821404492.36000001</v>
          </cell>
        </row>
        <row r="627">
          <cell r="F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M627">
            <v>597166177.05999994</v>
          </cell>
        </row>
        <row r="628">
          <cell r="F628">
            <v>3109519.5</v>
          </cell>
          <cell r="H628">
            <v>0</v>
          </cell>
          <cell r="I628">
            <v>3109519.5</v>
          </cell>
          <cell r="J628">
            <v>0</v>
          </cell>
          <cell r="K628">
            <v>3109519.5</v>
          </cell>
          <cell r="M628">
            <v>2836100</v>
          </cell>
        </row>
        <row r="629">
          <cell r="F629">
            <v>19550775</v>
          </cell>
          <cell r="H629">
            <v>0</v>
          </cell>
          <cell r="I629">
            <v>19550775</v>
          </cell>
          <cell r="J629">
            <v>0</v>
          </cell>
          <cell r="K629">
            <v>19550775</v>
          </cell>
          <cell r="M629">
            <v>13162500</v>
          </cell>
        </row>
        <row r="630">
          <cell r="F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M630">
            <v>36139399.359999999</v>
          </cell>
        </row>
        <row r="631">
          <cell r="F631">
            <v>801643811.75999999</v>
          </cell>
          <cell r="H631">
            <v>0</v>
          </cell>
          <cell r="I631">
            <v>801643811.75999999</v>
          </cell>
          <cell r="J631">
            <v>0</v>
          </cell>
          <cell r="K631">
            <v>801643811.75999999</v>
          </cell>
          <cell r="M631">
            <v>622124442</v>
          </cell>
        </row>
        <row r="632">
          <cell r="F632">
            <v>1726946646.72</v>
          </cell>
          <cell r="H632">
            <v>0</v>
          </cell>
          <cell r="I632">
            <v>1726946646.72</v>
          </cell>
          <cell r="J632">
            <v>0</v>
          </cell>
          <cell r="K632">
            <v>1726946646.72</v>
          </cell>
          <cell r="M632">
            <v>11737439</v>
          </cell>
        </row>
        <row r="633">
          <cell r="F633">
            <v>480729369.39999998</v>
          </cell>
          <cell r="H633">
            <v>0</v>
          </cell>
          <cell r="I633">
            <v>480729369.39999998</v>
          </cell>
          <cell r="J633">
            <v>0</v>
          </cell>
          <cell r="K633">
            <v>480729369.39999998</v>
          </cell>
          <cell r="M633">
            <v>444623404.89999998</v>
          </cell>
        </row>
        <row r="634">
          <cell r="F634">
            <v>2510139</v>
          </cell>
          <cell r="H634">
            <v>0</v>
          </cell>
          <cell r="I634">
            <v>2510139</v>
          </cell>
          <cell r="J634">
            <v>0</v>
          </cell>
          <cell r="K634">
            <v>2510139</v>
          </cell>
          <cell r="M634">
            <v>1505899</v>
          </cell>
        </row>
        <row r="635">
          <cell r="F635">
            <v>14678950</v>
          </cell>
          <cell r="H635">
            <v>0</v>
          </cell>
          <cell r="I635">
            <v>14678950</v>
          </cell>
          <cell r="J635">
            <v>0</v>
          </cell>
          <cell r="K635">
            <v>14678950</v>
          </cell>
          <cell r="M635">
            <v>5639475</v>
          </cell>
        </row>
        <row r="636">
          <cell r="F636">
            <v>12700669.5</v>
          </cell>
          <cell r="H636">
            <v>0</v>
          </cell>
          <cell r="I636">
            <v>12700669.5</v>
          </cell>
          <cell r="J636">
            <v>0</v>
          </cell>
          <cell r="K636">
            <v>12700669.5</v>
          </cell>
          <cell r="M636">
            <v>0</v>
          </cell>
        </row>
        <row r="637">
          <cell r="F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M637">
            <v>0</v>
          </cell>
        </row>
        <row r="638">
          <cell r="F638">
            <v>3192293125.46</v>
          </cell>
          <cell r="H638">
            <v>0</v>
          </cell>
          <cell r="I638">
            <v>3192293125.46</v>
          </cell>
          <cell r="J638">
            <v>0</v>
          </cell>
          <cell r="K638">
            <v>3192293125.46</v>
          </cell>
          <cell r="M638">
            <v>2689118348.2599998</v>
          </cell>
        </row>
        <row r="640">
          <cell r="F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M640">
            <v>0</v>
          </cell>
        </row>
        <row r="641">
          <cell r="F641">
            <v>828581934.49000001</v>
          </cell>
          <cell r="H641">
            <v>0</v>
          </cell>
          <cell r="I641">
            <v>828581934.49000001</v>
          </cell>
          <cell r="J641">
            <v>0</v>
          </cell>
          <cell r="K641">
            <v>828581934.49000001</v>
          </cell>
          <cell r="M641">
            <v>992105954.25</v>
          </cell>
        </row>
        <row r="642">
          <cell r="F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M642">
            <v>0</v>
          </cell>
        </row>
        <row r="643">
          <cell r="F643">
            <v>85711240.959999993</v>
          </cell>
          <cell r="H643">
            <v>0</v>
          </cell>
          <cell r="I643">
            <v>85711240.959999993</v>
          </cell>
          <cell r="J643">
            <v>0</v>
          </cell>
          <cell r="K643">
            <v>85711240.959999993</v>
          </cell>
          <cell r="M643">
            <v>85711240.959999993</v>
          </cell>
        </row>
        <row r="644">
          <cell r="F644">
            <v>999741.65</v>
          </cell>
          <cell r="H644">
            <v>0</v>
          </cell>
          <cell r="I644">
            <v>999741.65</v>
          </cell>
          <cell r="J644">
            <v>0</v>
          </cell>
          <cell r="K644">
            <v>999741.65</v>
          </cell>
          <cell r="M644">
            <v>999741.65</v>
          </cell>
        </row>
        <row r="645">
          <cell r="F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M645">
            <v>282146.08</v>
          </cell>
        </row>
        <row r="646">
          <cell r="F646">
            <v>1942657.53</v>
          </cell>
          <cell r="H646">
            <v>0</v>
          </cell>
          <cell r="I646">
            <v>1942657.53</v>
          </cell>
          <cell r="J646">
            <v>0</v>
          </cell>
          <cell r="K646">
            <v>1942657.53</v>
          </cell>
          <cell r="M646">
            <v>1942657.53</v>
          </cell>
        </row>
        <row r="647">
          <cell r="F647">
            <v>8549831.6899999995</v>
          </cell>
          <cell r="H647">
            <v>0</v>
          </cell>
          <cell r="I647">
            <v>8549831.6899999995</v>
          </cell>
          <cell r="J647">
            <v>0</v>
          </cell>
          <cell r="K647">
            <v>8549831.6899999995</v>
          </cell>
          <cell r="M647">
            <v>8549831.6899999995</v>
          </cell>
        </row>
        <row r="648">
          <cell r="F648">
            <v>9724413.5199999996</v>
          </cell>
          <cell r="H648">
            <v>0</v>
          </cell>
          <cell r="I648">
            <v>9724413.5199999996</v>
          </cell>
          <cell r="J648">
            <v>0</v>
          </cell>
          <cell r="K648">
            <v>9724413.5199999996</v>
          </cell>
          <cell r="M648">
            <v>9724413.5199999996</v>
          </cell>
        </row>
        <row r="649">
          <cell r="F649">
            <v>153562.35999999999</v>
          </cell>
          <cell r="H649">
            <v>0</v>
          </cell>
          <cell r="I649">
            <v>153562.35999999999</v>
          </cell>
          <cell r="J649">
            <v>0</v>
          </cell>
          <cell r="K649">
            <v>153562.35999999999</v>
          </cell>
          <cell r="M649">
            <v>153562.35999999999</v>
          </cell>
        </row>
        <row r="650">
          <cell r="F650">
            <v>186471.82</v>
          </cell>
          <cell r="H650">
            <v>0</v>
          </cell>
          <cell r="I650">
            <v>186471.82</v>
          </cell>
          <cell r="J650">
            <v>0</v>
          </cell>
          <cell r="K650">
            <v>186471.82</v>
          </cell>
          <cell r="M650">
            <v>186471.82</v>
          </cell>
        </row>
        <row r="651">
          <cell r="F651">
            <v>400000</v>
          </cell>
          <cell r="H651">
            <v>0</v>
          </cell>
          <cell r="I651">
            <v>400000</v>
          </cell>
          <cell r="J651">
            <v>0</v>
          </cell>
          <cell r="K651">
            <v>400000</v>
          </cell>
          <cell r="M651">
            <v>421200</v>
          </cell>
        </row>
        <row r="652">
          <cell r="F652">
            <v>14268561.93</v>
          </cell>
          <cell r="H652">
            <v>0</v>
          </cell>
          <cell r="I652">
            <v>14268561.93</v>
          </cell>
          <cell r="J652">
            <v>0</v>
          </cell>
          <cell r="K652">
            <v>14268561.93</v>
          </cell>
          <cell r="M652">
            <v>14268561.93</v>
          </cell>
        </row>
        <row r="653">
          <cell r="F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M653">
            <v>0</v>
          </cell>
        </row>
        <row r="654">
          <cell r="F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M654">
            <v>0</v>
          </cell>
        </row>
        <row r="655">
          <cell r="F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M655">
            <v>0</v>
          </cell>
        </row>
        <row r="656">
          <cell r="F656">
            <v>135381</v>
          </cell>
          <cell r="H656">
            <v>0</v>
          </cell>
          <cell r="I656">
            <v>135381</v>
          </cell>
          <cell r="J656">
            <v>0</v>
          </cell>
          <cell r="K656">
            <v>135381</v>
          </cell>
          <cell r="M656">
            <v>135381</v>
          </cell>
        </row>
        <row r="657">
          <cell r="F657">
            <v>313067889.06999999</v>
          </cell>
          <cell r="H657">
            <v>0</v>
          </cell>
          <cell r="I657">
            <v>313067889.06999999</v>
          </cell>
          <cell r="J657">
            <v>0</v>
          </cell>
          <cell r="K657">
            <v>313067889.06999999</v>
          </cell>
          <cell r="M657">
            <v>317347186.13999999</v>
          </cell>
        </row>
        <row r="658">
          <cell r="F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M658">
            <v>0</v>
          </cell>
        </row>
        <row r="659">
          <cell r="F659">
            <v>200</v>
          </cell>
          <cell r="H659">
            <v>0</v>
          </cell>
          <cell r="I659">
            <v>200</v>
          </cell>
          <cell r="J659">
            <v>0</v>
          </cell>
          <cell r="K659">
            <v>200</v>
          </cell>
          <cell r="M659">
            <v>0</v>
          </cell>
        </row>
        <row r="660">
          <cell r="F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M660">
            <v>0</v>
          </cell>
        </row>
        <row r="661">
          <cell r="F661">
            <v>217454738.91999999</v>
          </cell>
          <cell r="H661">
            <v>0</v>
          </cell>
          <cell r="I661">
            <v>217454738.91999999</v>
          </cell>
          <cell r="J661">
            <v>0</v>
          </cell>
          <cell r="K661">
            <v>217454738.91999999</v>
          </cell>
          <cell r="M661">
            <v>137363802</v>
          </cell>
        </row>
        <row r="662">
          <cell r="F662">
            <v>445337739.56</v>
          </cell>
          <cell r="H662">
            <v>0</v>
          </cell>
          <cell r="I662">
            <v>445337739.56</v>
          </cell>
          <cell r="J662">
            <v>0</v>
          </cell>
          <cell r="K662">
            <v>445337739.56</v>
          </cell>
          <cell r="M662">
            <v>446878739.45999998</v>
          </cell>
        </row>
        <row r="663">
          <cell r="F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M663">
            <v>0</v>
          </cell>
        </row>
        <row r="664">
          <cell r="F664">
            <v>280858545.08999997</v>
          </cell>
          <cell r="H664">
            <v>0</v>
          </cell>
          <cell r="I664">
            <v>280858545.08999997</v>
          </cell>
          <cell r="J664">
            <v>0</v>
          </cell>
          <cell r="K664">
            <v>280858545.08999997</v>
          </cell>
          <cell r="M664">
            <v>280858545.08999997</v>
          </cell>
        </row>
        <row r="665">
          <cell r="F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M665">
            <v>0</v>
          </cell>
        </row>
        <row r="666">
          <cell r="F666">
            <v>1630</v>
          </cell>
          <cell r="H666">
            <v>0</v>
          </cell>
          <cell r="I666">
            <v>1630</v>
          </cell>
          <cell r="J666">
            <v>0</v>
          </cell>
          <cell r="K666">
            <v>1630</v>
          </cell>
          <cell r="M666">
            <v>0</v>
          </cell>
        </row>
        <row r="667">
          <cell r="F667">
            <v>29507733.25</v>
          </cell>
          <cell r="H667">
            <v>0</v>
          </cell>
          <cell r="I667">
            <v>29507733.25</v>
          </cell>
          <cell r="J667">
            <v>0</v>
          </cell>
          <cell r="K667">
            <v>29507733.25</v>
          </cell>
          <cell r="M667">
            <v>460479330.01999998</v>
          </cell>
        </row>
        <row r="668">
          <cell r="F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M668">
            <v>-467429708.75</v>
          </cell>
        </row>
        <row r="669">
          <cell r="F669">
            <v>1011310723.36</v>
          </cell>
          <cell r="H669">
            <v>0</v>
          </cell>
          <cell r="I669">
            <v>1011310723.36</v>
          </cell>
          <cell r="J669">
            <v>0</v>
          </cell>
          <cell r="K669">
            <v>1011310723.36</v>
          </cell>
          <cell r="M669">
            <v>624293659.71000004</v>
          </cell>
        </row>
        <row r="670">
          <cell r="F670">
            <v>14888500</v>
          </cell>
          <cell r="H670">
            <v>0</v>
          </cell>
          <cell r="I670">
            <v>14888500</v>
          </cell>
          <cell r="J670">
            <v>0</v>
          </cell>
          <cell r="K670">
            <v>14888500</v>
          </cell>
          <cell r="M670">
            <v>2654187500</v>
          </cell>
        </row>
        <row r="671">
          <cell r="F671">
            <v>345646393.75</v>
          </cell>
          <cell r="H671">
            <v>0</v>
          </cell>
          <cell r="I671">
            <v>345646393.75</v>
          </cell>
          <cell r="J671">
            <v>0</v>
          </cell>
          <cell r="K671">
            <v>345646393.75</v>
          </cell>
          <cell r="M671">
            <v>425968236.25</v>
          </cell>
        </row>
        <row r="672">
          <cell r="F672">
            <v>37793.78</v>
          </cell>
          <cell r="H672">
            <v>0</v>
          </cell>
          <cell r="I672">
            <v>37793.78</v>
          </cell>
          <cell r="J672">
            <v>0</v>
          </cell>
          <cell r="K672">
            <v>37793.78</v>
          </cell>
          <cell r="M672">
            <v>38694367.310000002</v>
          </cell>
        </row>
        <row r="673">
          <cell r="F673">
            <v>282449991.43000001</v>
          </cell>
          <cell r="H673">
            <v>0</v>
          </cell>
          <cell r="I673">
            <v>282449991.43000001</v>
          </cell>
          <cell r="J673">
            <v>0</v>
          </cell>
          <cell r="K673">
            <v>282449991.43000001</v>
          </cell>
          <cell r="M673">
            <v>-0.41</v>
          </cell>
        </row>
        <row r="674">
          <cell r="F674">
            <v>296266.12</v>
          </cell>
          <cell r="H674">
            <v>0</v>
          </cell>
          <cell r="I674">
            <v>296266.12</v>
          </cell>
          <cell r="J674">
            <v>0</v>
          </cell>
          <cell r="K674">
            <v>296266.12</v>
          </cell>
          <cell r="M674">
            <v>49.2</v>
          </cell>
        </row>
        <row r="675">
          <cell r="F675">
            <v>243810472.66</v>
          </cell>
          <cell r="H675">
            <v>0</v>
          </cell>
          <cell r="I675">
            <v>243810472.66</v>
          </cell>
          <cell r="J675">
            <v>0</v>
          </cell>
          <cell r="K675">
            <v>243810472.66</v>
          </cell>
          <cell r="M675">
            <v>269501552.12</v>
          </cell>
        </row>
        <row r="676">
          <cell r="F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M676">
            <v>0</v>
          </cell>
        </row>
        <row r="677">
          <cell r="F677">
            <v>151396518.87</v>
          </cell>
          <cell r="H677">
            <v>0</v>
          </cell>
          <cell r="I677">
            <v>151396518.87</v>
          </cell>
          <cell r="J677">
            <v>0</v>
          </cell>
          <cell r="K677">
            <v>151396518.87</v>
          </cell>
          <cell r="M677">
            <v>478026285.31999999</v>
          </cell>
        </row>
        <row r="678">
          <cell r="F678">
            <v>651952711.70000005</v>
          </cell>
          <cell r="H678">
            <v>0</v>
          </cell>
          <cell r="I678">
            <v>651952711.70000005</v>
          </cell>
          <cell r="J678">
            <v>0</v>
          </cell>
          <cell r="K678">
            <v>651952711.70000005</v>
          </cell>
          <cell r="M678">
            <v>285616814.39999998</v>
          </cell>
        </row>
        <row r="679">
          <cell r="F679">
            <v>10514867.43</v>
          </cell>
          <cell r="H679">
            <v>0</v>
          </cell>
          <cell r="I679">
            <v>10514867.43</v>
          </cell>
          <cell r="J679">
            <v>0</v>
          </cell>
          <cell r="K679">
            <v>10514867.43</v>
          </cell>
          <cell r="M679">
            <v>10514867.43</v>
          </cell>
        </row>
        <row r="680">
          <cell r="F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M680">
            <v>0</v>
          </cell>
        </row>
        <row r="681">
          <cell r="F681">
            <v>30528999.649999999</v>
          </cell>
          <cell r="H681">
            <v>0</v>
          </cell>
          <cell r="I681">
            <v>30528999.649999999</v>
          </cell>
          <cell r="J681">
            <v>0</v>
          </cell>
          <cell r="K681">
            <v>30528999.649999999</v>
          </cell>
          <cell r="M681">
            <v>30803999.649999999</v>
          </cell>
        </row>
        <row r="682">
          <cell r="F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M682">
            <v>0</v>
          </cell>
        </row>
        <row r="683">
          <cell r="F683">
            <v>50000.75</v>
          </cell>
          <cell r="H683">
            <v>0</v>
          </cell>
          <cell r="I683">
            <v>50000.75</v>
          </cell>
          <cell r="J683">
            <v>0</v>
          </cell>
          <cell r="K683">
            <v>50000.75</v>
          </cell>
          <cell r="M683">
            <v>50000.75</v>
          </cell>
        </row>
        <row r="684">
          <cell r="F684">
            <v>604690560.85000002</v>
          </cell>
          <cell r="H684">
            <v>0</v>
          </cell>
          <cell r="I684">
            <v>604690560.85000002</v>
          </cell>
          <cell r="J684">
            <v>0</v>
          </cell>
          <cell r="K684">
            <v>604690560.85000002</v>
          </cell>
          <cell r="M684">
            <v>435869339.56999999</v>
          </cell>
        </row>
        <row r="685">
          <cell r="F685">
            <v>138400</v>
          </cell>
          <cell r="H685">
            <v>0</v>
          </cell>
          <cell r="I685">
            <v>138400</v>
          </cell>
          <cell r="J685">
            <v>0</v>
          </cell>
          <cell r="K685">
            <v>138400</v>
          </cell>
          <cell r="M685">
            <v>0</v>
          </cell>
        </row>
        <row r="686">
          <cell r="F686">
            <v>14386.76</v>
          </cell>
          <cell r="H686">
            <v>0</v>
          </cell>
          <cell r="I686">
            <v>14386.76</v>
          </cell>
          <cell r="J686">
            <v>0</v>
          </cell>
          <cell r="K686">
            <v>14386.76</v>
          </cell>
          <cell r="M686">
            <v>0</v>
          </cell>
        </row>
        <row r="687">
          <cell r="F687">
            <v>18369555.100000001</v>
          </cell>
          <cell r="H687">
            <v>0</v>
          </cell>
          <cell r="I687">
            <v>18369555.100000001</v>
          </cell>
          <cell r="J687">
            <v>0</v>
          </cell>
          <cell r="K687">
            <v>18369555.100000001</v>
          </cell>
          <cell r="M687">
            <v>152163501.55000001</v>
          </cell>
        </row>
        <row r="688">
          <cell r="F688">
            <v>275933313.72000003</v>
          </cell>
          <cell r="H688">
            <v>0</v>
          </cell>
          <cell r="I688">
            <v>275933313.72000003</v>
          </cell>
          <cell r="J688">
            <v>0</v>
          </cell>
          <cell r="K688">
            <v>275933313.72000003</v>
          </cell>
          <cell r="M688">
            <v>156140350.05000001</v>
          </cell>
        </row>
        <row r="689">
          <cell r="F689">
            <v>60812380.420000002</v>
          </cell>
          <cell r="H689">
            <v>0</v>
          </cell>
          <cell r="I689">
            <v>60812380.420000002</v>
          </cell>
          <cell r="J689">
            <v>0</v>
          </cell>
          <cell r="K689">
            <v>60812380.420000002</v>
          </cell>
          <cell r="M689">
            <v>62371527.090000004</v>
          </cell>
        </row>
        <row r="690">
          <cell r="F690">
            <v>1083375</v>
          </cell>
          <cell r="H690">
            <v>0</v>
          </cell>
          <cell r="I690">
            <v>1083375</v>
          </cell>
          <cell r="J690">
            <v>0</v>
          </cell>
          <cell r="K690">
            <v>1083375</v>
          </cell>
          <cell r="M690">
            <v>0</v>
          </cell>
        </row>
        <row r="691">
          <cell r="F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M691">
            <v>0</v>
          </cell>
        </row>
        <row r="692">
          <cell r="F692">
            <v>2929103.74</v>
          </cell>
          <cell r="H692">
            <v>0</v>
          </cell>
          <cell r="I692">
            <v>2929103.74</v>
          </cell>
          <cell r="J692">
            <v>0</v>
          </cell>
          <cell r="K692">
            <v>2929103.74</v>
          </cell>
          <cell r="M692">
            <v>0</v>
          </cell>
        </row>
        <row r="693">
          <cell r="F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M693">
            <v>96423899</v>
          </cell>
        </row>
        <row r="694">
          <cell r="F694">
            <v>24445082.210000001</v>
          </cell>
          <cell r="H694">
            <v>0</v>
          </cell>
          <cell r="I694">
            <v>24445082.210000001</v>
          </cell>
          <cell r="J694">
            <v>0</v>
          </cell>
          <cell r="K694">
            <v>24445082.210000001</v>
          </cell>
          <cell r="M694">
            <v>65916061.729999997</v>
          </cell>
        </row>
        <row r="695">
          <cell r="F695">
            <v>371941.41</v>
          </cell>
          <cell r="H695">
            <v>0</v>
          </cell>
          <cell r="I695">
            <v>371941.41</v>
          </cell>
          <cell r="J695">
            <v>0</v>
          </cell>
          <cell r="K695">
            <v>371941.41</v>
          </cell>
          <cell r="M695">
            <v>0</v>
          </cell>
        </row>
        <row r="696">
          <cell r="F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M696">
            <v>2579503.2400000002</v>
          </cell>
        </row>
        <row r="697">
          <cell r="F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M697">
            <v>0</v>
          </cell>
        </row>
        <row r="698">
          <cell r="F698">
            <v>205720</v>
          </cell>
          <cell r="H698">
            <v>0</v>
          </cell>
          <cell r="I698">
            <v>205720</v>
          </cell>
          <cell r="J698">
            <v>0</v>
          </cell>
          <cell r="K698">
            <v>205720</v>
          </cell>
          <cell r="M698">
            <v>0</v>
          </cell>
        </row>
        <row r="699">
          <cell r="F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M699">
            <v>0</v>
          </cell>
        </row>
        <row r="700">
          <cell r="F700">
            <v>75000000</v>
          </cell>
          <cell r="H700">
            <v>0</v>
          </cell>
          <cell r="I700">
            <v>75000000</v>
          </cell>
          <cell r="J700">
            <v>0</v>
          </cell>
          <cell r="K700">
            <v>75000000</v>
          </cell>
          <cell r="M700">
            <v>18365787.440000001</v>
          </cell>
        </row>
        <row r="701">
          <cell r="F701">
            <v>2352301.23</v>
          </cell>
          <cell r="H701">
            <v>0</v>
          </cell>
          <cell r="I701">
            <v>2352301.23</v>
          </cell>
          <cell r="J701">
            <v>0</v>
          </cell>
          <cell r="K701">
            <v>2352301.23</v>
          </cell>
          <cell r="M701">
            <v>0</v>
          </cell>
        </row>
        <row r="702">
          <cell r="F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M702">
            <v>582000</v>
          </cell>
        </row>
        <row r="703">
          <cell r="F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M703">
            <v>0</v>
          </cell>
        </row>
        <row r="704">
          <cell r="F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M704">
            <v>0</v>
          </cell>
        </row>
        <row r="705">
          <cell r="F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M705">
            <v>0</v>
          </cell>
        </row>
        <row r="706">
          <cell r="F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M706">
            <v>0</v>
          </cell>
        </row>
        <row r="707">
          <cell r="F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M707">
            <v>0</v>
          </cell>
        </row>
        <row r="708">
          <cell r="F708">
            <v>-10359212.07</v>
          </cell>
          <cell r="H708">
            <v>0</v>
          </cell>
          <cell r="I708">
            <v>-10359212.07</v>
          </cell>
          <cell r="J708">
            <v>0</v>
          </cell>
          <cell r="K708">
            <v>-10359212.07</v>
          </cell>
          <cell r="M708">
            <v>-63896207.030000001</v>
          </cell>
        </row>
        <row r="709">
          <cell r="F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M709">
            <v>748632669.82000005</v>
          </cell>
        </row>
        <row r="710">
          <cell r="F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M710">
            <v>0</v>
          </cell>
        </row>
        <row r="711">
          <cell r="F711">
            <v>-1018205275.6</v>
          </cell>
          <cell r="H711">
            <v>0</v>
          </cell>
          <cell r="I711">
            <v>-1018205275.6</v>
          </cell>
          <cell r="J711">
            <v>0</v>
          </cell>
          <cell r="K711">
            <v>-1018205275.6</v>
          </cell>
          <cell r="M711">
            <v>0</v>
          </cell>
        </row>
        <row r="712">
          <cell r="F712">
            <v>-41617295.689999998</v>
          </cell>
          <cell r="H712">
            <v>0</v>
          </cell>
          <cell r="I712">
            <v>-41617295.689999998</v>
          </cell>
          <cell r="J712">
            <v>0</v>
          </cell>
          <cell r="K712">
            <v>-41617295.689999998</v>
          </cell>
          <cell r="M712">
            <v>-733638235.95000005</v>
          </cell>
        </row>
        <row r="713">
          <cell r="F713">
            <v>4975929849.420001</v>
          </cell>
          <cell r="H713">
            <v>0</v>
          </cell>
          <cell r="I713">
            <v>4975929849.420001</v>
          </cell>
          <cell r="J713">
            <v>0</v>
          </cell>
          <cell r="K713">
            <v>4975929849.420001</v>
          </cell>
          <cell r="M713">
            <v>8049146584.9899988</v>
          </cell>
        </row>
        <row r="715">
          <cell r="F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M715">
            <v>81500000000</v>
          </cell>
        </row>
        <row r="716">
          <cell r="F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M716">
            <v>81500000000</v>
          </cell>
        </row>
        <row r="718">
          <cell r="F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M718">
            <v>0</v>
          </cell>
        </row>
        <row r="719">
          <cell r="F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M719">
            <v>0</v>
          </cell>
        </row>
        <row r="721">
          <cell r="F721">
            <v>5100000000</v>
          </cell>
          <cell r="H721">
            <v>0</v>
          </cell>
          <cell r="I721">
            <v>5100000000</v>
          </cell>
          <cell r="J721">
            <v>0</v>
          </cell>
          <cell r="K721">
            <v>5100000000</v>
          </cell>
          <cell r="M721">
            <v>5100000000</v>
          </cell>
        </row>
        <row r="722">
          <cell r="F722">
            <v>5100000000</v>
          </cell>
          <cell r="H722">
            <v>0</v>
          </cell>
          <cell r="I722">
            <v>5100000000</v>
          </cell>
          <cell r="J722">
            <v>0</v>
          </cell>
          <cell r="K722">
            <v>5100000000</v>
          </cell>
          <cell r="M722">
            <v>5100000000</v>
          </cell>
        </row>
        <row r="724">
          <cell r="F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M724">
            <v>1169050000</v>
          </cell>
        </row>
        <row r="725">
          <cell r="F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M725">
            <v>0</v>
          </cell>
        </row>
        <row r="726">
          <cell r="F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M726">
            <v>1169050000</v>
          </cell>
        </row>
        <row r="728">
          <cell r="F728">
            <v>2230231559.5300002</v>
          </cell>
          <cell r="H728">
            <v>0</v>
          </cell>
          <cell r="I728">
            <v>2230231559.5300002</v>
          </cell>
          <cell r="J728">
            <v>0</v>
          </cell>
          <cell r="K728">
            <v>2230231559.5300002</v>
          </cell>
          <cell r="M728">
            <v>2634450687.0700002</v>
          </cell>
        </row>
        <row r="729">
          <cell r="F729">
            <v>2230231559.5300002</v>
          </cell>
          <cell r="H729">
            <v>0</v>
          </cell>
          <cell r="I729">
            <v>2230231559.5300002</v>
          </cell>
          <cell r="J729">
            <v>0</v>
          </cell>
          <cell r="K729">
            <v>2230231559.5300002</v>
          </cell>
          <cell r="M729">
            <v>2634450687.0700002</v>
          </cell>
        </row>
        <row r="731">
          <cell r="F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M731">
            <v>4678431921</v>
          </cell>
        </row>
        <row r="732">
          <cell r="F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M732">
            <v>273684500.04000002</v>
          </cell>
        </row>
        <row r="733">
          <cell r="F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M733">
            <v>4952116421.04</v>
          </cell>
        </row>
        <row r="735">
          <cell r="F735">
            <v>-276170694.68000001</v>
          </cell>
          <cell r="H735">
            <v>0</v>
          </cell>
          <cell r="I735">
            <v>-276170694.68000001</v>
          </cell>
          <cell r="J735">
            <v>0</v>
          </cell>
          <cell r="K735">
            <v>-276170694.68000001</v>
          </cell>
          <cell r="M735">
            <v>-296343286.89999998</v>
          </cell>
        </row>
        <row r="736">
          <cell r="F736">
            <v>-151071851.44</v>
          </cell>
          <cell r="H736">
            <v>0</v>
          </cell>
          <cell r="I736">
            <v>-151071851.44</v>
          </cell>
          <cell r="J736">
            <v>0</v>
          </cell>
          <cell r="K736">
            <v>-151071851.44</v>
          </cell>
          <cell r="M736">
            <v>-16071851.439999999</v>
          </cell>
        </row>
        <row r="737">
          <cell r="F737">
            <v>-3603269481.0300002</v>
          </cell>
          <cell r="H737">
            <v>0</v>
          </cell>
          <cell r="I737">
            <v>-3603269481.0300002</v>
          </cell>
          <cell r="J737">
            <v>0</v>
          </cell>
          <cell r="K737">
            <v>-3603269481.0300002</v>
          </cell>
          <cell r="M737">
            <v>-1371298831.6199999</v>
          </cell>
        </row>
        <row r="738">
          <cell r="F738">
            <v>-711701011.67999995</v>
          </cell>
          <cell r="H738">
            <v>0</v>
          </cell>
          <cell r="I738">
            <v>-711701011.67999995</v>
          </cell>
          <cell r="J738">
            <v>0</v>
          </cell>
          <cell r="K738">
            <v>-711701011.67999995</v>
          </cell>
          <cell r="M738">
            <v>-714490612.23000002</v>
          </cell>
        </row>
        <row r="739">
          <cell r="F739">
            <v>-4742213038.8299999</v>
          </cell>
          <cell r="H739">
            <v>0</v>
          </cell>
          <cell r="I739">
            <v>-4742213038.8299999</v>
          </cell>
          <cell r="J739">
            <v>0</v>
          </cell>
          <cell r="K739">
            <v>-4742213038.8299999</v>
          </cell>
          <cell r="M739">
            <v>-2398204582.1899996</v>
          </cell>
        </row>
        <row r="741">
          <cell r="F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M741">
            <v>0</v>
          </cell>
        </row>
        <row r="743">
          <cell r="F743">
            <v>6203898965.6300001</v>
          </cell>
          <cell r="H743">
            <v>0</v>
          </cell>
          <cell r="I743">
            <v>6203898965.6300001</v>
          </cell>
          <cell r="J743">
            <v>0</v>
          </cell>
          <cell r="K743">
            <v>6203898965.6300001</v>
          </cell>
          <cell r="M743">
            <v>6181499358.6800003</v>
          </cell>
        </row>
        <row r="744">
          <cell r="F744">
            <v>6203898965.6300001</v>
          </cell>
          <cell r="H744">
            <v>0</v>
          </cell>
          <cell r="I744">
            <v>6203898965.6300001</v>
          </cell>
          <cell r="J744">
            <v>0</v>
          </cell>
          <cell r="K744">
            <v>6203898965.6300001</v>
          </cell>
          <cell r="M744">
            <v>6181499358.6800003</v>
          </cell>
        </row>
        <row r="746">
          <cell r="F746">
            <v>9271326102.4899998</v>
          </cell>
          <cell r="H746">
            <v>0</v>
          </cell>
          <cell r="I746">
            <v>9271326102.4899998</v>
          </cell>
          <cell r="J746">
            <v>0</v>
          </cell>
          <cell r="K746">
            <v>9271326102.4899998</v>
          </cell>
          <cell r="M746">
            <v>4526676140.4399996</v>
          </cell>
        </row>
        <row r="747">
          <cell r="F747">
            <v>2378786660.71</v>
          </cell>
          <cell r="H747">
            <v>0</v>
          </cell>
          <cell r="I747">
            <v>2378786660.71</v>
          </cell>
          <cell r="J747">
            <v>0</v>
          </cell>
          <cell r="K747">
            <v>2378786660.71</v>
          </cell>
          <cell r="M747">
            <v>1312125368.4200001</v>
          </cell>
        </row>
        <row r="748">
          <cell r="F748">
            <v>19743940.199999999</v>
          </cell>
          <cell r="H748">
            <v>0</v>
          </cell>
          <cell r="I748">
            <v>19743940.199999999</v>
          </cell>
          <cell r="J748">
            <v>0</v>
          </cell>
          <cell r="K748">
            <v>19743940.199999999</v>
          </cell>
          <cell r="M748">
            <v>19743940.199999999</v>
          </cell>
        </row>
        <row r="749">
          <cell r="F749">
            <v>11669856703.400002</v>
          </cell>
          <cell r="H749">
            <v>0</v>
          </cell>
          <cell r="I749">
            <v>11669856703.400002</v>
          </cell>
          <cell r="J749">
            <v>0</v>
          </cell>
          <cell r="K749">
            <v>11669856703.400002</v>
          </cell>
          <cell r="M749">
            <v>5858545449.0599995</v>
          </cell>
        </row>
        <row r="751">
          <cell r="F751">
            <v>-493195319.07999998</v>
          </cell>
          <cell r="H751">
            <v>0</v>
          </cell>
          <cell r="I751">
            <v>-493195319.07999998</v>
          </cell>
          <cell r="J751">
            <v>0</v>
          </cell>
          <cell r="K751">
            <v>-493195319.07999998</v>
          </cell>
          <cell r="M751">
            <v>-1100975329.8399999</v>
          </cell>
        </row>
        <row r="752">
          <cell r="F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M752">
            <v>0</v>
          </cell>
        </row>
        <row r="753">
          <cell r="F753">
            <v>-493195319.07999998</v>
          </cell>
          <cell r="H753">
            <v>0</v>
          </cell>
          <cell r="I753">
            <v>-493195319.07999998</v>
          </cell>
          <cell r="J753">
            <v>0</v>
          </cell>
          <cell r="K753">
            <v>-493195319.07999998</v>
          </cell>
          <cell r="M753">
            <v>-1100975329.8399999</v>
          </cell>
        </row>
        <row r="755">
          <cell r="F755">
            <v>-1473183728.8900001</v>
          </cell>
          <cell r="H755">
            <v>0</v>
          </cell>
          <cell r="I755">
            <v>-1473183728.8900001</v>
          </cell>
          <cell r="J755">
            <v>0</v>
          </cell>
          <cell r="K755">
            <v>-1473183728.8900001</v>
          </cell>
          <cell r="M755">
            <v>-337051000.38999999</v>
          </cell>
        </row>
        <row r="756">
          <cell r="F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M756">
            <v>0</v>
          </cell>
        </row>
        <row r="757">
          <cell r="F757">
            <v>-1473183728.8900001</v>
          </cell>
          <cell r="H757">
            <v>0</v>
          </cell>
          <cell r="I757">
            <v>-1473183728.8900001</v>
          </cell>
          <cell r="J757">
            <v>0</v>
          </cell>
          <cell r="K757">
            <v>-1473183728.8900001</v>
          </cell>
          <cell r="M757">
            <v>-337051000.38999999</v>
          </cell>
        </row>
        <row r="759">
          <cell r="F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M759">
            <v>0</v>
          </cell>
        </row>
        <row r="760">
          <cell r="F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M760">
            <v>0</v>
          </cell>
        </row>
        <row r="762">
          <cell r="F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M762">
            <v>0</v>
          </cell>
        </row>
        <row r="763">
          <cell r="F763">
            <v>-5370004037.5900002</v>
          </cell>
          <cell r="H763">
            <v>0</v>
          </cell>
          <cell r="I763">
            <v>-5370004037.5900002</v>
          </cell>
          <cell r="J763">
            <v>0</v>
          </cell>
          <cell r="K763">
            <v>-5370004037.5900002</v>
          </cell>
          <cell r="M763">
            <v>-3165179183.6599998</v>
          </cell>
        </row>
        <row r="764">
          <cell r="F764">
            <v>-44918448.509999998</v>
          </cell>
          <cell r="H764">
            <v>0</v>
          </cell>
          <cell r="I764">
            <v>-44918448.509999998</v>
          </cell>
          <cell r="J764">
            <v>0</v>
          </cell>
          <cell r="K764">
            <v>-44918448.509999998</v>
          </cell>
          <cell r="M764">
            <v>-4689016.93</v>
          </cell>
        </row>
        <row r="765">
          <cell r="F765">
            <v>-5414922486.1000004</v>
          </cell>
          <cell r="H765">
            <v>0</v>
          </cell>
          <cell r="I765">
            <v>-5414922486.1000004</v>
          </cell>
          <cell r="J765">
            <v>0</v>
          </cell>
          <cell r="K765">
            <v>-5414922486.1000004</v>
          </cell>
          <cell r="M765">
            <v>-3169868200.5899997</v>
          </cell>
        </row>
        <row r="767">
          <cell r="F767">
            <v>2281932931.1999998</v>
          </cell>
          <cell r="H767">
            <v>0</v>
          </cell>
          <cell r="I767">
            <v>2281932931.1999998</v>
          </cell>
          <cell r="J767">
            <v>0</v>
          </cell>
          <cell r="K767">
            <v>2281932931.1999998</v>
          </cell>
          <cell r="M767">
            <v>1571779332.9400001</v>
          </cell>
        </row>
        <row r="768">
          <cell r="F768">
            <v>17706959.539999999</v>
          </cell>
          <cell r="H768">
            <v>0</v>
          </cell>
          <cell r="I768">
            <v>17706959.539999999</v>
          </cell>
          <cell r="J768">
            <v>0</v>
          </cell>
          <cell r="K768">
            <v>17706959.539999999</v>
          </cell>
          <cell r="M768">
            <v>17706959.539999999</v>
          </cell>
        </row>
        <row r="769">
          <cell r="F769">
            <v>10379377880.25</v>
          </cell>
          <cell r="H769">
            <v>0</v>
          </cell>
          <cell r="I769">
            <v>10379377880.25</v>
          </cell>
          <cell r="J769">
            <v>0</v>
          </cell>
          <cell r="K769">
            <v>10379377880.25</v>
          </cell>
          <cell r="M769">
            <v>5190792933.0500002</v>
          </cell>
        </row>
        <row r="770">
          <cell r="F770">
            <v>12679017770.99</v>
          </cell>
          <cell r="H770">
            <v>0</v>
          </cell>
          <cell r="I770">
            <v>12679017770.99</v>
          </cell>
          <cell r="J770">
            <v>0</v>
          </cell>
          <cell r="K770">
            <v>12679017770.99</v>
          </cell>
          <cell r="M770">
            <v>6780279225.5300007</v>
          </cell>
        </row>
        <row r="772">
          <cell r="F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M772">
            <v>0</v>
          </cell>
        </row>
        <row r="774">
          <cell r="F774">
            <v>2060951594.3199999</v>
          </cell>
          <cell r="H774">
            <v>0</v>
          </cell>
          <cell r="I774">
            <v>2060951594.3199999</v>
          </cell>
          <cell r="J774">
            <v>0</v>
          </cell>
          <cell r="K774">
            <v>2060951594.3199999</v>
          </cell>
          <cell r="M774">
            <v>1591600306.3199999</v>
          </cell>
        </row>
        <row r="775">
          <cell r="F775">
            <v>2060951594.3199999</v>
          </cell>
          <cell r="H775">
            <v>0</v>
          </cell>
          <cell r="I775">
            <v>2060951594.3199999</v>
          </cell>
          <cell r="J775">
            <v>0</v>
          </cell>
          <cell r="K775">
            <v>2060951594.3199999</v>
          </cell>
          <cell r="M775">
            <v>1591600306.3199999</v>
          </cell>
        </row>
        <row r="777">
          <cell r="F777">
            <v>-1235275250.97</v>
          </cell>
          <cell r="H777">
            <v>0</v>
          </cell>
          <cell r="I777">
            <v>-1235275250.97</v>
          </cell>
          <cell r="J777">
            <v>0</v>
          </cell>
          <cell r="K777">
            <v>-1235275250.97</v>
          </cell>
          <cell r="M777">
            <v>-935667441.61000001</v>
          </cell>
        </row>
        <row r="778">
          <cell r="F778">
            <v>-211579598.84</v>
          </cell>
          <cell r="H778">
            <v>0</v>
          </cell>
          <cell r="I778">
            <v>-211579598.84</v>
          </cell>
          <cell r="J778">
            <v>0</v>
          </cell>
          <cell r="K778">
            <v>-211579598.84</v>
          </cell>
          <cell r="M778">
            <v>0</v>
          </cell>
        </row>
        <row r="779">
          <cell r="F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M779">
            <v>0</v>
          </cell>
        </row>
        <row r="780">
          <cell r="F780">
            <v>-1446854849.8099999</v>
          </cell>
          <cell r="H780">
            <v>0</v>
          </cell>
          <cell r="I780">
            <v>-1446854849.8099999</v>
          </cell>
          <cell r="J780">
            <v>0</v>
          </cell>
          <cell r="K780">
            <v>-1446854849.8099999</v>
          </cell>
          <cell r="M780">
            <v>-935667441.61000001</v>
          </cell>
        </row>
        <row r="782">
          <cell r="F782">
            <v>326414709.57999998</v>
          </cell>
          <cell r="H782">
            <v>0</v>
          </cell>
          <cell r="I782">
            <v>326414709.57999998</v>
          </cell>
          <cell r="J782">
            <v>0</v>
          </cell>
          <cell r="K782">
            <v>326414709.57999998</v>
          </cell>
          <cell r="M782">
            <v>318851349.39999998</v>
          </cell>
        </row>
        <row r="783">
          <cell r="F783">
            <v>12561294.92</v>
          </cell>
          <cell r="H783">
            <v>0</v>
          </cell>
          <cell r="I783">
            <v>12561294.92</v>
          </cell>
          <cell r="J783">
            <v>0</v>
          </cell>
          <cell r="K783">
            <v>12561294.92</v>
          </cell>
          <cell r="M783">
            <v>12561294.92</v>
          </cell>
        </row>
        <row r="784">
          <cell r="F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M784">
            <v>0</v>
          </cell>
        </row>
        <row r="785">
          <cell r="F785">
            <v>338976004.5</v>
          </cell>
          <cell r="H785">
            <v>0</v>
          </cell>
          <cell r="I785">
            <v>338976004.5</v>
          </cell>
          <cell r="J785">
            <v>0</v>
          </cell>
          <cell r="K785">
            <v>338976004.5</v>
          </cell>
          <cell r="M785">
            <v>331412644.31999999</v>
          </cell>
        </row>
        <row r="787">
          <cell r="F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M787">
            <v>-203064738.68000001</v>
          </cell>
        </row>
        <row r="788">
          <cell r="F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M788">
            <v>-203064738.68000001</v>
          </cell>
        </row>
        <row r="790">
          <cell r="F790">
            <v>5625749563.75</v>
          </cell>
          <cell r="H790">
            <v>0</v>
          </cell>
          <cell r="I790">
            <v>5625749563.75</v>
          </cell>
          <cell r="J790">
            <v>0</v>
          </cell>
          <cell r="K790">
            <v>5625749563.75</v>
          </cell>
          <cell r="M790">
            <v>4611547127.9499998</v>
          </cell>
        </row>
        <row r="791">
          <cell r="F791">
            <v>5625749563.75</v>
          </cell>
          <cell r="H791">
            <v>0</v>
          </cell>
          <cell r="I791">
            <v>5625749563.75</v>
          </cell>
          <cell r="J791">
            <v>0</v>
          </cell>
          <cell r="K791">
            <v>5625749563.75</v>
          </cell>
          <cell r="M791">
            <v>4611547127.9499998</v>
          </cell>
        </row>
        <row r="793">
          <cell r="F793">
            <v>-3183525446.6199999</v>
          </cell>
          <cell r="H793">
            <v>0</v>
          </cell>
          <cell r="I793">
            <v>-3183525446.6199999</v>
          </cell>
          <cell r="J793">
            <v>0</v>
          </cell>
          <cell r="K793">
            <v>-3183525446.6199999</v>
          </cell>
          <cell r="M793">
            <v>-1925776194.01</v>
          </cell>
        </row>
        <row r="794">
          <cell r="F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M794">
            <v>0</v>
          </cell>
        </row>
        <row r="795">
          <cell r="F795">
            <v>-3183525446.6199999</v>
          </cell>
          <cell r="H795">
            <v>0</v>
          </cell>
          <cell r="I795">
            <v>-3183525446.6199999</v>
          </cell>
          <cell r="J795">
            <v>0</v>
          </cell>
          <cell r="K795">
            <v>-3183525446.6199999</v>
          </cell>
          <cell r="M795">
            <v>-1925776194.01</v>
          </cell>
        </row>
        <row r="797">
          <cell r="F797">
            <v>7275123247.5200005</v>
          </cell>
          <cell r="H797">
            <v>0</v>
          </cell>
          <cell r="I797">
            <v>7275123247.5200005</v>
          </cell>
          <cell r="J797">
            <v>0</v>
          </cell>
          <cell r="K797">
            <v>7275123247.5200005</v>
          </cell>
          <cell r="M797">
            <v>5116179465.0100002</v>
          </cell>
        </row>
        <row r="798">
          <cell r="F798">
            <v>1928587938.1400001</v>
          </cell>
          <cell r="H798">
            <v>0</v>
          </cell>
          <cell r="I798">
            <v>1928587938.1400001</v>
          </cell>
          <cell r="J798">
            <v>0</v>
          </cell>
          <cell r="K798">
            <v>1928587938.1400001</v>
          </cell>
          <cell r="M798">
            <v>1343469805.8099999</v>
          </cell>
        </row>
        <row r="799">
          <cell r="F799">
            <v>9203711185.6599998</v>
          </cell>
          <cell r="H799">
            <v>0</v>
          </cell>
          <cell r="I799">
            <v>9203711185.6599998</v>
          </cell>
          <cell r="J799">
            <v>0</v>
          </cell>
          <cell r="K799">
            <v>9203711185.6599998</v>
          </cell>
          <cell r="M799">
            <v>6459649270.8199997</v>
          </cell>
        </row>
        <row r="801">
          <cell r="F801">
            <v>-5057413010.9899998</v>
          </cell>
          <cell r="H801">
            <v>0</v>
          </cell>
          <cell r="I801">
            <v>-5057413010.9899998</v>
          </cell>
          <cell r="J801">
            <v>0</v>
          </cell>
          <cell r="K801">
            <v>-5057413010.9899998</v>
          </cell>
          <cell r="M801">
            <v>-3289794342.3200002</v>
          </cell>
        </row>
        <row r="802">
          <cell r="F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M802">
            <v>0</v>
          </cell>
        </row>
        <row r="803">
          <cell r="F803">
            <v>-1144588982.6500001</v>
          </cell>
          <cell r="H803">
            <v>0</v>
          </cell>
          <cell r="I803">
            <v>-1144588982.6500001</v>
          </cell>
          <cell r="J803">
            <v>0</v>
          </cell>
          <cell r="K803">
            <v>-1144588982.6500001</v>
          </cell>
          <cell r="M803">
            <v>-772380666.04999995</v>
          </cell>
        </row>
        <row r="804">
          <cell r="F804">
            <v>-6202001993.6399994</v>
          </cell>
          <cell r="H804">
            <v>0</v>
          </cell>
          <cell r="I804">
            <v>-6202001993.6399994</v>
          </cell>
          <cell r="J804">
            <v>0</v>
          </cell>
          <cell r="K804">
            <v>-6202001993.6399994</v>
          </cell>
          <cell r="M804">
            <v>-4062175008.3699999</v>
          </cell>
        </row>
        <row r="806">
          <cell r="F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M806">
            <v>0</v>
          </cell>
        </row>
        <row r="808">
          <cell r="F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M808">
            <v>0</v>
          </cell>
        </row>
        <row r="810">
          <cell r="F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M810">
            <v>0</v>
          </cell>
        </row>
        <row r="812">
          <cell r="F812">
            <v>-64800</v>
          </cell>
          <cell r="H812">
            <v>0</v>
          </cell>
          <cell r="I812">
            <v>-64800</v>
          </cell>
          <cell r="J812">
            <v>0</v>
          </cell>
          <cell r="K812">
            <v>-64800</v>
          </cell>
          <cell r="M812">
            <v>-59800</v>
          </cell>
        </row>
        <row r="813">
          <cell r="F813">
            <v>-0.2</v>
          </cell>
          <cell r="H813">
            <v>0</v>
          </cell>
          <cell r="I813">
            <v>-0.2</v>
          </cell>
          <cell r="J813">
            <v>0</v>
          </cell>
          <cell r="K813">
            <v>-0.2</v>
          </cell>
          <cell r="M813">
            <v>-0.2</v>
          </cell>
        </row>
        <row r="814">
          <cell r="F814">
            <v>-330432364.24000001</v>
          </cell>
          <cell r="H814">
            <v>0</v>
          </cell>
          <cell r="I814">
            <v>-330432364.24000001</v>
          </cell>
          <cell r="J814">
            <v>0</v>
          </cell>
          <cell r="K814">
            <v>-330432364.24000001</v>
          </cell>
          <cell r="M814">
            <v>-2188074969.0599999</v>
          </cell>
        </row>
        <row r="815">
          <cell r="F815">
            <v>-151839144.63999999</v>
          </cell>
          <cell r="H815">
            <v>0</v>
          </cell>
          <cell r="I815">
            <v>-151839144.63999999</v>
          </cell>
          <cell r="J815">
            <v>0</v>
          </cell>
          <cell r="K815">
            <v>-151839144.63999999</v>
          </cell>
          <cell r="M815">
            <v>-114865248.2</v>
          </cell>
        </row>
        <row r="816">
          <cell r="F816">
            <v>-120739761461.46001</v>
          </cell>
          <cell r="H816">
            <v>0</v>
          </cell>
          <cell r="I816">
            <v>-120739761461.46001</v>
          </cell>
          <cell r="J816">
            <v>0</v>
          </cell>
          <cell r="K816">
            <v>-120739761461.46001</v>
          </cell>
          <cell r="M816">
            <v>-176265140504.95001</v>
          </cell>
        </row>
        <row r="817">
          <cell r="F817">
            <v>-9325205.3800000008</v>
          </cell>
          <cell r="H817">
            <v>0</v>
          </cell>
          <cell r="I817">
            <v>-9325205.3800000008</v>
          </cell>
          <cell r="J817">
            <v>0</v>
          </cell>
          <cell r="K817">
            <v>-9325205.3800000008</v>
          </cell>
          <cell r="M817">
            <v>-7163783.3799999999</v>
          </cell>
        </row>
        <row r="818">
          <cell r="F818">
            <v>-13716974910.629999</v>
          </cell>
          <cell r="H818">
            <v>0</v>
          </cell>
          <cell r="I818">
            <v>-13716974910.629999</v>
          </cell>
          <cell r="J818">
            <v>0</v>
          </cell>
          <cell r="K818">
            <v>-13716974910.629999</v>
          </cell>
          <cell r="M818">
            <v>-8734867216.7399998</v>
          </cell>
        </row>
        <row r="819">
          <cell r="F819">
            <v>-838872.22</v>
          </cell>
          <cell r="H819">
            <v>0</v>
          </cell>
          <cell r="I819">
            <v>-838872.22</v>
          </cell>
          <cell r="J819">
            <v>0</v>
          </cell>
          <cell r="K819">
            <v>-838872.22</v>
          </cell>
          <cell r="M819">
            <v>-1077223.1499999999</v>
          </cell>
        </row>
        <row r="820">
          <cell r="F820">
            <v>-57168050.539999999</v>
          </cell>
          <cell r="H820">
            <v>0</v>
          </cell>
          <cell r="I820">
            <v>-57168050.539999999</v>
          </cell>
          <cell r="J820">
            <v>0</v>
          </cell>
          <cell r="K820">
            <v>-57168050.539999999</v>
          </cell>
          <cell r="M820">
            <v>-167573558.05000001</v>
          </cell>
        </row>
        <row r="821">
          <cell r="F821">
            <v>-91202.46</v>
          </cell>
          <cell r="H821">
            <v>0</v>
          </cell>
          <cell r="I821">
            <v>-91202.46</v>
          </cell>
          <cell r="J821">
            <v>0</v>
          </cell>
          <cell r="K821">
            <v>-91202.46</v>
          </cell>
          <cell r="M821">
            <v>-84702.46</v>
          </cell>
        </row>
        <row r="822">
          <cell r="F822">
            <v>-164447.92000000001</v>
          </cell>
          <cell r="H822">
            <v>0</v>
          </cell>
          <cell r="I822">
            <v>-164447.92000000001</v>
          </cell>
          <cell r="J822">
            <v>0</v>
          </cell>
          <cell r="K822">
            <v>-164447.92000000001</v>
          </cell>
          <cell r="M822">
            <v>-172050.08</v>
          </cell>
        </row>
        <row r="823">
          <cell r="F823">
            <v>-78879928.010000005</v>
          </cell>
          <cell r="H823">
            <v>0</v>
          </cell>
          <cell r="I823">
            <v>-78879928.010000005</v>
          </cell>
          <cell r="J823">
            <v>0</v>
          </cell>
          <cell r="K823">
            <v>-78879928.010000005</v>
          </cell>
          <cell r="M823">
            <v>0</v>
          </cell>
        </row>
        <row r="824">
          <cell r="F824">
            <v>-3950808297.5</v>
          </cell>
          <cell r="H824">
            <v>0</v>
          </cell>
          <cell r="I824">
            <v>-3950808297.5</v>
          </cell>
          <cell r="J824">
            <v>0</v>
          </cell>
          <cell r="K824">
            <v>-3950808297.5</v>
          </cell>
          <cell r="M824">
            <v>-3122275827.5</v>
          </cell>
        </row>
        <row r="825">
          <cell r="F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M825">
            <v>-1000000</v>
          </cell>
        </row>
        <row r="826">
          <cell r="F826">
            <v>-1993160.45</v>
          </cell>
          <cell r="H826">
            <v>0</v>
          </cell>
          <cell r="I826">
            <v>-1993160.45</v>
          </cell>
          <cell r="J826">
            <v>0</v>
          </cell>
          <cell r="K826">
            <v>-1993160.45</v>
          </cell>
          <cell r="M826">
            <v>-2043361.48</v>
          </cell>
        </row>
        <row r="827">
          <cell r="F827">
            <v>-3289490.95</v>
          </cell>
          <cell r="H827">
            <v>0</v>
          </cell>
          <cell r="I827">
            <v>-3289490.95</v>
          </cell>
          <cell r="J827">
            <v>0</v>
          </cell>
          <cell r="K827">
            <v>-3289490.95</v>
          </cell>
          <cell r="M827">
            <v>-3289490.95</v>
          </cell>
        </row>
        <row r="828">
          <cell r="F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M828">
            <v>0</v>
          </cell>
        </row>
        <row r="829">
          <cell r="F829">
            <v>0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M829">
            <v>0</v>
          </cell>
        </row>
        <row r="830">
          <cell r="F830">
            <v>-10136.99</v>
          </cell>
          <cell r="H830">
            <v>0</v>
          </cell>
          <cell r="I830">
            <v>-10136.99</v>
          </cell>
          <cell r="J830">
            <v>0</v>
          </cell>
          <cell r="K830">
            <v>-10136.99</v>
          </cell>
          <cell r="M830">
            <v>-10136.99</v>
          </cell>
        </row>
        <row r="831">
          <cell r="F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M831">
            <v>0</v>
          </cell>
        </row>
        <row r="832">
          <cell r="F832">
            <v>-66904420.200000003</v>
          </cell>
          <cell r="H832">
            <v>0</v>
          </cell>
          <cell r="I832">
            <v>-66904420.200000003</v>
          </cell>
          <cell r="J832">
            <v>0</v>
          </cell>
          <cell r="K832">
            <v>-66904420.200000003</v>
          </cell>
          <cell r="M832">
            <v>-67404419.480000004</v>
          </cell>
        </row>
        <row r="833">
          <cell r="F833">
            <v>-5018386881.6400003</v>
          </cell>
          <cell r="H833">
            <v>0</v>
          </cell>
          <cell r="I833">
            <v>-5018386881.6400003</v>
          </cell>
          <cell r="J833">
            <v>0</v>
          </cell>
          <cell r="K833">
            <v>-5018386881.6400003</v>
          </cell>
          <cell r="M833">
            <v>-12936303156.67</v>
          </cell>
        </row>
        <row r="834">
          <cell r="F834">
            <v>-1080995.5</v>
          </cell>
          <cell r="H834">
            <v>0</v>
          </cell>
          <cell r="I834">
            <v>-1080995.5</v>
          </cell>
          <cell r="J834">
            <v>0</v>
          </cell>
          <cell r="K834">
            <v>-1080995.5</v>
          </cell>
          <cell r="M834">
            <v>-1080995.5</v>
          </cell>
        </row>
        <row r="835">
          <cell r="F835">
            <v>-10447381.93</v>
          </cell>
          <cell r="H835">
            <v>0</v>
          </cell>
          <cell r="I835">
            <v>-10447381.93</v>
          </cell>
          <cell r="J835">
            <v>0</v>
          </cell>
          <cell r="K835">
            <v>-10447381.93</v>
          </cell>
          <cell r="M835">
            <v>-10447381.93</v>
          </cell>
        </row>
        <row r="836">
          <cell r="F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M836">
            <v>0</v>
          </cell>
        </row>
        <row r="837">
          <cell r="F837">
            <v>-1072.5999999999999</v>
          </cell>
          <cell r="H837">
            <v>0</v>
          </cell>
          <cell r="I837">
            <v>-1072.5999999999999</v>
          </cell>
          <cell r="J837">
            <v>0</v>
          </cell>
          <cell r="K837">
            <v>-1072.5999999999999</v>
          </cell>
          <cell r="M837">
            <v>-1072.5999999999999</v>
          </cell>
        </row>
        <row r="838">
          <cell r="F838">
            <v>-1743663.49</v>
          </cell>
          <cell r="H838">
            <v>0</v>
          </cell>
          <cell r="I838">
            <v>-1743663.49</v>
          </cell>
          <cell r="J838">
            <v>0</v>
          </cell>
          <cell r="K838">
            <v>-1743663.49</v>
          </cell>
          <cell r="M838">
            <v>-1743663.49</v>
          </cell>
        </row>
        <row r="839">
          <cell r="F839">
            <v>-144140205888.95004</v>
          </cell>
          <cell r="H839">
            <v>0</v>
          </cell>
          <cell r="I839">
            <v>-144140205888.95004</v>
          </cell>
          <cell r="J839">
            <v>0</v>
          </cell>
          <cell r="K839">
            <v>-144140205888.95004</v>
          </cell>
          <cell r="M839">
            <v>-203624678562.85999</v>
          </cell>
        </row>
        <row r="841">
          <cell r="F841">
            <v>-168107429542.84</v>
          </cell>
          <cell r="H841">
            <v>0</v>
          </cell>
          <cell r="I841">
            <v>-168107429542.84</v>
          </cell>
          <cell r="J841">
            <v>0</v>
          </cell>
          <cell r="K841">
            <v>-168107429542.84</v>
          </cell>
          <cell r="M841">
            <v>-188076224846.79999</v>
          </cell>
        </row>
        <row r="842">
          <cell r="F842">
            <v>-227952.56</v>
          </cell>
          <cell r="H842">
            <v>0</v>
          </cell>
          <cell r="I842">
            <v>-227952.56</v>
          </cell>
          <cell r="J842">
            <v>0</v>
          </cell>
          <cell r="K842">
            <v>-227952.56</v>
          </cell>
          <cell r="M842">
            <v>-0.01</v>
          </cell>
        </row>
        <row r="843">
          <cell r="F843">
            <v>-11064875482.84</v>
          </cell>
          <cell r="H843">
            <v>0</v>
          </cell>
          <cell r="I843">
            <v>-11064875482.84</v>
          </cell>
          <cell r="J843">
            <v>0</v>
          </cell>
          <cell r="K843">
            <v>-11064875482.84</v>
          </cell>
          <cell r="M843">
            <v>-9705348092.2999992</v>
          </cell>
        </row>
        <row r="844">
          <cell r="F844">
            <v>-1003819376.96</v>
          </cell>
          <cell r="H844">
            <v>0</v>
          </cell>
          <cell r="I844">
            <v>-1003819376.96</v>
          </cell>
          <cell r="J844">
            <v>0</v>
          </cell>
          <cell r="K844">
            <v>-1003819376.96</v>
          </cell>
          <cell r="M844">
            <v>-468167943.75999999</v>
          </cell>
        </row>
        <row r="845">
          <cell r="F845">
            <v>-145000</v>
          </cell>
          <cell r="H845">
            <v>0</v>
          </cell>
          <cell r="I845">
            <v>-145000</v>
          </cell>
          <cell r="J845">
            <v>0</v>
          </cell>
          <cell r="K845">
            <v>-145000</v>
          </cell>
          <cell r="M845">
            <v>-140000</v>
          </cell>
        </row>
        <row r="846">
          <cell r="F846">
            <v>-273218067.17000002</v>
          </cell>
          <cell r="H846">
            <v>0</v>
          </cell>
          <cell r="I846">
            <v>-273218067.17000002</v>
          </cell>
          <cell r="J846">
            <v>0</v>
          </cell>
          <cell r="K846">
            <v>-273218067.17000002</v>
          </cell>
          <cell r="M846">
            <v>-514726608.27999997</v>
          </cell>
        </row>
        <row r="847">
          <cell r="F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M847">
            <v>-45176772.43</v>
          </cell>
        </row>
        <row r="848">
          <cell r="F848">
            <v>-331722130.00999999</v>
          </cell>
          <cell r="H848">
            <v>0</v>
          </cell>
          <cell r="I848">
            <v>-331722130.00999999</v>
          </cell>
          <cell r="J848">
            <v>0</v>
          </cell>
          <cell r="K848">
            <v>-331722130.00999999</v>
          </cell>
          <cell r="M848">
            <v>-349217934.83999997</v>
          </cell>
        </row>
        <row r="849">
          <cell r="F849">
            <v>-387549386.47000003</v>
          </cell>
          <cell r="H849">
            <v>0</v>
          </cell>
          <cell r="I849">
            <v>-387549386.47000003</v>
          </cell>
          <cell r="J849">
            <v>0</v>
          </cell>
          <cell r="K849">
            <v>-387549386.47000003</v>
          </cell>
          <cell r="M849">
            <v>-182556163.41999999</v>
          </cell>
        </row>
        <row r="850">
          <cell r="F850">
            <v>-11186551.68</v>
          </cell>
          <cell r="H850">
            <v>0</v>
          </cell>
          <cell r="I850">
            <v>-11186551.68</v>
          </cell>
          <cell r="J850">
            <v>0</v>
          </cell>
          <cell r="K850">
            <v>-11186551.68</v>
          </cell>
          <cell r="M850">
            <v>-78158914.540000007</v>
          </cell>
        </row>
        <row r="851">
          <cell r="F851">
            <v>-129071.39</v>
          </cell>
          <cell r="H851">
            <v>0</v>
          </cell>
          <cell r="I851">
            <v>-129071.39</v>
          </cell>
          <cell r="J851">
            <v>0</v>
          </cell>
          <cell r="K851">
            <v>-129071.39</v>
          </cell>
          <cell r="M851">
            <v>-128871.39</v>
          </cell>
        </row>
        <row r="852">
          <cell r="F852">
            <v>-395167489.95999998</v>
          </cell>
          <cell r="H852">
            <v>0</v>
          </cell>
          <cell r="I852">
            <v>-395167489.95999998</v>
          </cell>
          <cell r="J852">
            <v>0</v>
          </cell>
          <cell r="K852">
            <v>-395167489.95999998</v>
          </cell>
          <cell r="M852">
            <v>-82562187.670000002</v>
          </cell>
        </row>
        <row r="853">
          <cell r="F853">
            <v>-4246802.57</v>
          </cell>
          <cell r="H853">
            <v>0</v>
          </cell>
          <cell r="I853">
            <v>-4246802.57</v>
          </cell>
          <cell r="J853">
            <v>0</v>
          </cell>
          <cell r="K853">
            <v>-4246802.57</v>
          </cell>
          <cell r="M853">
            <v>-528211.5</v>
          </cell>
        </row>
        <row r="854">
          <cell r="F854">
            <v>-32088410.690000001</v>
          </cell>
          <cell r="H854">
            <v>0</v>
          </cell>
          <cell r="I854">
            <v>-32088410.690000001</v>
          </cell>
          <cell r="J854">
            <v>0</v>
          </cell>
          <cell r="K854">
            <v>-32088410.690000001</v>
          </cell>
          <cell r="M854">
            <v>-11004978.039999999</v>
          </cell>
        </row>
        <row r="855">
          <cell r="F855">
            <v>-2407.1999999999998</v>
          </cell>
          <cell r="H855">
            <v>0</v>
          </cell>
          <cell r="I855">
            <v>-2407.1999999999998</v>
          </cell>
          <cell r="J855">
            <v>0</v>
          </cell>
          <cell r="K855">
            <v>-2407.1999999999998</v>
          </cell>
          <cell r="M855">
            <v>0</v>
          </cell>
        </row>
        <row r="856">
          <cell r="F856">
            <v>-176666702.71000001</v>
          </cell>
          <cell r="H856">
            <v>0</v>
          </cell>
          <cell r="I856">
            <v>-176666702.71000001</v>
          </cell>
          <cell r="J856">
            <v>0</v>
          </cell>
          <cell r="K856">
            <v>-176666702.71000001</v>
          </cell>
          <cell r="M856">
            <v>-70701998.599999994</v>
          </cell>
        </row>
        <row r="857">
          <cell r="F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M857">
            <v>0</v>
          </cell>
        </row>
        <row r="858">
          <cell r="F858">
            <v>-3981899302</v>
          </cell>
          <cell r="H858">
            <v>0</v>
          </cell>
          <cell r="I858">
            <v>-3981899302</v>
          </cell>
          <cell r="J858">
            <v>0</v>
          </cell>
          <cell r="K858">
            <v>-3981899302</v>
          </cell>
          <cell r="M858">
            <v>-2781008847.9000001</v>
          </cell>
        </row>
        <row r="859">
          <cell r="F859">
            <v>-28243173.780000001</v>
          </cell>
          <cell r="H859">
            <v>0</v>
          </cell>
          <cell r="I859">
            <v>-28243173.780000001</v>
          </cell>
          <cell r="J859">
            <v>0</v>
          </cell>
          <cell r="K859">
            <v>-28243173.780000001</v>
          </cell>
          <cell r="M859">
            <v>-29998979.850000001</v>
          </cell>
        </row>
        <row r="860">
          <cell r="F860">
            <v>-11326316.689999999</v>
          </cell>
          <cell r="H860">
            <v>0</v>
          </cell>
          <cell r="I860">
            <v>-11326316.689999999</v>
          </cell>
          <cell r="J860">
            <v>0</v>
          </cell>
          <cell r="K860">
            <v>-11326316.689999999</v>
          </cell>
          <cell r="M860">
            <v>-17955715.57</v>
          </cell>
        </row>
        <row r="861">
          <cell r="F861">
            <v>-5531382.9699999997</v>
          </cell>
          <cell r="H861">
            <v>0</v>
          </cell>
          <cell r="I861">
            <v>-5531382.9699999997</v>
          </cell>
          <cell r="J861">
            <v>0</v>
          </cell>
          <cell r="K861">
            <v>-5531382.9699999997</v>
          </cell>
          <cell r="M861">
            <v>-5680840.9000000004</v>
          </cell>
        </row>
        <row r="862">
          <cell r="F862">
            <v>-0.05</v>
          </cell>
          <cell r="H862">
            <v>0</v>
          </cell>
          <cell r="I862">
            <v>-0.05</v>
          </cell>
          <cell r="J862">
            <v>0</v>
          </cell>
          <cell r="K862">
            <v>-0.05</v>
          </cell>
          <cell r="M862">
            <v>0</v>
          </cell>
        </row>
        <row r="863">
          <cell r="F863">
            <v>-185815474550.54001</v>
          </cell>
          <cell r="H863">
            <v>0</v>
          </cell>
          <cell r="I863">
            <v>-185815474550.54001</v>
          </cell>
          <cell r="J863">
            <v>0</v>
          </cell>
          <cell r="K863">
            <v>-185815474550.54001</v>
          </cell>
          <cell r="M863">
            <v>-202419287907.80005</v>
          </cell>
        </row>
        <row r="865">
          <cell r="F865">
            <v>-23098487192.41</v>
          </cell>
          <cell r="H865">
            <v>0</v>
          </cell>
          <cell r="I865">
            <v>-23098487192.41</v>
          </cell>
          <cell r="J865">
            <v>0</v>
          </cell>
          <cell r="K865">
            <v>-23098487192.41</v>
          </cell>
          <cell r="M865">
            <v>-21253445720.130001</v>
          </cell>
        </row>
        <row r="866">
          <cell r="F866">
            <v>-4650366715.7700005</v>
          </cell>
          <cell r="H866">
            <v>0</v>
          </cell>
          <cell r="I866">
            <v>-4650366715.7700005</v>
          </cell>
          <cell r="J866">
            <v>0</v>
          </cell>
          <cell r="K866">
            <v>-4650366715.7700005</v>
          </cell>
          <cell r="M866">
            <v>-1559516425.3900001</v>
          </cell>
        </row>
        <row r="867">
          <cell r="F867">
            <v>-291866603.99000001</v>
          </cell>
          <cell r="H867">
            <v>0</v>
          </cell>
          <cell r="I867">
            <v>-291866603.99000001</v>
          </cell>
          <cell r="J867">
            <v>0</v>
          </cell>
          <cell r="K867">
            <v>-291866603.99000001</v>
          </cell>
          <cell r="M867">
            <v>0</v>
          </cell>
        </row>
        <row r="868">
          <cell r="F868">
            <v>-18285753.140000001</v>
          </cell>
          <cell r="H868">
            <v>0</v>
          </cell>
          <cell r="I868">
            <v>-18285753.140000001</v>
          </cell>
          <cell r="J868">
            <v>0</v>
          </cell>
          <cell r="K868">
            <v>-18285753.140000001</v>
          </cell>
          <cell r="M868">
            <v>0</v>
          </cell>
        </row>
        <row r="869">
          <cell r="F869">
            <v>-424457108.24000001</v>
          </cell>
          <cell r="H869">
            <v>0</v>
          </cell>
          <cell r="I869">
            <v>-424457108.24000001</v>
          </cell>
          <cell r="J869">
            <v>0</v>
          </cell>
          <cell r="K869">
            <v>-424457108.24000001</v>
          </cell>
          <cell r="M869">
            <v>-751317711.28999996</v>
          </cell>
        </row>
        <row r="870">
          <cell r="F870">
            <v>-1595683151.77</v>
          </cell>
          <cell r="H870">
            <v>0</v>
          </cell>
          <cell r="I870">
            <v>-1595683151.77</v>
          </cell>
          <cell r="J870">
            <v>0</v>
          </cell>
          <cell r="K870">
            <v>-1595683151.77</v>
          </cell>
          <cell r="M870">
            <v>-1028330932.73</v>
          </cell>
        </row>
        <row r="871">
          <cell r="F871">
            <v>-7683665677.8299999</v>
          </cell>
          <cell r="H871">
            <v>0</v>
          </cell>
          <cell r="I871">
            <v>-7683665677.8299999</v>
          </cell>
          <cell r="J871">
            <v>0</v>
          </cell>
          <cell r="K871">
            <v>-7683665677.8299999</v>
          </cell>
          <cell r="M871">
            <v>-6343399974.5200005</v>
          </cell>
        </row>
        <row r="872">
          <cell r="F872">
            <v>-44446911.32</v>
          </cell>
          <cell r="H872">
            <v>0</v>
          </cell>
          <cell r="I872">
            <v>-44446911.32</v>
          </cell>
          <cell r="J872">
            <v>0</v>
          </cell>
          <cell r="K872">
            <v>-44446911.32</v>
          </cell>
          <cell r="M872">
            <v>-37970674.619999997</v>
          </cell>
        </row>
        <row r="873">
          <cell r="F873">
            <v>-337231444.19</v>
          </cell>
          <cell r="H873">
            <v>0</v>
          </cell>
          <cell r="I873">
            <v>-337231444.19</v>
          </cell>
          <cell r="J873">
            <v>0</v>
          </cell>
          <cell r="K873">
            <v>-337231444.19</v>
          </cell>
          <cell r="M873">
            <v>-187936379.87</v>
          </cell>
        </row>
        <row r="874">
          <cell r="F874">
            <v>-519554404.11000001</v>
          </cell>
          <cell r="H874">
            <v>0</v>
          </cell>
          <cell r="I874">
            <v>-519554404.11000001</v>
          </cell>
          <cell r="J874">
            <v>0</v>
          </cell>
          <cell r="K874">
            <v>-519554404.11000001</v>
          </cell>
          <cell r="M874">
            <v>-536832323.30000001</v>
          </cell>
        </row>
        <row r="875">
          <cell r="F875">
            <v>-11120006.57</v>
          </cell>
          <cell r="H875">
            <v>0</v>
          </cell>
          <cell r="I875">
            <v>-11120006.57</v>
          </cell>
          <cell r="J875">
            <v>0</v>
          </cell>
          <cell r="K875">
            <v>-11120006.57</v>
          </cell>
          <cell r="M875">
            <v>-3571236.13</v>
          </cell>
        </row>
        <row r="876">
          <cell r="F876">
            <v>-38675164969.340004</v>
          </cell>
          <cell r="H876">
            <v>0</v>
          </cell>
          <cell r="I876">
            <v>-38675164969.340004</v>
          </cell>
          <cell r="J876">
            <v>0</v>
          </cell>
          <cell r="K876">
            <v>-38675164969.340004</v>
          </cell>
          <cell r="M876">
            <v>-31702321377.98</v>
          </cell>
        </row>
        <row r="878">
          <cell r="F878">
            <v>-29381413.899999999</v>
          </cell>
          <cell r="H878">
            <v>0</v>
          </cell>
          <cell r="I878">
            <v>-29381413.899999999</v>
          </cell>
          <cell r="J878">
            <v>0</v>
          </cell>
          <cell r="K878">
            <v>-29381413.899999999</v>
          </cell>
          <cell r="M878">
            <v>-41013858.75</v>
          </cell>
        </row>
        <row r="879">
          <cell r="F879">
            <v>-871750.75</v>
          </cell>
          <cell r="H879">
            <v>0</v>
          </cell>
          <cell r="I879">
            <v>-871750.75</v>
          </cell>
          <cell r="J879">
            <v>0</v>
          </cell>
          <cell r="K879">
            <v>-871750.75</v>
          </cell>
          <cell r="M879">
            <v>-4196736</v>
          </cell>
        </row>
        <row r="880">
          <cell r="F880">
            <v>-520960.5</v>
          </cell>
          <cell r="H880">
            <v>0</v>
          </cell>
          <cell r="I880">
            <v>-520960.5</v>
          </cell>
          <cell r="J880">
            <v>0</v>
          </cell>
          <cell r="K880">
            <v>-520960.5</v>
          </cell>
          <cell r="M880">
            <v>-60033</v>
          </cell>
        </row>
        <row r="881">
          <cell r="F881">
            <v>-48287667113.230003</v>
          </cell>
          <cell r="H881">
            <v>0</v>
          </cell>
          <cell r="I881">
            <v>-48287667113.230003</v>
          </cell>
          <cell r="J881">
            <v>0</v>
          </cell>
          <cell r="K881">
            <v>-48287667113.230003</v>
          </cell>
          <cell r="M881">
            <v>-32566295785.369999</v>
          </cell>
        </row>
        <row r="882">
          <cell r="F882">
            <v>-568149712.26999998</v>
          </cell>
          <cell r="H882">
            <v>0</v>
          </cell>
          <cell r="I882">
            <v>-568149712.26999998</v>
          </cell>
          <cell r="J882">
            <v>0</v>
          </cell>
          <cell r="K882">
            <v>-568149712.26999998</v>
          </cell>
          <cell r="M882">
            <v>-560045016</v>
          </cell>
        </row>
        <row r="883">
          <cell r="F883">
            <v>-316949918.87</v>
          </cell>
          <cell r="H883">
            <v>0</v>
          </cell>
          <cell r="I883">
            <v>-316949918.87</v>
          </cell>
          <cell r="J883">
            <v>0</v>
          </cell>
          <cell r="K883">
            <v>-316949918.87</v>
          </cell>
          <cell r="M883">
            <v>-3166262.5</v>
          </cell>
        </row>
        <row r="884">
          <cell r="F884">
            <v>-298640725</v>
          </cell>
          <cell r="H884">
            <v>0</v>
          </cell>
          <cell r="I884">
            <v>-298640725</v>
          </cell>
          <cell r="J884">
            <v>0</v>
          </cell>
          <cell r="K884">
            <v>-298640725</v>
          </cell>
          <cell r="M884">
            <v>0</v>
          </cell>
        </row>
        <row r="885">
          <cell r="F885">
            <v>-50170308.75</v>
          </cell>
          <cell r="H885">
            <v>0</v>
          </cell>
          <cell r="I885">
            <v>-50170308.75</v>
          </cell>
          <cell r="J885">
            <v>0</v>
          </cell>
          <cell r="K885">
            <v>-50170308.75</v>
          </cell>
          <cell r="M885">
            <v>-54075348</v>
          </cell>
        </row>
        <row r="886">
          <cell r="F886">
            <v>0</v>
          </cell>
          <cell r="H886">
            <v>0</v>
          </cell>
          <cell r="I886">
            <v>0</v>
          </cell>
          <cell r="J886">
            <v>0</v>
          </cell>
          <cell r="K886">
            <v>0</v>
          </cell>
          <cell r="M886">
            <v>2686820933</v>
          </cell>
        </row>
        <row r="887">
          <cell r="F887">
            <v>-457183391.31</v>
          </cell>
          <cell r="H887">
            <v>0</v>
          </cell>
          <cell r="I887">
            <v>-457183391.31</v>
          </cell>
          <cell r="J887">
            <v>0</v>
          </cell>
          <cell r="K887">
            <v>-457183391.31</v>
          </cell>
          <cell r="M887">
            <v>0</v>
          </cell>
        </row>
        <row r="888">
          <cell r="F888">
            <v>-50009535294.580002</v>
          </cell>
          <cell r="H888">
            <v>0</v>
          </cell>
          <cell r="I888">
            <v>-50009535294.580002</v>
          </cell>
          <cell r="J888">
            <v>0</v>
          </cell>
          <cell r="K888">
            <v>-50009535294.580002</v>
          </cell>
          <cell r="M888">
            <v>-30542032106.619999</v>
          </cell>
        </row>
        <row r="890">
          <cell r="F890">
            <v>-27490710033.040001</v>
          </cell>
          <cell r="H890">
            <v>0</v>
          </cell>
          <cell r="I890">
            <v>-27490710033.040001</v>
          </cell>
          <cell r="J890">
            <v>0</v>
          </cell>
          <cell r="K890">
            <v>-27490710033.040001</v>
          </cell>
          <cell r="M890">
            <v>-33308327467.869999</v>
          </cell>
        </row>
        <row r="891">
          <cell r="F891">
            <v>-27490710033.040001</v>
          </cell>
          <cell r="H891">
            <v>0</v>
          </cell>
          <cell r="I891">
            <v>-27490710033.040001</v>
          </cell>
          <cell r="J891">
            <v>0</v>
          </cell>
          <cell r="K891">
            <v>-27490710033.040001</v>
          </cell>
          <cell r="M891">
            <v>-33308327467.869999</v>
          </cell>
        </row>
        <row r="893">
          <cell r="F893">
            <v>-4450000000</v>
          </cell>
          <cell r="H893">
            <v>0</v>
          </cell>
          <cell r="I893">
            <v>-4450000000</v>
          </cell>
          <cell r="J893">
            <v>0</v>
          </cell>
          <cell r="K893">
            <v>-4450000000</v>
          </cell>
          <cell r="M893">
            <v>-20000000000</v>
          </cell>
        </row>
        <row r="894">
          <cell r="F894">
            <v>-1000000000</v>
          </cell>
          <cell r="H894">
            <v>0</v>
          </cell>
          <cell r="I894">
            <v>-1000000000</v>
          </cell>
          <cell r="J894">
            <v>0</v>
          </cell>
          <cell r="K894">
            <v>-1000000000</v>
          </cell>
          <cell r="M894">
            <v>0</v>
          </cell>
        </row>
        <row r="895">
          <cell r="F895">
            <v>-5450000000</v>
          </cell>
          <cell r="H895">
            <v>0</v>
          </cell>
          <cell r="I895">
            <v>-5450000000</v>
          </cell>
          <cell r="J895">
            <v>0</v>
          </cell>
          <cell r="K895">
            <v>-5450000000</v>
          </cell>
          <cell r="M895">
            <v>-20000000000</v>
          </cell>
        </row>
        <row r="897">
          <cell r="F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M897">
            <v>0</v>
          </cell>
        </row>
        <row r="899">
          <cell r="F899">
            <v>-171221.52</v>
          </cell>
          <cell r="H899">
            <v>0</v>
          </cell>
          <cell r="I899">
            <v>-171221.52</v>
          </cell>
          <cell r="J899">
            <v>0</v>
          </cell>
          <cell r="K899">
            <v>-171221.52</v>
          </cell>
          <cell r="M899">
            <v>-39072.89</v>
          </cell>
        </row>
        <row r="900">
          <cell r="F900">
            <v>-0.01</v>
          </cell>
          <cell r="H900">
            <v>0</v>
          </cell>
          <cell r="I900">
            <v>-0.01</v>
          </cell>
          <cell r="J900">
            <v>0</v>
          </cell>
          <cell r="K900">
            <v>-0.01</v>
          </cell>
          <cell r="M900">
            <v>-0.01</v>
          </cell>
        </row>
        <row r="901">
          <cell r="F901">
            <v>-11898323.02</v>
          </cell>
          <cell r="H901">
            <v>0</v>
          </cell>
          <cell r="I901">
            <v>-11898323.02</v>
          </cell>
          <cell r="J901">
            <v>0</v>
          </cell>
          <cell r="K901">
            <v>-11898323.02</v>
          </cell>
          <cell r="M901">
            <v>-7299884.2699999996</v>
          </cell>
        </row>
        <row r="902">
          <cell r="F902">
            <v>-5305392.43</v>
          </cell>
          <cell r="H902">
            <v>0</v>
          </cell>
          <cell r="I902">
            <v>-5305392.43</v>
          </cell>
          <cell r="J902">
            <v>0</v>
          </cell>
          <cell r="K902">
            <v>-5305392.43</v>
          </cell>
          <cell r="M902">
            <v>-5305392.43</v>
          </cell>
        </row>
        <row r="903">
          <cell r="F903">
            <v>-247289.75</v>
          </cell>
          <cell r="H903">
            <v>0</v>
          </cell>
          <cell r="I903">
            <v>-247289.75</v>
          </cell>
          <cell r="J903">
            <v>0</v>
          </cell>
          <cell r="K903">
            <v>-247289.75</v>
          </cell>
          <cell r="M903">
            <v>-247289.75</v>
          </cell>
        </row>
        <row r="904">
          <cell r="F904">
            <v>-20836.8</v>
          </cell>
          <cell r="H904">
            <v>0</v>
          </cell>
          <cell r="I904">
            <v>-20836.8</v>
          </cell>
          <cell r="J904">
            <v>0</v>
          </cell>
          <cell r="K904">
            <v>-20836.8</v>
          </cell>
          <cell r="M904">
            <v>-20836.8</v>
          </cell>
        </row>
        <row r="905">
          <cell r="F905">
            <v>-134164.37</v>
          </cell>
          <cell r="H905">
            <v>0</v>
          </cell>
          <cell r="I905">
            <v>-134164.37</v>
          </cell>
          <cell r="J905">
            <v>0</v>
          </cell>
          <cell r="K905">
            <v>-134164.37</v>
          </cell>
          <cell r="M905">
            <v>-134164.37</v>
          </cell>
        </row>
        <row r="906">
          <cell r="F906">
            <v>-37215.4</v>
          </cell>
          <cell r="H906">
            <v>0</v>
          </cell>
          <cell r="I906">
            <v>-37215.4</v>
          </cell>
          <cell r="J906">
            <v>0</v>
          </cell>
          <cell r="K906">
            <v>-37215.4</v>
          </cell>
          <cell r="M906">
            <v>-37215.4</v>
          </cell>
        </row>
        <row r="907">
          <cell r="F907">
            <v>-458189.43</v>
          </cell>
          <cell r="H907">
            <v>0</v>
          </cell>
          <cell r="I907">
            <v>-458189.43</v>
          </cell>
          <cell r="J907">
            <v>0</v>
          </cell>
          <cell r="K907">
            <v>-458189.43</v>
          </cell>
          <cell r="M907">
            <v>-467238.79</v>
          </cell>
        </row>
        <row r="908">
          <cell r="F908">
            <v>-172337372.99000001</v>
          </cell>
          <cell r="H908">
            <v>0</v>
          </cell>
          <cell r="I908">
            <v>-172337372.99000001</v>
          </cell>
          <cell r="J908">
            <v>0</v>
          </cell>
          <cell r="K908">
            <v>-172337372.99000001</v>
          </cell>
          <cell r="M908">
            <v>-323459777.30000001</v>
          </cell>
        </row>
        <row r="909">
          <cell r="F909">
            <v>-38338063.68</v>
          </cell>
          <cell r="H909">
            <v>0</v>
          </cell>
          <cell r="I909">
            <v>-38338063.68</v>
          </cell>
          <cell r="J909">
            <v>0</v>
          </cell>
          <cell r="K909">
            <v>-38338063.68</v>
          </cell>
          <cell r="M909">
            <v>-16995727.329999998</v>
          </cell>
        </row>
        <row r="910">
          <cell r="F910">
            <v>-22214326.609999999</v>
          </cell>
          <cell r="H910">
            <v>0</v>
          </cell>
          <cell r="I910">
            <v>-22214326.609999999</v>
          </cell>
          <cell r="J910">
            <v>0</v>
          </cell>
          <cell r="K910">
            <v>-22214326.609999999</v>
          </cell>
          <cell r="M910">
            <v>-23622235.899999999</v>
          </cell>
        </row>
        <row r="911">
          <cell r="F911">
            <v>-19183131.780000001</v>
          </cell>
          <cell r="H911">
            <v>0</v>
          </cell>
          <cell r="I911">
            <v>-19183131.780000001</v>
          </cell>
          <cell r="J911">
            <v>0</v>
          </cell>
          <cell r="K911">
            <v>-19183131.780000001</v>
          </cell>
          <cell r="M911">
            <v>-17536881.199999999</v>
          </cell>
        </row>
        <row r="912">
          <cell r="F912">
            <v>-692147.14</v>
          </cell>
          <cell r="H912">
            <v>0</v>
          </cell>
          <cell r="I912">
            <v>-692147.14</v>
          </cell>
          <cell r="J912">
            <v>0</v>
          </cell>
          <cell r="K912">
            <v>-692147.14</v>
          </cell>
          <cell r="M912">
            <v>-692147.14</v>
          </cell>
        </row>
        <row r="913">
          <cell r="F913">
            <v>-803278.69</v>
          </cell>
          <cell r="H913">
            <v>0</v>
          </cell>
          <cell r="I913">
            <v>-803278.69</v>
          </cell>
          <cell r="J913">
            <v>0</v>
          </cell>
          <cell r="K913">
            <v>-803278.69</v>
          </cell>
          <cell r="M913">
            <v>-803278.69</v>
          </cell>
        </row>
        <row r="914">
          <cell r="F914">
            <v>-28677789.34</v>
          </cell>
          <cell r="H914">
            <v>0</v>
          </cell>
          <cell r="I914">
            <v>-28677789.34</v>
          </cell>
          <cell r="J914">
            <v>0</v>
          </cell>
          <cell r="K914">
            <v>-28677789.34</v>
          </cell>
          <cell r="M914">
            <v>-18212607.649999999</v>
          </cell>
        </row>
        <row r="915">
          <cell r="F915">
            <v>-14670.05</v>
          </cell>
          <cell r="H915">
            <v>0</v>
          </cell>
          <cell r="I915">
            <v>-14670.05</v>
          </cell>
          <cell r="J915">
            <v>0</v>
          </cell>
          <cell r="K915">
            <v>-14670.05</v>
          </cell>
          <cell r="M915">
            <v>-14670.05</v>
          </cell>
        </row>
        <row r="916">
          <cell r="F916">
            <v>-436204.2</v>
          </cell>
          <cell r="H916">
            <v>0</v>
          </cell>
          <cell r="I916">
            <v>-436204.2</v>
          </cell>
          <cell r="J916">
            <v>0</v>
          </cell>
          <cell r="K916">
            <v>-436204.2</v>
          </cell>
          <cell r="M916">
            <v>-436204.2</v>
          </cell>
        </row>
        <row r="917">
          <cell r="F917">
            <v>-259597007.02000001</v>
          </cell>
          <cell r="H917">
            <v>0</v>
          </cell>
          <cell r="I917">
            <v>-259597007.02000001</v>
          </cell>
          <cell r="J917">
            <v>0</v>
          </cell>
          <cell r="K917">
            <v>-259597007.02000001</v>
          </cell>
          <cell r="M917">
            <v>-41732191.219999999</v>
          </cell>
        </row>
        <row r="918">
          <cell r="F918">
            <v>-24330938.960000001</v>
          </cell>
          <cell r="H918">
            <v>0</v>
          </cell>
          <cell r="I918">
            <v>-24330938.960000001</v>
          </cell>
          <cell r="J918">
            <v>0</v>
          </cell>
          <cell r="K918">
            <v>-24330938.960000001</v>
          </cell>
          <cell r="M918">
            <v>-35</v>
          </cell>
        </row>
        <row r="919">
          <cell r="F919">
            <v>-27412.92</v>
          </cell>
          <cell r="H919">
            <v>0</v>
          </cell>
          <cell r="I919">
            <v>-27412.92</v>
          </cell>
          <cell r="J919">
            <v>0</v>
          </cell>
          <cell r="K919">
            <v>-27412.92</v>
          </cell>
          <cell r="M919">
            <v>-28162.92</v>
          </cell>
        </row>
        <row r="920">
          <cell r="F920">
            <v>-200</v>
          </cell>
          <cell r="H920">
            <v>0</v>
          </cell>
          <cell r="I920">
            <v>-200</v>
          </cell>
          <cell r="J920">
            <v>0</v>
          </cell>
          <cell r="K920">
            <v>-200</v>
          </cell>
          <cell r="M920">
            <v>-7740</v>
          </cell>
        </row>
        <row r="921">
          <cell r="F921">
            <v>-797.36</v>
          </cell>
          <cell r="H921">
            <v>0</v>
          </cell>
          <cell r="I921">
            <v>-797.36</v>
          </cell>
          <cell r="J921">
            <v>0</v>
          </cell>
          <cell r="K921">
            <v>-797.36</v>
          </cell>
          <cell r="M921">
            <v>-797.36</v>
          </cell>
        </row>
        <row r="922">
          <cell r="F922">
            <v>-112427436.22</v>
          </cell>
          <cell r="H922">
            <v>0</v>
          </cell>
          <cell r="I922">
            <v>-112427436.22</v>
          </cell>
          <cell r="J922">
            <v>0</v>
          </cell>
          <cell r="K922">
            <v>-112427436.22</v>
          </cell>
          <cell r="M922">
            <v>-63768977.509999998</v>
          </cell>
        </row>
        <row r="923">
          <cell r="F923">
            <v>-1464962832.51</v>
          </cell>
          <cell r="H923">
            <v>0</v>
          </cell>
          <cell r="I923">
            <v>-1464962832.51</v>
          </cell>
          <cell r="J923">
            <v>0</v>
          </cell>
          <cell r="K923">
            <v>-1464962832.51</v>
          </cell>
          <cell r="M923">
            <v>-0.47</v>
          </cell>
        </row>
        <row r="924">
          <cell r="F924">
            <v>-57798.57</v>
          </cell>
          <cell r="H924">
            <v>0</v>
          </cell>
          <cell r="I924">
            <v>-57798.57</v>
          </cell>
          <cell r="J924">
            <v>0</v>
          </cell>
          <cell r="K924">
            <v>-57798.57</v>
          </cell>
          <cell r="M924">
            <v>-60913.32</v>
          </cell>
        </row>
        <row r="925">
          <cell r="F925">
            <v>-13698.64</v>
          </cell>
          <cell r="H925">
            <v>0</v>
          </cell>
          <cell r="I925">
            <v>-13698.64</v>
          </cell>
          <cell r="J925">
            <v>0</v>
          </cell>
          <cell r="K925">
            <v>-13698.64</v>
          </cell>
          <cell r="M925">
            <v>-13698.64</v>
          </cell>
        </row>
        <row r="926">
          <cell r="F926">
            <v>-20136.990000000002</v>
          </cell>
          <cell r="H926">
            <v>0</v>
          </cell>
          <cell r="I926">
            <v>-20136.990000000002</v>
          </cell>
          <cell r="J926">
            <v>0</v>
          </cell>
          <cell r="K926">
            <v>-20136.990000000002</v>
          </cell>
          <cell r="M926">
            <v>-20136.990000000002</v>
          </cell>
        </row>
        <row r="927">
          <cell r="F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M927">
            <v>0</v>
          </cell>
        </row>
        <row r="928">
          <cell r="F928">
            <v>-3016747969.3699999</v>
          </cell>
          <cell r="H928">
            <v>0</v>
          </cell>
          <cell r="I928">
            <v>-3016747969.3699999</v>
          </cell>
          <cell r="J928">
            <v>0</v>
          </cell>
          <cell r="K928">
            <v>-3016747969.3699999</v>
          </cell>
          <cell r="M928">
            <v>-1860192239.3</v>
          </cell>
        </row>
        <row r="929">
          <cell r="F929">
            <v>-179714.2</v>
          </cell>
          <cell r="H929">
            <v>0</v>
          </cell>
          <cell r="I929">
            <v>-179714.2</v>
          </cell>
          <cell r="J929">
            <v>0</v>
          </cell>
          <cell r="K929">
            <v>-179714.2</v>
          </cell>
          <cell r="M929">
            <v>-179714.2</v>
          </cell>
        </row>
        <row r="930">
          <cell r="F930">
            <v>-198923017.24000001</v>
          </cell>
          <cell r="H930">
            <v>0</v>
          </cell>
          <cell r="I930">
            <v>-198923017.24000001</v>
          </cell>
          <cell r="J930">
            <v>0</v>
          </cell>
          <cell r="K930">
            <v>-198923017.24000001</v>
          </cell>
          <cell r="M930">
            <v>-116776515.06</v>
          </cell>
        </row>
        <row r="931">
          <cell r="F931">
            <v>-5378258577.2099991</v>
          </cell>
          <cell r="H931">
            <v>0</v>
          </cell>
          <cell r="I931">
            <v>-5378258577.2099991</v>
          </cell>
          <cell r="J931">
            <v>0</v>
          </cell>
          <cell r="K931">
            <v>-5378258577.2099991</v>
          </cell>
          <cell r="M931">
            <v>-2498105746.1599994</v>
          </cell>
        </row>
        <row r="933">
          <cell r="F933">
            <v>-5667534089.8000002</v>
          </cell>
          <cell r="H933">
            <v>0</v>
          </cell>
          <cell r="I933">
            <v>-5667534089.8000002</v>
          </cell>
          <cell r="J933">
            <v>0</v>
          </cell>
          <cell r="K933">
            <v>-5667534089.8000002</v>
          </cell>
          <cell r="M933">
            <v>-4373902038.71</v>
          </cell>
        </row>
        <row r="934">
          <cell r="F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M934">
            <v>3853.59</v>
          </cell>
        </row>
        <row r="935">
          <cell r="F935">
            <v>-8396077.7100000009</v>
          </cell>
          <cell r="H935">
            <v>0</v>
          </cell>
          <cell r="I935">
            <v>-8396077.7100000009</v>
          </cell>
          <cell r="J935">
            <v>0</v>
          </cell>
          <cell r="K935">
            <v>-8396077.7100000009</v>
          </cell>
          <cell r="M935">
            <v>-8416876.4399999995</v>
          </cell>
        </row>
        <row r="936">
          <cell r="F936">
            <v>10206935.5</v>
          </cell>
          <cell r="H936">
            <v>0</v>
          </cell>
          <cell r="I936">
            <v>10206935.5</v>
          </cell>
          <cell r="J936">
            <v>0</v>
          </cell>
          <cell r="K936">
            <v>10206935.5</v>
          </cell>
          <cell r="M936">
            <v>22283334.899999999</v>
          </cell>
        </row>
        <row r="937">
          <cell r="F937">
            <v>-2172256.58</v>
          </cell>
          <cell r="H937">
            <v>0</v>
          </cell>
          <cell r="I937">
            <v>-2172256.58</v>
          </cell>
          <cell r="J937">
            <v>0</v>
          </cell>
          <cell r="K937">
            <v>-2172256.58</v>
          </cell>
          <cell r="M937">
            <v>58357772.549999997</v>
          </cell>
        </row>
        <row r="938">
          <cell r="F938">
            <v>-5667895488.5900002</v>
          </cell>
          <cell r="H938">
            <v>0</v>
          </cell>
          <cell r="I938">
            <v>-5667895488.5900002</v>
          </cell>
          <cell r="J938">
            <v>0</v>
          </cell>
          <cell r="K938">
            <v>-5667895488.5900002</v>
          </cell>
          <cell r="M938">
            <v>-4301673954.1099997</v>
          </cell>
        </row>
        <row r="940">
          <cell r="F940">
            <v>-30913999.989999998</v>
          </cell>
          <cell r="H940">
            <v>0</v>
          </cell>
          <cell r="I940">
            <v>-30913999.989999998</v>
          </cell>
          <cell r="J940">
            <v>0</v>
          </cell>
          <cell r="K940">
            <v>-30913999.989999998</v>
          </cell>
          <cell r="M940">
            <v>-65090830.590000004</v>
          </cell>
        </row>
        <row r="941">
          <cell r="F941">
            <v>-765865.72</v>
          </cell>
          <cell r="H941">
            <v>0</v>
          </cell>
          <cell r="I941">
            <v>-765865.72</v>
          </cell>
          <cell r="J941">
            <v>0</v>
          </cell>
          <cell r="K941">
            <v>-765865.72</v>
          </cell>
          <cell r="M941">
            <v>-765865.72</v>
          </cell>
        </row>
        <row r="942">
          <cell r="F942">
            <v>-1550000</v>
          </cell>
          <cell r="H942">
            <v>0</v>
          </cell>
          <cell r="I942">
            <v>-1550000</v>
          </cell>
          <cell r="J942">
            <v>0</v>
          </cell>
          <cell r="K942">
            <v>-1550000</v>
          </cell>
          <cell r="M942">
            <v>-1550000</v>
          </cell>
        </row>
        <row r="943">
          <cell r="F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M943">
            <v>0</v>
          </cell>
        </row>
        <row r="944">
          <cell r="F944">
            <v>-17878196.100000001</v>
          </cell>
          <cell r="H944">
            <v>0</v>
          </cell>
          <cell r="I944">
            <v>-17878196.100000001</v>
          </cell>
          <cell r="J944">
            <v>0</v>
          </cell>
          <cell r="K944">
            <v>-17878196.100000001</v>
          </cell>
          <cell r="M944">
            <v>-17878196.100000001</v>
          </cell>
        </row>
        <row r="945">
          <cell r="F945">
            <v>-354072397.62</v>
          </cell>
          <cell r="H945">
            <v>0</v>
          </cell>
          <cell r="I945">
            <v>-354072397.62</v>
          </cell>
          <cell r="J945">
            <v>0</v>
          </cell>
          <cell r="K945">
            <v>-354072397.62</v>
          </cell>
          <cell r="M945">
            <v>-1174978850.26</v>
          </cell>
        </row>
        <row r="946">
          <cell r="F946">
            <v>-14038668.68</v>
          </cell>
          <cell r="H946">
            <v>0</v>
          </cell>
          <cell r="I946">
            <v>-14038668.68</v>
          </cell>
          <cell r="J946">
            <v>0</v>
          </cell>
          <cell r="K946">
            <v>-14038668.68</v>
          </cell>
          <cell r="M946">
            <v>-14038668.68</v>
          </cell>
        </row>
        <row r="947">
          <cell r="F947">
            <v>-150000</v>
          </cell>
          <cell r="H947">
            <v>0</v>
          </cell>
          <cell r="I947">
            <v>-150000</v>
          </cell>
          <cell r="J947">
            <v>0</v>
          </cell>
          <cell r="K947">
            <v>-150000</v>
          </cell>
          <cell r="M947">
            <v>-150000</v>
          </cell>
        </row>
        <row r="948">
          <cell r="F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M948">
            <v>15786662.99</v>
          </cell>
        </row>
        <row r="949">
          <cell r="F949">
            <v>-2899148.13</v>
          </cell>
          <cell r="H949">
            <v>0</v>
          </cell>
          <cell r="I949">
            <v>-2899148.13</v>
          </cell>
          <cell r="J949">
            <v>0</v>
          </cell>
          <cell r="K949">
            <v>-2899148.13</v>
          </cell>
          <cell r="M949">
            <v>-2899148.13</v>
          </cell>
        </row>
        <row r="950">
          <cell r="F950">
            <v>-20411901.73</v>
          </cell>
          <cell r="H950">
            <v>0</v>
          </cell>
          <cell r="I950">
            <v>-20411901.73</v>
          </cell>
          <cell r="J950">
            <v>0</v>
          </cell>
          <cell r="K950">
            <v>-20411901.73</v>
          </cell>
          <cell r="M950">
            <v>-56888455.25</v>
          </cell>
        </row>
        <row r="951">
          <cell r="F951">
            <v>-104416315.61</v>
          </cell>
          <cell r="H951">
            <v>0</v>
          </cell>
          <cell r="I951">
            <v>-104416315.61</v>
          </cell>
          <cell r="J951">
            <v>0</v>
          </cell>
          <cell r="K951">
            <v>-104416315.61</v>
          </cell>
          <cell r="M951">
            <v>-78838328.060000002</v>
          </cell>
        </row>
        <row r="952">
          <cell r="F952">
            <v>-17.5</v>
          </cell>
          <cell r="H952">
            <v>0</v>
          </cell>
          <cell r="I952">
            <v>-17.5</v>
          </cell>
          <cell r="J952">
            <v>0</v>
          </cell>
          <cell r="K952">
            <v>-17.5</v>
          </cell>
          <cell r="M952">
            <v>0</v>
          </cell>
        </row>
        <row r="953">
          <cell r="F953">
            <v>-37786517.5</v>
          </cell>
          <cell r="H953">
            <v>0</v>
          </cell>
          <cell r="I953">
            <v>-37786517.5</v>
          </cell>
          <cell r="J953">
            <v>0</v>
          </cell>
          <cell r="K953">
            <v>-37786517.5</v>
          </cell>
          <cell r="M953">
            <v>-39607392.5</v>
          </cell>
        </row>
        <row r="954">
          <cell r="F954">
            <v>-584883028.58000004</v>
          </cell>
          <cell r="H954">
            <v>0</v>
          </cell>
          <cell r="I954">
            <v>-584883028.58000004</v>
          </cell>
          <cell r="J954">
            <v>0</v>
          </cell>
          <cell r="K954">
            <v>-584883028.58000004</v>
          </cell>
          <cell r="M954">
            <v>-1436899072.3000002</v>
          </cell>
        </row>
        <row r="956">
          <cell r="F956">
            <v>-3745849.69</v>
          </cell>
          <cell r="H956">
            <v>0</v>
          </cell>
          <cell r="I956">
            <v>-3745849.69</v>
          </cell>
          <cell r="J956">
            <v>0</v>
          </cell>
          <cell r="K956">
            <v>-3745849.69</v>
          </cell>
          <cell r="M956">
            <v>-108750000</v>
          </cell>
        </row>
        <row r="957">
          <cell r="F957">
            <v>0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M957">
            <v>0</v>
          </cell>
        </row>
        <row r="958">
          <cell r="F958">
            <v>-44661396</v>
          </cell>
          <cell r="H958">
            <v>0</v>
          </cell>
          <cell r="I958">
            <v>-44661396</v>
          </cell>
          <cell r="J958">
            <v>0</v>
          </cell>
          <cell r="K958">
            <v>-44661396</v>
          </cell>
          <cell r="M958">
            <v>0</v>
          </cell>
        </row>
        <row r="959">
          <cell r="F959">
            <v>-18416609.18</v>
          </cell>
          <cell r="H959">
            <v>0</v>
          </cell>
          <cell r="I959">
            <v>-18416609.18</v>
          </cell>
          <cell r="J959">
            <v>0</v>
          </cell>
          <cell r="K959">
            <v>-18416609.18</v>
          </cell>
          <cell r="M959">
            <v>-3705110.03</v>
          </cell>
        </row>
        <row r="960">
          <cell r="F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M960">
            <v>0</v>
          </cell>
        </row>
        <row r="961">
          <cell r="F961">
            <v>-769000</v>
          </cell>
          <cell r="H961">
            <v>0</v>
          </cell>
          <cell r="I961">
            <v>-769000</v>
          </cell>
          <cell r="J961">
            <v>0</v>
          </cell>
          <cell r="K961">
            <v>-769000</v>
          </cell>
          <cell r="M961">
            <v>-130000000</v>
          </cell>
        </row>
        <row r="962">
          <cell r="F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M962">
            <v>-254177642.27000001</v>
          </cell>
        </row>
        <row r="963">
          <cell r="F963">
            <v>-120585464</v>
          </cell>
          <cell r="H963">
            <v>0</v>
          </cell>
          <cell r="I963">
            <v>-120585464</v>
          </cell>
          <cell r="J963">
            <v>0</v>
          </cell>
          <cell r="K963">
            <v>-120585464</v>
          </cell>
          <cell r="M963">
            <v>0</v>
          </cell>
        </row>
        <row r="964">
          <cell r="F964">
            <v>-3978952.46</v>
          </cell>
          <cell r="H964">
            <v>0</v>
          </cell>
          <cell r="I964">
            <v>-3978952.46</v>
          </cell>
          <cell r="J964">
            <v>0</v>
          </cell>
          <cell r="K964">
            <v>-3978952.46</v>
          </cell>
          <cell r="M964">
            <v>-8795500</v>
          </cell>
        </row>
        <row r="965">
          <cell r="F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M965">
            <v>-1785125.39</v>
          </cell>
        </row>
        <row r="966">
          <cell r="F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M966">
            <v>0</v>
          </cell>
        </row>
        <row r="967">
          <cell r="F967">
            <v>-3912504.3</v>
          </cell>
          <cell r="H967">
            <v>0</v>
          </cell>
          <cell r="I967">
            <v>-3912504.3</v>
          </cell>
          <cell r="J967">
            <v>0</v>
          </cell>
          <cell r="K967">
            <v>-3912504.3</v>
          </cell>
          <cell r="M967">
            <v>-82774500</v>
          </cell>
        </row>
        <row r="968">
          <cell r="F968">
            <v>-8463997.5399999991</v>
          </cell>
          <cell r="H968">
            <v>0</v>
          </cell>
          <cell r="I968">
            <v>-8463997.5399999991</v>
          </cell>
          <cell r="J968">
            <v>0</v>
          </cell>
          <cell r="K968">
            <v>-8463997.5399999991</v>
          </cell>
          <cell r="M968">
            <v>-4065989</v>
          </cell>
        </row>
        <row r="969">
          <cell r="F969">
            <v>-50150</v>
          </cell>
          <cell r="H969">
            <v>0</v>
          </cell>
          <cell r="I969">
            <v>-50150</v>
          </cell>
          <cell r="J969">
            <v>0</v>
          </cell>
          <cell r="K969">
            <v>-50150</v>
          </cell>
          <cell r="M969">
            <v>-50150</v>
          </cell>
        </row>
        <row r="970">
          <cell r="F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M970">
            <v>0</v>
          </cell>
        </row>
        <row r="971">
          <cell r="F971">
            <v>-1600807.16</v>
          </cell>
          <cell r="H971">
            <v>0</v>
          </cell>
          <cell r="I971">
            <v>-1600807.16</v>
          </cell>
          <cell r="J971">
            <v>0</v>
          </cell>
          <cell r="K971">
            <v>-1600807.16</v>
          </cell>
          <cell r="M971">
            <v>-5000000</v>
          </cell>
        </row>
        <row r="972">
          <cell r="F972">
            <v>-390783.8</v>
          </cell>
          <cell r="H972">
            <v>0</v>
          </cell>
          <cell r="I972">
            <v>-390783.8</v>
          </cell>
          <cell r="J972">
            <v>0</v>
          </cell>
          <cell r="K972">
            <v>-390783.8</v>
          </cell>
          <cell r="M972">
            <v>-119729116.48</v>
          </cell>
        </row>
        <row r="973">
          <cell r="F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M973">
            <v>0</v>
          </cell>
        </row>
        <row r="974">
          <cell r="F974">
            <v>-27613841.5</v>
          </cell>
          <cell r="H974">
            <v>0</v>
          </cell>
          <cell r="I974">
            <v>-27613841.5</v>
          </cell>
          <cell r="J974">
            <v>0</v>
          </cell>
          <cell r="K974">
            <v>-27613841.5</v>
          </cell>
          <cell r="M974">
            <v>-540000000</v>
          </cell>
        </row>
        <row r="975">
          <cell r="F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M975">
            <v>0</v>
          </cell>
        </row>
        <row r="976">
          <cell r="F976">
            <v>-700000</v>
          </cell>
          <cell r="H976">
            <v>0</v>
          </cell>
          <cell r="I976">
            <v>-700000</v>
          </cell>
          <cell r="J976">
            <v>0</v>
          </cell>
          <cell r="K976">
            <v>-700000</v>
          </cell>
          <cell r="M976">
            <v>-700000</v>
          </cell>
        </row>
        <row r="977">
          <cell r="F977">
            <v>-102023258.93000001</v>
          </cell>
          <cell r="H977">
            <v>0</v>
          </cell>
          <cell r="I977">
            <v>-102023258.93000001</v>
          </cell>
          <cell r="J977">
            <v>0</v>
          </cell>
          <cell r="K977">
            <v>-102023258.93000001</v>
          </cell>
          <cell r="M977">
            <v>-108410758.93000001</v>
          </cell>
        </row>
        <row r="978">
          <cell r="F978">
            <v>-4736327.87</v>
          </cell>
          <cell r="H978">
            <v>0</v>
          </cell>
          <cell r="I978">
            <v>-4736327.87</v>
          </cell>
          <cell r="J978">
            <v>0</v>
          </cell>
          <cell r="K978">
            <v>-4736327.87</v>
          </cell>
          <cell r="M978">
            <v>-4736327.87</v>
          </cell>
        </row>
        <row r="979">
          <cell r="F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M979">
            <v>0</v>
          </cell>
        </row>
        <row r="980">
          <cell r="F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M980">
            <v>0</v>
          </cell>
        </row>
        <row r="981">
          <cell r="F981">
            <v>-4745300</v>
          </cell>
          <cell r="H981">
            <v>0</v>
          </cell>
          <cell r="I981">
            <v>-4745300</v>
          </cell>
          <cell r="J981">
            <v>0</v>
          </cell>
          <cell r="K981">
            <v>-4745300</v>
          </cell>
          <cell r="M981">
            <v>-9000000</v>
          </cell>
        </row>
        <row r="982">
          <cell r="F982">
            <v>-5602051.5199999996</v>
          </cell>
          <cell r="H982">
            <v>0</v>
          </cell>
          <cell r="I982">
            <v>-5602051.5199999996</v>
          </cell>
          <cell r="J982">
            <v>0</v>
          </cell>
          <cell r="K982">
            <v>-5602051.5199999996</v>
          </cell>
          <cell r="M982">
            <v>-5000000</v>
          </cell>
        </row>
        <row r="983">
          <cell r="F983">
            <v>-756283066.60000002</v>
          </cell>
          <cell r="H983">
            <v>0</v>
          </cell>
          <cell r="I983">
            <v>-756283066.60000002</v>
          </cell>
          <cell r="J983">
            <v>0</v>
          </cell>
          <cell r="K983">
            <v>-756283066.60000002</v>
          </cell>
          <cell r="M983">
            <v>-69894651</v>
          </cell>
        </row>
        <row r="984">
          <cell r="F984">
            <v>-100587500</v>
          </cell>
          <cell r="H984">
            <v>0</v>
          </cell>
          <cell r="I984">
            <v>-100587500</v>
          </cell>
          <cell r="J984">
            <v>0</v>
          </cell>
          <cell r="K984">
            <v>-100587500</v>
          </cell>
          <cell r="M984">
            <v>0</v>
          </cell>
        </row>
        <row r="985">
          <cell r="F985">
            <v>-9811035</v>
          </cell>
          <cell r="H985">
            <v>0</v>
          </cell>
          <cell r="I985">
            <v>-9811035</v>
          </cell>
          <cell r="J985">
            <v>0</v>
          </cell>
          <cell r="K985">
            <v>-9811035</v>
          </cell>
          <cell r="M985">
            <v>0</v>
          </cell>
        </row>
        <row r="986">
          <cell r="F986">
            <v>-1218677895.5500002</v>
          </cell>
          <cell r="H986">
            <v>0</v>
          </cell>
          <cell r="I986">
            <v>-1218677895.5500002</v>
          </cell>
          <cell r="J986">
            <v>0</v>
          </cell>
          <cell r="K986">
            <v>-1218677895.5500002</v>
          </cell>
          <cell r="M986">
            <v>-1456574870.97</v>
          </cell>
        </row>
        <row r="988">
          <cell r="F988">
            <v>2505057.36</v>
          </cell>
          <cell r="H988">
            <v>0</v>
          </cell>
          <cell r="I988">
            <v>2505057.36</v>
          </cell>
          <cell r="J988">
            <v>0</v>
          </cell>
          <cell r="K988">
            <v>2505057.36</v>
          </cell>
          <cell r="M988">
            <v>0</v>
          </cell>
        </row>
        <row r="989">
          <cell r="F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M989">
            <v>0</v>
          </cell>
        </row>
        <row r="990">
          <cell r="F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M990">
            <v>0</v>
          </cell>
        </row>
        <row r="991">
          <cell r="F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M991">
            <v>144406196.25999999</v>
          </cell>
        </row>
        <row r="992">
          <cell r="F992">
            <v>14802063.060000001</v>
          </cell>
          <cell r="H992">
            <v>0</v>
          </cell>
          <cell r="I992">
            <v>14802063.060000001</v>
          </cell>
          <cell r="J992">
            <v>0</v>
          </cell>
          <cell r="K992">
            <v>14802063.060000001</v>
          </cell>
          <cell r="M992">
            <v>15676438.060000001</v>
          </cell>
        </row>
        <row r="993">
          <cell r="F993">
            <v>3151063.78</v>
          </cell>
          <cell r="H993">
            <v>0</v>
          </cell>
          <cell r="I993">
            <v>3151063.78</v>
          </cell>
          <cell r="J993">
            <v>0</v>
          </cell>
          <cell r="K993">
            <v>3151063.78</v>
          </cell>
          <cell r="M993">
            <v>0</v>
          </cell>
        </row>
        <row r="994">
          <cell r="F994">
            <v>-9973769.1699999999</v>
          </cell>
          <cell r="H994">
            <v>0</v>
          </cell>
          <cell r="I994">
            <v>-9973769.1699999999</v>
          </cell>
          <cell r="J994">
            <v>0</v>
          </cell>
          <cell r="K994">
            <v>-9973769.1699999999</v>
          </cell>
          <cell r="M994">
            <v>-9973769.1699999999</v>
          </cell>
        </row>
        <row r="995">
          <cell r="F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M995">
            <v>10.19</v>
          </cell>
        </row>
        <row r="996">
          <cell r="F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M996">
            <v>0</v>
          </cell>
        </row>
        <row r="997">
          <cell r="F997">
            <v>-5552033.6799999997</v>
          </cell>
          <cell r="H997">
            <v>0</v>
          </cell>
          <cell r="I997">
            <v>-5552033.6799999997</v>
          </cell>
          <cell r="J997">
            <v>0</v>
          </cell>
          <cell r="K997">
            <v>-5552033.6799999997</v>
          </cell>
          <cell r="M997">
            <v>-4745756.32</v>
          </cell>
        </row>
        <row r="998">
          <cell r="F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M998">
            <v>-420000000</v>
          </cell>
        </row>
        <row r="999">
          <cell r="F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M999">
            <v>0</v>
          </cell>
        </row>
        <row r="1000">
          <cell r="F1000">
            <v>-1473313.47</v>
          </cell>
          <cell r="H1000">
            <v>0</v>
          </cell>
          <cell r="I1000">
            <v>-1473313.47</v>
          </cell>
          <cell r="J1000">
            <v>0</v>
          </cell>
          <cell r="K1000">
            <v>-1473313.47</v>
          </cell>
          <cell r="M1000">
            <v>-1473313.47</v>
          </cell>
        </row>
        <row r="1001">
          <cell r="F1001">
            <v>-524698.55000000005</v>
          </cell>
          <cell r="H1001">
            <v>0</v>
          </cell>
          <cell r="I1001">
            <v>-524698.55000000005</v>
          </cell>
          <cell r="J1001">
            <v>0</v>
          </cell>
          <cell r="K1001">
            <v>-524698.55000000005</v>
          </cell>
          <cell r="M1001">
            <v>-524698.55000000005</v>
          </cell>
        </row>
        <row r="1002">
          <cell r="F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M1002">
            <v>0</v>
          </cell>
        </row>
        <row r="1003">
          <cell r="F1003">
            <v>-3892754.68</v>
          </cell>
          <cell r="H1003">
            <v>0</v>
          </cell>
          <cell r="I1003">
            <v>-3892754.68</v>
          </cell>
          <cell r="J1003">
            <v>0</v>
          </cell>
          <cell r="K1003">
            <v>-3892754.68</v>
          </cell>
          <cell r="M1003">
            <v>-3892754.68</v>
          </cell>
        </row>
        <row r="1004">
          <cell r="F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M1004">
            <v>0</v>
          </cell>
        </row>
        <row r="1005">
          <cell r="F1005">
            <v>-110000</v>
          </cell>
          <cell r="H1005">
            <v>0</v>
          </cell>
          <cell r="I1005">
            <v>-110000</v>
          </cell>
          <cell r="J1005">
            <v>0</v>
          </cell>
          <cell r="K1005">
            <v>-110000</v>
          </cell>
          <cell r="M1005">
            <v>-110000</v>
          </cell>
        </row>
        <row r="1006">
          <cell r="F1006">
            <v>-4163429.3</v>
          </cell>
          <cell r="H1006">
            <v>0</v>
          </cell>
          <cell r="I1006">
            <v>-4163429.3</v>
          </cell>
          <cell r="J1006">
            <v>0</v>
          </cell>
          <cell r="K1006">
            <v>-4163429.3</v>
          </cell>
          <cell r="M1006">
            <v>0</v>
          </cell>
        </row>
        <row r="1007">
          <cell r="F1007">
            <v>-500</v>
          </cell>
          <cell r="H1007">
            <v>0</v>
          </cell>
          <cell r="I1007">
            <v>-500</v>
          </cell>
          <cell r="J1007">
            <v>0</v>
          </cell>
          <cell r="K1007">
            <v>-500</v>
          </cell>
          <cell r="M1007">
            <v>0</v>
          </cell>
        </row>
        <row r="1008">
          <cell r="F1008">
            <v>-130000</v>
          </cell>
          <cell r="H1008">
            <v>0</v>
          </cell>
          <cell r="I1008">
            <v>-130000</v>
          </cell>
          <cell r="J1008">
            <v>0</v>
          </cell>
          <cell r="K1008">
            <v>-130000</v>
          </cell>
          <cell r="M1008">
            <v>0</v>
          </cell>
        </row>
        <row r="1009">
          <cell r="F1009">
            <v>-4.67</v>
          </cell>
          <cell r="H1009">
            <v>0</v>
          </cell>
          <cell r="I1009">
            <v>-4.67</v>
          </cell>
          <cell r="J1009">
            <v>0</v>
          </cell>
          <cell r="K1009">
            <v>-4.67</v>
          </cell>
          <cell r="M1009">
            <v>0</v>
          </cell>
        </row>
        <row r="1010">
          <cell r="F1010">
            <v>-26586918.030000001</v>
          </cell>
          <cell r="H1010">
            <v>0</v>
          </cell>
          <cell r="I1010">
            <v>-26586918.030000001</v>
          </cell>
          <cell r="J1010">
            <v>0</v>
          </cell>
          <cell r="K1010">
            <v>-26586918.030000001</v>
          </cell>
          <cell r="M1010">
            <v>-82836918.030000001</v>
          </cell>
        </row>
        <row r="1011">
          <cell r="F1011">
            <v>-3676991006.0100002</v>
          </cell>
          <cell r="H1011">
            <v>0</v>
          </cell>
          <cell r="I1011">
            <v>-3676991006.0100002</v>
          </cell>
          <cell r="J1011">
            <v>0</v>
          </cell>
          <cell r="K1011">
            <v>-3676991006.0100002</v>
          </cell>
          <cell r="M1011">
            <v>-434971123.18000001</v>
          </cell>
        </row>
        <row r="1012">
          <cell r="F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M1012">
            <v>0</v>
          </cell>
        </row>
        <row r="1013">
          <cell r="F1013">
            <v>-1793613.8</v>
          </cell>
          <cell r="H1013">
            <v>0</v>
          </cell>
          <cell r="I1013">
            <v>-1793613.8</v>
          </cell>
          <cell r="J1013">
            <v>0</v>
          </cell>
          <cell r="K1013">
            <v>-1793613.8</v>
          </cell>
          <cell r="M1013">
            <v>-1793613.8</v>
          </cell>
        </row>
        <row r="1014">
          <cell r="F1014">
            <v>-3594510</v>
          </cell>
          <cell r="H1014">
            <v>0</v>
          </cell>
          <cell r="I1014">
            <v>-3594510</v>
          </cell>
          <cell r="J1014">
            <v>0</v>
          </cell>
          <cell r="K1014">
            <v>-3594510</v>
          </cell>
          <cell r="M1014">
            <v>-3594510</v>
          </cell>
        </row>
        <row r="1015">
          <cell r="F1015">
            <v>-1594497.96</v>
          </cell>
          <cell r="H1015">
            <v>0</v>
          </cell>
          <cell r="I1015">
            <v>-1594497.96</v>
          </cell>
          <cell r="J1015">
            <v>0</v>
          </cell>
          <cell r="K1015">
            <v>-1594497.96</v>
          </cell>
          <cell r="M1015">
            <v>-400387.96</v>
          </cell>
        </row>
        <row r="1016">
          <cell r="F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M1016">
            <v>0</v>
          </cell>
        </row>
        <row r="1017">
          <cell r="F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M1017">
            <v>0</v>
          </cell>
        </row>
        <row r="1018">
          <cell r="F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M1018">
            <v>0</v>
          </cell>
        </row>
        <row r="1019">
          <cell r="F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M1019">
            <v>0</v>
          </cell>
        </row>
        <row r="1020">
          <cell r="F1020">
            <v>-12256820.359999999</v>
          </cell>
          <cell r="H1020">
            <v>0</v>
          </cell>
          <cell r="I1020">
            <v>-12256820.359999999</v>
          </cell>
          <cell r="J1020">
            <v>0</v>
          </cell>
          <cell r="K1020">
            <v>-12256820.359999999</v>
          </cell>
          <cell r="M1020">
            <v>-139834837.37</v>
          </cell>
        </row>
        <row r="1021">
          <cell r="F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M1021">
            <v>0</v>
          </cell>
        </row>
        <row r="1022">
          <cell r="F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M1022">
            <v>0</v>
          </cell>
        </row>
        <row r="1023">
          <cell r="F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M1023">
            <v>0</v>
          </cell>
        </row>
        <row r="1024">
          <cell r="F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M1024">
            <v>0</v>
          </cell>
        </row>
        <row r="1025">
          <cell r="F1025">
            <v>-10846256.85</v>
          </cell>
          <cell r="H1025">
            <v>0</v>
          </cell>
          <cell r="I1025">
            <v>-10846256.85</v>
          </cell>
          <cell r="J1025">
            <v>0</v>
          </cell>
          <cell r="K1025">
            <v>-10846256.85</v>
          </cell>
          <cell r="M1025">
            <v>-10871456.85</v>
          </cell>
        </row>
        <row r="1026">
          <cell r="F1026">
            <v>-2234640.21</v>
          </cell>
          <cell r="H1026">
            <v>0</v>
          </cell>
          <cell r="I1026">
            <v>-2234640.21</v>
          </cell>
          <cell r="J1026">
            <v>0</v>
          </cell>
          <cell r="K1026">
            <v>-2234640.21</v>
          </cell>
          <cell r="M1026">
            <v>0</v>
          </cell>
        </row>
        <row r="1027">
          <cell r="F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M1027">
            <v>-416700</v>
          </cell>
        </row>
        <row r="1028">
          <cell r="F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M1028">
            <v>0</v>
          </cell>
        </row>
        <row r="1029">
          <cell r="F1029">
            <v>-124232.5</v>
          </cell>
          <cell r="H1029">
            <v>0</v>
          </cell>
          <cell r="I1029">
            <v>-124232.5</v>
          </cell>
          <cell r="J1029">
            <v>0</v>
          </cell>
          <cell r="K1029">
            <v>-124232.5</v>
          </cell>
          <cell r="M1029">
            <v>-2785999.9</v>
          </cell>
        </row>
        <row r="1030">
          <cell r="F1030">
            <v>-32198333.420000002</v>
          </cell>
          <cell r="H1030">
            <v>0</v>
          </cell>
          <cell r="I1030">
            <v>-32198333.420000002</v>
          </cell>
          <cell r="J1030">
            <v>0</v>
          </cell>
          <cell r="K1030">
            <v>-32198333.420000002</v>
          </cell>
          <cell r="M1030">
            <v>-409743.72</v>
          </cell>
        </row>
        <row r="1031">
          <cell r="F1031">
            <v>-200</v>
          </cell>
          <cell r="H1031">
            <v>0</v>
          </cell>
          <cell r="I1031">
            <v>-200</v>
          </cell>
          <cell r="J1031">
            <v>0</v>
          </cell>
          <cell r="K1031">
            <v>-200</v>
          </cell>
          <cell r="M1031">
            <v>0</v>
          </cell>
        </row>
        <row r="1032">
          <cell r="F1032">
            <v>-45723395.539999999</v>
          </cell>
          <cell r="H1032">
            <v>0</v>
          </cell>
          <cell r="I1032">
            <v>-45723395.539999999</v>
          </cell>
          <cell r="J1032">
            <v>0</v>
          </cell>
          <cell r="K1032">
            <v>-45723395.539999999</v>
          </cell>
          <cell r="M1032">
            <v>0</v>
          </cell>
        </row>
        <row r="1033">
          <cell r="F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M1033">
            <v>0</v>
          </cell>
        </row>
        <row r="1034">
          <cell r="F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M1034">
            <v>0</v>
          </cell>
        </row>
        <row r="1035">
          <cell r="F1035">
            <v>-1170560</v>
          </cell>
          <cell r="H1035">
            <v>0</v>
          </cell>
          <cell r="I1035">
            <v>-1170560</v>
          </cell>
          <cell r="J1035">
            <v>0</v>
          </cell>
          <cell r="K1035">
            <v>-1170560</v>
          </cell>
          <cell r="M1035">
            <v>-248060</v>
          </cell>
        </row>
        <row r="1036">
          <cell r="F1036">
            <v>-905566.93</v>
          </cell>
          <cell r="H1036">
            <v>0</v>
          </cell>
          <cell r="I1036">
            <v>-905566.93</v>
          </cell>
          <cell r="J1036">
            <v>0</v>
          </cell>
          <cell r="K1036">
            <v>-905566.93</v>
          </cell>
          <cell r="M1036">
            <v>-1607826.93</v>
          </cell>
        </row>
        <row r="1037">
          <cell r="F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M1037">
            <v>0</v>
          </cell>
        </row>
        <row r="1038">
          <cell r="F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M1038">
            <v>0</v>
          </cell>
        </row>
        <row r="1039">
          <cell r="F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M1039">
            <v>0</v>
          </cell>
        </row>
        <row r="1040">
          <cell r="F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M1040">
            <v>0</v>
          </cell>
        </row>
        <row r="1041">
          <cell r="F1041">
            <v>-66117476.780000001</v>
          </cell>
          <cell r="H1041">
            <v>0</v>
          </cell>
          <cell r="I1041">
            <v>-66117476.780000001</v>
          </cell>
          <cell r="J1041">
            <v>0</v>
          </cell>
          <cell r="K1041">
            <v>-66117476.780000001</v>
          </cell>
          <cell r="M1041">
            <v>-72112217.549999997</v>
          </cell>
        </row>
        <row r="1042">
          <cell r="F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M1042">
            <v>0</v>
          </cell>
        </row>
        <row r="1043">
          <cell r="F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M1043">
            <v>0</v>
          </cell>
        </row>
        <row r="1044">
          <cell r="F1044">
            <v>-17124061.309999999</v>
          </cell>
          <cell r="H1044">
            <v>0</v>
          </cell>
          <cell r="I1044">
            <v>-17124061.309999999</v>
          </cell>
          <cell r="J1044">
            <v>0</v>
          </cell>
          <cell r="K1044">
            <v>-17124061.309999999</v>
          </cell>
          <cell r="M1044">
            <v>-22926256.59</v>
          </cell>
        </row>
        <row r="1045">
          <cell r="F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M1045">
            <v>0</v>
          </cell>
        </row>
        <row r="1046">
          <cell r="F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M1046">
            <v>0</v>
          </cell>
        </row>
        <row r="1047">
          <cell r="F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M1047">
            <v>0</v>
          </cell>
        </row>
        <row r="1048">
          <cell r="F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M1048">
            <v>0</v>
          </cell>
        </row>
        <row r="1049">
          <cell r="F1049">
            <v>-500</v>
          </cell>
          <cell r="H1049">
            <v>0</v>
          </cell>
          <cell r="I1049">
            <v>-500</v>
          </cell>
          <cell r="J1049">
            <v>0</v>
          </cell>
          <cell r="K1049">
            <v>-500</v>
          </cell>
          <cell r="M1049">
            <v>-500</v>
          </cell>
        </row>
        <row r="1050">
          <cell r="F1050">
            <v>-4830315</v>
          </cell>
          <cell r="H1050">
            <v>0</v>
          </cell>
          <cell r="I1050">
            <v>-4830315</v>
          </cell>
          <cell r="J1050">
            <v>0</v>
          </cell>
          <cell r="K1050">
            <v>-4830315</v>
          </cell>
          <cell r="M1050">
            <v>-100</v>
          </cell>
        </row>
        <row r="1051">
          <cell r="F1051">
            <v>-2459008.14</v>
          </cell>
          <cell r="H1051">
            <v>0</v>
          </cell>
          <cell r="I1051">
            <v>-2459008.14</v>
          </cell>
          <cell r="J1051">
            <v>0</v>
          </cell>
          <cell r="K1051">
            <v>-2459008.14</v>
          </cell>
          <cell r="M1051">
            <v>-8614593.7200000007</v>
          </cell>
        </row>
        <row r="1052">
          <cell r="F1052">
            <v>-4351343.75</v>
          </cell>
          <cell r="H1052">
            <v>0</v>
          </cell>
          <cell r="I1052">
            <v>-4351343.75</v>
          </cell>
          <cell r="J1052">
            <v>0</v>
          </cell>
          <cell r="K1052">
            <v>-4351343.75</v>
          </cell>
          <cell r="M1052">
            <v>-12525</v>
          </cell>
        </row>
        <row r="1053">
          <cell r="F1053">
            <v>-1802097.45</v>
          </cell>
          <cell r="H1053">
            <v>0</v>
          </cell>
          <cell r="I1053">
            <v>-1802097.45</v>
          </cell>
          <cell r="J1053">
            <v>0</v>
          </cell>
          <cell r="K1053">
            <v>-1802097.45</v>
          </cell>
          <cell r="M1053">
            <v>-794642.63</v>
          </cell>
        </row>
        <row r="1054">
          <cell r="F1054">
            <v>-10980540.949999999</v>
          </cell>
          <cell r="H1054">
            <v>0</v>
          </cell>
          <cell r="I1054">
            <v>-10980540.949999999</v>
          </cell>
          <cell r="J1054">
            <v>0</v>
          </cell>
          <cell r="K1054">
            <v>-10980540.949999999</v>
          </cell>
          <cell r="M1054">
            <v>0</v>
          </cell>
        </row>
        <row r="1055">
          <cell r="F1055">
            <v>-129142897.15000001</v>
          </cell>
          <cell r="H1055">
            <v>0</v>
          </cell>
          <cell r="I1055">
            <v>-129142897.15000001</v>
          </cell>
          <cell r="J1055">
            <v>0</v>
          </cell>
          <cell r="K1055">
            <v>-129142897.15000001</v>
          </cell>
          <cell r="M1055">
            <v>63094900.170000002</v>
          </cell>
        </row>
        <row r="1056">
          <cell r="F1056">
            <v>-3141527.5</v>
          </cell>
          <cell r="H1056">
            <v>0</v>
          </cell>
          <cell r="I1056">
            <v>-3141527.5</v>
          </cell>
          <cell r="J1056">
            <v>0</v>
          </cell>
          <cell r="K1056">
            <v>-3141527.5</v>
          </cell>
          <cell r="M1056">
            <v>-1687202.5</v>
          </cell>
        </row>
        <row r="1057">
          <cell r="F1057">
            <v>-8982153.1600000001</v>
          </cell>
          <cell r="H1057">
            <v>0</v>
          </cell>
          <cell r="I1057">
            <v>-8982153.1600000001</v>
          </cell>
          <cell r="J1057">
            <v>0</v>
          </cell>
          <cell r="K1057">
            <v>-8982153.1600000001</v>
          </cell>
          <cell r="M1057">
            <v>-2217355.9500000002</v>
          </cell>
        </row>
        <row r="1058">
          <cell r="F1058">
            <v>-11500</v>
          </cell>
          <cell r="H1058">
            <v>0</v>
          </cell>
          <cell r="I1058">
            <v>-11500</v>
          </cell>
          <cell r="J1058">
            <v>0</v>
          </cell>
          <cell r="K1058">
            <v>-11500</v>
          </cell>
          <cell r="M1058">
            <v>0</v>
          </cell>
        </row>
        <row r="1059">
          <cell r="F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M1059">
            <v>0</v>
          </cell>
        </row>
        <row r="1060"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M1060">
            <v>0</v>
          </cell>
        </row>
        <row r="1061">
          <cell r="F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  <cell r="M1061">
            <v>0</v>
          </cell>
        </row>
        <row r="1062">
          <cell r="F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M1062">
            <v>-159390993.22</v>
          </cell>
        </row>
        <row r="1063">
          <cell r="F1063">
            <v>-17592078.359999999</v>
          </cell>
          <cell r="H1063">
            <v>0</v>
          </cell>
          <cell r="I1063">
            <v>-17592078.359999999</v>
          </cell>
          <cell r="J1063">
            <v>0</v>
          </cell>
          <cell r="K1063">
            <v>-17592078.359999999</v>
          </cell>
          <cell r="M1063">
            <v>-17592078.359999999</v>
          </cell>
        </row>
        <row r="1064">
          <cell r="F1064">
            <v>-35000</v>
          </cell>
          <cell r="H1064">
            <v>0</v>
          </cell>
          <cell r="I1064">
            <v>-35000</v>
          </cell>
          <cell r="J1064">
            <v>0</v>
          </cell>
          <cell r="K1064">
            <v>-35000</v>
          </cell>
          <cell r="M1064">
            <v>-37500</v>
          </cell>
        </row>
        <row r="1065">
          <cell r="F1065">
            <v>-3435639.36</v>
          </cell>
          <cell r="H1065">
            <v>0</v>
          </cell>
          <cell r="I1065">
            <v>-3435639.36</v>
          </cell>
          <cell r="J1065">
            <v>0</v>
          </cell>
          <cell r="K1065">
            <v>-3435639.36</v>
          </cell>
          <cell r="M1065">
            <v>-3435639.36</v>
          </cell>
        </row>
        <row r="1066">
          <cell r="F1066">
            <v>-13000615.810000001</v>
          </cell>
          <cell r="H1066">
            <v>0</v>
          </cell>
          <cell r="I1066">
            <v>-13000615.810000001</v>
          </cell>
          <cell r="J1066">
            <v>0</v>
          </cell>
          <cell r="K1066">
            <v>-13000615.810000001</v>
          </cell>
          <cell r="M1066">
            <v>0</v>
          </cell>
        </row>
        <row r="1067">
          <cell r="F1067">
            <v>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  <cell r="M1067">
            <v>-6.13</v>
          </cell>
        </row>
        <row r="1068">
          <cell r="F1068">
            <v>-6424088.54</v>
          </cell>
          <cell r="H1068">
            <v>0</v>
          </cell>
          <cell r="I1068">
            <v>-6424088.54</v>
          </cell>
          <cell r="J1068">
            <v>0</v>
          </cell>
          <cell r="K1068">
            <v>-6424088.54</v>
          </cell>
          <cell r="M1068">
            <v>-6130401.9000000004</v>
          </cell>
        </row>
        <row r="1069">
          <cell r="F1069">
            <v>-175416.65</v>
          </cell>
          <cell r="H1069">
            <v>0</v>
          </cell>
          <cell r="I1069">
            <v>-175416.65</v>
          </cell>
          <cell r="J1069">
            <v>0</v>
          </cell>
          <cell r="K1069">
            <v>-175416.65</v>
          </cell>
          <cell r="M1069">
            <v>-175499</v>
          </cell>
        </row>
        <row r="1070">
          <cell r="F1070">
            <v>-20000</v>
          </cell>
          <cell r="H1070">
            <v>0</v>
          </cell>
          <cell r="I1070">
            <v>-20000</v>
          </cell>
          <cell r="J1070">
            <v>0</v>
          </cell>
          <cell r="K1070">
            <v>-20000</v>
          </cell>
          <cell r="M1070">
            <v>-20000</v>
          </cell>
        </row>
        <row r="1071">
          <cell r="F1071">
            <v>-101000</v>
          </cell>
          <cell r="H1071">
            <v>0</v>
          </cell>
          <cell r="I1071">
            <v>-101000</v>
          </cell>
          <cell r="J1071">
            <v>0</v>
          </cell>
          <cell r="K1071">
            <v>-101000</v>
          </cell>
          <cell r="M1071">
            <v>-99000</v>
          </cell>
        </row>
        <row r="1072">
          <cell r="F1072">
            <v>-90000</v>
          </cell>
          <cell r="H1072">
            <v>0</v>
          </cell>
          <cell r="I1072">
            <v>-90000</v>
          </cell>
          <cell r="J1072">
            <v>0</v>
          </cell>
          <cell r="K1072">
            <v>-90000</v>
          </cell>
          <cell r="M1072">
            <v>-90000</v>
          </cell>
        </row>
        <row r="1073">
          <cell r="F1073">
            <v>-55018.2</v>
          </cell>
          <cell r="H1073">
            <v>0</v>
          </cell>
          <cell r="I1073">
            <v>-55018.2</v>
          </cell>
          <cell r="J1073">
            <v>0</v>
          </cell>
          <cell r="K1073">
            <v>-55018.2</v>
          </cell>
          <cell r="M1073">
            <v>-55018.2</v>
          </cell>
        </row>
        <row r="1074">
          <cell r="F1074">
            <v>-10500</v>
          </cell>
          <cell r="H1074">
            <v>0</v>
          </cell>
          <cell r="I1074">
            <v>-10500</v>
          </cell>
          <cell r="J1074">
            <v>0</v>
          </cell>
          <cell r="K1074">
            <v>-10500</v>
          </cell>
          <cell r="M1074">
            <v>0</v>
          </cell>
        </row>
        <row r="1075">
          <cell r="F1075">
            <v>-162514.97</v>
          </cell>
          <cell r="H1075">
            <v>0</v>
          </cell>
          <cell r="I1075">
            <v>-162514.97</v>
          </cell>
          <cell r="J1075">
            <v>0</v>
          </cell>
          <cell r="K1075">
            <v>-162514.97</v>
          </cell>
          <cell r="M1075">
            <v>-162514.97</v>
          </cell>
        </row>
        <row r="1076">
          <cell r="F1076">
            <v>-104704.95</v>
          </cell>
          <cell r="H1076">
            <v>0</v>
          </cell>
          <cell r="I1076">
            <v>-104704.95</v>
          </cell>
          <cell r="J1076">
            <v>0</v>
          </cell>
          <cell r="K1076">
            <v>-104704.95</v>
          </cell>
          <cell r="M1076">
            <v>-7104704.9500000002</v>
          </cell>
        </row>
        <row r="1077">
          <cell r="F1077">
            <v>-39528.629999999997</v>
          </cell>
          <cell r="H1077">
            <v>0</v>
          </cell>
          <cell r="I1077">
            <v>-39528.629999999997</v>
          </cell>
          <cell r="J1077">
            <v>0</v>
          </cell>
          <cell r="K1077">
            <v>-39528.629999999997</v>
          </cell>
          <cell r="M1077">
            <v>-39528.629999999997</v>
          </cell>
        </row>
        <row r="1078">
          <cell r="F1078">
            <v>-122575033.65000001</v>
          </cell>
          <cell r="H1078">
            <v>0</v>
          </cell>
          <cell r="I1078">
            <v>-122575033.65000001</v>
          </cell>
          <cell r="J1078">
            <v>0</v>
          </cell>
          <cell r="K1078">
            <v>-122575033.65000001</v>
          </cell>
          <cell r="M1078">
            <v>-11009636.949999999</v>
          </cell>
        </row>
        <row r="1079">
          <cell r="F1079">
            <v>-3.96</v>
          </cell>
          <cell r="H1079">
            <v>0</v>
          </cell>
          <cell r="I1079">
            <v>-3.96</v>
          </cell>
          <cell r="J1079">
            <v>0</v>
          </cell>
          <cell r="K1079">
            <v>-3.96</v>
          </cell>
          <cell r="M1079">
            <v>-3.96</v>
          </cell>
        </row>
        <row r="1080">
          <cell r="F1080">
            <v>72667394.319999993</v>
          </cell>
          <cell r="H1080">
            <v>0</v>
          </cell>
          <cell r="I1080">
            <v>72667394.319999993</v>
          </cell>
          <cell r="J1080">
            <v>0</v>
          </cell>
          <cell r="K1080">
            <v>72667394.319999993</v>
          </cell>
          <cell r="M1080">
            <v>72667394.319999993</v>
          </cell>
        </row>
        <row r="1081">
          <cell r="F1081">
            <v>637697.16</v>
          </cell>
          <cell r="H1081">
            <v>0</v>
          </cell>
          <cell r="I1081">
            <v>637697.16</v>
          </cell>
          <cell r="J1081">
            <v>0</v>
          </cell>
          <cell r="K1081">
            <v>637697.16</v>
          </cell>
          <cell r="M1081">
            <v>637697.16</v>
          </cell>
        </row>
        <row r="1082">
          <cell r="F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M1082">
            <v>0</v>
          </cell>
        </row>
        <row r="1083">
          <cell r="F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M1083">
            <v>0</v>
          </cell>
        </row>
        <row r="1084">
          <cell r="F1084">
            <v>-11228835.52</v>
          </cell>
          <cell r="H1084">
            <v>0</v>
          </cell>
          <cell r="I1084">
            <v>-11228835.52</v>
          </cell>
          <cell r="J1084">
            <v>0</v>
          </cell>
          <cell r="K1084">
            <v>-11228835.52</v>
          </cell>
          <cell r="M1084">
            <v>-170754138.86000001</v>
          </cell>
        </row>
        <row r="1085"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M1085">
            <v>0</v>
          </cell>
        </row>
        <row r="1086">
          <cell r="F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M1086">
            <v>0</v>
          </cell>
        </row>
        <row r="1087">
          <cell r="F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M1087">
            <v>0</v>
          </cell>
        </row>
        <row r="1088"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  <cell r="M1088">
            <v>0</v>
          </cell>
        </row>
        <row r="1089">
          <cell r="F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  <cell r="M1089">
            <v>0</v>
          </cell>
        </row>
        <row r="1090">
          <cell r="F1090">
            <v>-89295729.159999996</v>
          </cell>
          <cell r="H1090">
            <v>0</v>
          </cell>
          <cell r="I1090">
            <v>-89295729.159999996</v>
          </cell>
          <cell r="J1090">
            <v>0</v>
          </cell>
          <cell r="K1090">
            <v>-89295729.159999996</v>
          </cell>
          <cell r="M1090">
            <v>-67356366.200000003</v>
          </cell>
        </row>
        <row r="1091">
          <cell r="F1091">
            <v>-1882653.94</v>
          </cell>
          <cell r="H1091">
            <v>0</v>
          </cell>
          <cell r="I1091">
            <v>-1882653.94</v>
          </cell>
          <cell r="J1091">
            <v>0</v>
          </cell>
          <cell r="K1091">
            <v>-1882653.94</v>
          </cell>
          <cell r="M1091">
            <v>-984653.94</v>
          </cell>
        </row>
        <row r="1092">
          <cell r="F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M1092">
            <v>0</v>
          </cell>
        </row>
        <row r="1093">
          <cell r="F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M1093">
            <v>0</v>
          </cell>
        </row>
        <row r="1094">
          <cell r="F1094">
            <v>-4263249562.3399997</v>
          </cell>
          <cell r="H1094">
            <v>0</v>
          </cell>
          <cell r="I1094">
            <v>-4263249562.3399997</v>
          </cell>
          <cell r="J1094">
            <v>0</v>
          </cell>
          <cell r="K1094">
            <v>-4263249562.3399997</v>
          </cell>
          <cell r="M1094">
            <v>-1376811912.3400004</v>
          </cell>
        </row>
        <row r="1096">
          <cell r="F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M1096">
            <v>0</v>
          </cell>
        </row>
        <row r="1097">
          <cell r="F1097">
            <v>-423112424.41000003</v>
          </cell>
          <cell r="H1097">
            <v>0</v>
          </cell>
          <cell r="I1097">
            <v>-423112424.41000003</v>
          </cell>
          <cell r="J1097">
            <v>0</v>
          </cell>
          <cell r="K1097">
            <v>-423112424.41000003</v>
          </cell>
          <cell r="M1097">
            <v>-257972487</v>
          </cell>
        </row>
        <row r="1098">
          <cell r="F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M1098">
            <v>-439743</v>
          </cell>
        </row>
        <row r="1099">
          <cell r="F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M1099">
            <v>-15484494.560000001</v>
          </cell>
        </row>
        <row r="1100">
          <cell r="F1100">
            <v>-122183.75</v>
          </cell>
          <cell r="H1100">
            <v>0</v>
          </cell>
          <cell r="I1100">
            <v>-122183.75</v>
          </cell>
          <cell r="J1100">
            <v>0</v>
          </cell>
          <cell r="K1100">
            <v>-122183.75</v>
          </cell>
          <cell r="M1100">
            <v>-122183.75</v>
          </cell>
        </row>
        <row r="1101">
          <cell r="F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M1101">
            <v>0</v>
          </cell>
        </row>
        <row r="1102">
          <cell r="F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M1102">
            <v>0</v>
          </cell>
        </row>
        <row r="1103">
          <cell r="F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M1103">
            <v>0</v>
          </cell>
        </row>
        <row r="1104">
          <cell r="F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M1104">
            <v>0</v>
          </cell>
        </row>
        <row r="1105">
          <cell r="F1105">
            <v>-426773881.36000001</v>
          </cell>
          <cell r="H1105">
            <v>0</v>
          </cell>
          <cell r="I1105">
            <v>-426773881.36000001</v>
          </cell>
          <cell r="J1105">
            <v>0</v>
          </cell>
          <cell r="K1105">
            <v>-426773881.36000001</v>
          </cell>
          <cell r="M1105">
            <v>144212577.66999999</v>
          </cell>
        </row>
        <row r="1106">
          <cell r="F1106">
            <v>-175809173.15000001</v>
          </cell>
          <cell r="H1106">
            <v>0</v>
          </cell>
          <cell r="I1106">
            <v>-175809173.15000001</v>
          </cell>
          <cell r="J1106">
            <v>0</v>
          </cell>
          <cell r="K1106">
            <v>-175809173.15000001</v>
          </cell>
          <cell r="M1106">
            <v>-5212021387.3100004</v>
          </cell>
        </row>
        <row r="1107">
          <cell r="F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  <cell r="M1107">
            <v>0</v>
          </cell>
        </row>
        <row r="1108">
          <cell r="F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  <cell r="M1108">
            <v>0</v>
          </cell>
        </row>
        <row r="1109">
          <cell r="F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M1109">
            <v>0</v>
          </cell>
        </row>
        <row r="1110">
          <cell r="F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M1110">
            <v>0</v>
          </cell>
        </row>
        <row r="1111">
          <cell r="F1111">
            <v>-3000</v>
          </cell>
          <cell r="H1111">
            <v>0</v>
          </cell>
          <cell r="I1111">
            <v>-3000</v>
          </cell>
          <cell r="J1111">
            <v>0</v>
          </cell>
          <cell r="K1111">
            <v>-3000</v>
          </cell>
          <cell r="M1111">
            <v>0</v>
          </cell>
        </row>
        <row r="1112">
          <cell r="F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M1112">
            <v>0</v>
          </cell>
        </row>
        <row r="1113">
          <cell r="F1113">
            <v>0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M1113">
            <v>0</v>
          </cell>
        </row>
        <row r="1114">
          <cell r="F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M1114">
            <v>0</v>
          </cell>
        </row>
        <row r="1115">
          <cell r="F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M1115">
            <v>0</v>
          </cell>
        </row>
        <row r="1116">
          <cell r="F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M1116">
            <v>0</v>
          </cell>
        </row>
        <row r="1117">
          <cell r="F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M1117">
            <v>0</v>
          </cell>
        </row>
        <row r="1118">
          <cell r="F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M1118">
            <v>0</v>
          </cell>
        </row>
        <row r="1119">
          <cell r="F1119">
            <v>0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  <cell r="M1119">
            <v>0</v>
          </cell>
        </row>
        <row r="1120">
          <cell r="F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M1120">
            <v>0</v>
          </cell>
        </row>
        <row r="1121">
          <cell r="F1121">
            <v>0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M1121">
            <v>0</v>
          </cell>
        </row>
        <row r="1122">
          <cell r="F1122">
            <v>0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M1122">
            <v>0</v>
          </cell>
        </row>
        <row r="1123">
          <cell r="F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M1123">
            <v>0</v>
          </cell>
        </row>
        <row r="1124">
          <cell r="F1124">
            <v>0</v>
          </cell>
          <cell r="H1124">
            <v>0</v>
          </cell>
          <cell r="I1124">
            <v>0</v>
          </cell>
          <cell r="J1124">
            <v>0</v>
          </cell>
          <cell r="K1124">
            <v>0</v>
          </cell>
          <cell r="M1124">
            <v>0</v>
          </cell>
        </row>
        <row r="1125">
          <cell r="F1125">
            <v>-63716.85</v>
          </cell>
          <cell r="H1125">
            <v>0</v>
          </cell>
          <cell r="I1125">
            <v>-63716.85</v>
          </cell>
          <cell r="J1125">
            <v>0</v>
          </cell>
          <cell r="K1125">
            <v>-63716.85</v>
          </cell>
          <cell r="M1125">
            <v>-63716.85</v>
          </cell>
        </row>
        <row r="1126">
          <cell r="F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M1126">
            <v>63717</v>
          </cell>
        </row>
        <row r="1127">
          <cell r="F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M1127">
            <v>-6144448.9699999997</v>
          </cell>
        </row>
        <row r="1128">
          <cell r="F1128">
            <v>-6144448.9699999997</v>
          </cell>
          <cell r="H1128">
            <v>0</v>
          </cell>
          <cell r="I1128">
            <v>-6144448.9699999997</v>
          </cell>
          <cell r="J1128">
            <v>0</v>
          </cell>
          <cell r="K1128">
            <v>-6144448.9699999997</v>
          </cell>
          <cell r="M1128">
            <v>0</v>
          </cell>
        </row>
        <row r="1129">
          <cell r="F1129">
            <v>-680676.96</v>
          </cell>
          <cell r="H1129">
            <v>0</v>
          </cell>
          <cell r="I1129">
            <v>-680676.96</v>
          </cell>
          <cell r="J1129">
            <v>0</v>
          </cell>
          <cell r="K1129">
            <v>-680676.96</v>
          </cell>
          <cell r="M1129">
            <v>15319323.039999999</v>
          </cell>
        </row>
        <row r="1130">
          <cell r="F1130">
            <v>-35521439</v>
          </cell>
          <cell r="H1130">
            <v>0</v>
          </cell>
          <cell r="I1130">
            <v>-35521439</v>
          </cell>
          <cell r="J1130">
            <v>0</v>
          </cell>
          <cell r="K1130">
            <v>-35521439</v>
          </cell>
          <cell r="M1130">
            <v>-35521439</v>
          </cell>
        </row>
        <row r="1131">
          <cell r="F1131">
            <v>-1068230944.45</v>
          </cell>
          <cell r="H1131">
            <v>0</v>
          </cell>
          <cell r="I1131">
            <v>-1068230944.45</v>
          </cell>
          <cell r="J1131">
            <v>0</v>
          </cell>
          <cell r="K1131">
            <v>-1068230944.45</v>
          </cell>
          <cell r="M1131">
            <v>-5368174282.7300014</v>
          </cell>
        </row>
        <row r="1133">
          <cell r="F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M1133">
            <v>0</v>
          </cell>
        </row>
        <row r="1134">
          <cell r="F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M1134">
            <v>0</v>
          </cell>
        </row>
        <row r="1135">
          <cell r="F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M1135">
            <v>0</v>
          </cell>
        </row>
        <row r="1136">
          <cell r="F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M1136">
            <v>0</v>
          </cell>
        </row>
        <row r="1138">
          <cell r="F1138">
            <v>-10000</v>
          </cell>
          <cell r="H1138">
            <v>0</v>
          </cell>
          <cell r="I1138">
            <v>-10000</v>
          </cell>
          <cell r="J1138">
            <v>0</v>
          </cell>
          <cell r="K1138">
            <v>-10000</v>
          </cell>
          <cell r="M1138">
            <v>-10000</v>
          </cell>
        </row>
        <row r="1139">
          <cell r="F1139">
            <v>-4153141.52</v>
          </cell>
          <cell r="H1139">
            <v>0</v>
          </cell>
          <cell r="I1139">
            <v>-4153141.52</v>
          </cell>
          <cell r="J1139">
            <v>0</v>
          </cell>
          <cell r="K1139">
            <v>-4153141.52</v>
          </cell>
          <cell r="M1139">
            <v>-47593794.560000002</v>
          </cell>
        </row>
        <row r="1140">
          <cell r="F1140">
            <v>0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  <cell r="M1140">
            <v>0</v>
          </cell>
        </row>
        <row r="1141">
          <cell r="F1141">
            <v>-16508.900000000001</v>
          </cell>
          <cell r="H1141">
            <v>0</v>
          </cell>
          <cell r="I1141">
            <v>-16508.900000000001</v>
          </cell>
          <cell r="J1141">
            <v>0</v>
          </cell>
          <cell r="K1141">
            <v>-16508.900000000001</v>
          </cell>
          <cell r="M1141">
            <v>0</v>
          </cell>
        </row>
        <row r="1142">
          <cell r="F1142">
            <v>0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  <cell r="M1142">
            <v>0</v>
          </cell>
        </row>
        <row r="1143">
          <cell r="F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M1143">
            <v>0</v>
          </cell>
        </row>
        <row r="1144">
          <cell r="F1144">
            <v>-8989.1200000000008</v>
          </cell>
          <cell r="H1144">
            <v>0</v>
          </cell>
          <cell r="I1144">
            <v>-8989.1200000000008</v>
          </cell>
          <cell r="J1144">
            <v>0</v>
          </cell>
          <cell r="K1144">
            <v>-8989.1200000000008</v>
          </cell>
          <cell r="M1144">
            <v>0</v>
          </cell>
        </row>
        <row r="1145">
          <cell r="F1145">
            <v>-7015241.6500000004</v>
          </cell>
          <cell r="H1145">
            <v>0</v>
          </cell>
          <cell r="I1145">
            <v>-7015241.6500000004</v>
          </cell>
          <cell r="J1145">
            <v>0</v>
          </cell>
          <cell r="K1145">
            <v>-7015241.6500000004</v>
          </cell>
          <cell r="M1145">
            <v>0</v>
          </cell>
        </row>
        <row r="1146">
          <cell r="F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  <cell r="M1146">
            <v>0</v>
          </cell>
        </row>
        <row r="1147">
          <cell r="F1147">
            <v>0</v>
          </cell>
          <cell r="H1147">
            <v>0</v>
          </cell>
          <cell r="I1147">
            <v>0</v>
          </cell>
          <cell r="J1147">
            <v>0</v>
          </cell>
          <cell r="K1147">
            <v>0</v>
          </cell>
          <cell r="M1147">
            <v>0</v>
          </cell>
        </row>
        <row r="1148">
          <cell r="F1148">
            <v>-821.92</v>
          </cell>
          <cell r="H1148">
            <v>0</v>
          </cell>
          <cell r="I1148">
            <v>-821.92</v>
          </cell>
          <cell r="J1148">
            <v>0</v>
          </cell>
          <cell r="K1148">
            <v>-821.92</v>
          </cell>
          <cell r="M1148">
            <v>0</v>
          </cell>
        </row>
        <row r="1149">
          <cell r="F1149">
            <v>-333.65</v>
          </cell>
          <cell r="H1149">
            <v>0</v>
          </cell>
          <cell r="I1149">
            <v>-333.65</v>
          </cell>
          <cell r="J1149">
            <v>0</v>
          </cell>
          <cell r="K1149">
            <v>-333.65</v>
          </cell>
          <cell r="M1149">
            <v>0</v>
          </cell>
        </row>
        <row r="1150">
          <cell r="F1150">
            <v>0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M1150">
            <v>0</v>
          </cell>
        </row>
        <row r="1151">
          <cell r="F1151">
            <v>-887.67</v>
          </cell>
          <cell r="H1151">
            <v>0</v>
          </cell>
          <cell r="I1151">
            <v>-887.67</v>
          </cell>
          <cell r="J1151">
            <v>0</v>
          </cell>
          <cell r="K1151">
            <v>-887.67</v>
          </cell>
          <cell r="M1151">
            <v>0</v>
          </cell>
        </row>
        <row r="1152">
          <cell r="F1152">
            <v>0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M1152">
            <v>0</v>
          </cell>
        </row>
        <row r="1153">
          <cell r="F1153">
            <v>-1890.41</v>
          </cell>
          <cell r="H1153">
            <v>0</v>
          </cell>
          <cell r="I1153">
            <v>-1890.41</v>
          </cell>
          <cell r="J1153">
            <v>0</v>
          </cell>
          <cell r="K1153">
            <v>-1890.41</v>
          </cell>
          <cell r="M1153">
            <v>0</v>
          </cell>
        </row>
        <row r="1154">
          <cell r="F1154">
            <v>-6586056.1799999997</v>
          </cell>
          <cell r="H1154">
            <v>0</v>
          </cell>
          <cell r="I1154">
            <v>-6586056.1799999997</v>
          </cell>
          <cell r="J1154">
            <v>0</v>
          </cell>
          <cell r="K1154">
            <v>-6586056.1799999997</v>
          </cell>
          <cell r="M1154">
            <v>-50613041.270000003</v>
          </cell>
        </row>
        <row r="1155">
          <cell r="F1155">
            <v>-10679.45</v>
          </cell>
          <cell r="H1155">
            <v>0</v>
          </cell>
          <cell r="I1155">
            <v>-10679.45</v>
          </cell>
          <cell r="J1155">
            <v>0</v>
          </cell>
          <cell r="K1155">
            <v>-10679.45</v>
          </cell>
          <cell r="M1155">
            <v>0</v>
          </cell>
        </row>
        <row r="1156">
          <cell r="F1156">
            <v>-100</v>
          </cell>
          <cell r="H1156">
            <v>0</v>
          </cell>
          <cell r="I1156">
            <v>-100</v>
          </cell>
          <cell r="J1156">
            <v>0</v>
          </cell>
          <cell r="K1156">
            <v>-100</v>
          </cell>
          <cell r="M1156">
            <v>0</v>
          </cell>
        </row>
        <row r="1157">
          <cell r="F1157">
            <v>-67704.75</v>
          </cell>
          <cell r="H1157">
            <v>0</v>
          </cell>
          <cell r="I1157">
            <v>-67704.75</v>
          </cell>
          <cell r="J1157">
            <v>0</v>
          </cell>
          <cell r="K1157">
            <v>-67704.75</v>
          </cell>
          <cell r="M1157">
            <v>0</v>
          </cell>
        </row>
        <row r="1158">
          <cell r="F1158">
            <v>-7979.73</v>
          </cell>
          <cell r="H1158">
            <v>0</v>
          </cell>
          <cell r="I1158">
            <v>-7979.73</v>
          </cell>
          <cell r="J1158">
            <v>0</v>
          </cell>
          <cell r="K1158">
            <v>-7979.73</v>
          </cell>
          <cell r="M1158">
            <v>0</v>
          </cell>
        </row>
        <row r="1159">
          <cell r="F1159">
            <v>-1692834.37</v>
          </cell>
          <cell r="H1159">
            <v>0</v>
          </cell>
          <cell r="I1159">
            <v>-1692834.37</v>
          </cell>
          <cell r="J1159">
            <v>0</v>
          </cell>
          <cell r="K1159">
            <v>-1692834.37</v>
          </cell>
          <cell r="M1159">
            <v>0</v>
          </cell>
        </row>
        <row r="1160">
          <cell r="F1160">
            <v>-75215.17</v>
          </cell>
          <cell r="H1160">
            <v>0</v>
          </cell>
          <cell r="I1160">
            <v>-75215.17</v>
          </cell>
          <cell r="J1160">
            <v>0</v>
          </cell>
          <cell r="K1160">
            <v>-75215.17</v>
          </cell>
          <cell r="M1160">
            <v>-42715.17</v>
          </cell>
        </row>
        <row r="1161">
          <cell r="F1161">
            <v>-318824259.58999997</v>
          </cell>
          <cell r="H1161">
            <v>0</v>
          </cell>
          <cell r="I1161">
            <v>-318824259.58999997</v>
          </cell>
          <cell r="J1161">
            <v>0</v>
          </cell>
          <cell r="K1161">
            <v>-318824259.58999997</v>
          </cell>
          <cell r="M1161">
            <v>-1607032398.3399999</v>
          </cell>
        </row>
        <row r="1162">
          <cell r="F1162">
            <v>-961020786.25</v>
          </cell>
          <cell r="H1162">
            <v>0</v>
          </cell>
          <cell r="I1162">
            <v>-961020786.25</v>
          </cell>
          <cell r="J1162">
            <v>0</v>
          </cell>
          <cell r="K1162">
            <v>-961020786.25</v>
          </cell>
          <cell r="M1162">
            <v>-896250427.5</v>
          </cell>
        </row>
        <row r="1163">
          <cell r="F1163">
            <v>-624641896.25</v>
          </cell>
          <cell r="H1163">
            <v>0</v>
          </cell>
          <cell r="I1163">
            <v>-624641896.25</v>
          </cell>
          <cell r="J1163">
            <v>0</v>
          </cell>
          <cell r="K1163">
            <v>-624641896.25</v>
          </cell>
          <cell r="M1163">
            <v>0</v>
          </cell>
        </row>
        <row r="1164">
          <cell r="F1164">
            <v>-88261722.5</v>
          </cell>
          <cell r="H1164">
            <v>0</v>
          </cell>
          <cell r="I1164">
            <v>-88261722.5</v>
          </cell>
          <cell r="J1164">
            <v>0</v>
          </cell>
          <cell r="K1164">
            <v>-88261722.5</v>
          </cell>
          <cell r="M1164">
            <v>0</v>
          </cell>
        </row>
        <row r="1165">
          <cell r="F1165">
            <v>0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M1165">
            <v>-1027450073.75</v>
          </cell>
        </row>
        <row r="1166">
          <cell r="F1166">
            <v>-124984500.5</v>
          </cell>
          <cell r="H1166">
            <v>0</v>
          </cell>
          <cell r="I1166">
            <v>-124984500.5</v>
          </cell>
          <cell r="J1166">
            <v>0</v>
          </cell>
          <cell r="K1166">
            <v>-124984500.5</v>
          </cell>
          <cell r="M1166">
            <v>0</v>
          </cell>
        </row>
        <row r="1167">
          <cell r="F1167">
            <v>-46357443.990000002</v>
          </cell>
          <cell r="H1167">
            <v>0</v>
          </cell>
          <cell r="I1167">
            <v>-46357443.990000002</v>
          </cell>
          <cell r="J1167">
            <v>0</v>
          </cell>
          <cell r="K1167">
            <v>-46357443.990000002</v>
          </cell>
          <cell r="M1167">
            <v>-480624172.74000001</v>
          </cell>
        </row>
        <row r="1168">
          <cell r="F1168">
            <v>-201621166.25</v>
          </cell>
          <cell r="H1168">
            <v>0</v>
          </cell>
          <cell r="I1168">
            <v>-201621166.25</v>
          </cell>
          <cell r="J1168">
            <v>0</v>
          </cell>
          <cell r="K1168">
            <v>-201621166.25</v>
          </cell>
          <cell r="M1168">
            <v>-201621166.25</v>
          </cell>
        </row>
        <row r="1169">
          <cell r="F1169">
            <v>-25544383.829999998</v>
          </cell>
          <cell r="H1169">
            <v>0</v>
          </cell>
          <cell r="I1169">
            <v>-25544383.829999998</v>
          </cell>
          <cell r="J1169">
            <v>0</v>
          </cell>
          <cell r="K1169">
            <v>-25544383.829999998</v>
          </cell>
          <cell r="M1169">
            <v>120106731.39</v>
          </cell>
        </row>
        <row r="1170">
          <cell r="F1170">
            <v>-312904973.75</v>
          </cell>
          <cell r="H1170">
            <v>0</v>
          </cell>
          <cell r="I1170">
            <v>-312904973.75</v>
          </cell>
          <cell r="J1170">
            <v>0</v>
          </cell>
          <cell r="K1170">
            <v>-312904973.75</v>
          </cell>
          <cell r="M1170">
            <v>-441238133.75</v>
          </cell>
        </row>
        <row r="1171">
          <cell r="F1171">
            <v>-128881121.63</v>
          </cell>
          <cell r="H1171">
            <v>0</v>
          </cell>
          <cell r="I1171">
            <v>-128881121.63</v>
          </cell>
          <cell r="J1171">
            <v>0</v>
          </cell>
          <cell r="K1171">
            <v>-128881121.63</v>
          </cell>
          <cell r="M1171">
            <v>-179507231.84</v>
          </cell>
        </row>
        <row r="1172">
          <cell r="F1172">
            <v>0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M1172">
            <v>0</v>
          </cell>
        </row>
        <row r="1173">
          <cell r="F1173">
            <v>0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M1173">
            <v>0</v>
          </cell>
        </row>
        <row r="1174">
          <cell r="F1174">
            <v>-18054567.59</v>
          </cell>
          <cell r="H1174">
            <v>0</v>
          </cell>
          <cell r="I1174">
            <v>-18054567.59</v>
          </cell>
          <cell r="J1174">
            <v>0</v>
          </cell>
          <cell r="K1174">
            <v>-18054567.59</v>
          </cell>
          <cell r="M1174">
            <v>-85958379.840000004</v>
          </cell>
        </row>
        <row r="1175">
          <cell r="F1175">
            <v>-4867.5</v>
          </cell>
          <cell r="H1175">
            <v>0</v>
          </cell>
          <cell r="I1175">
            <v>-4867.5</v>
          </cell>
          <cell r="J1175">
            <v>0</v>
          </cell>
          <cell r="K1175">
            <v>-4867.5</v>
          </cell>
          <cell r="M1175">
            <v>30147404.190000001</v>
          </cell>
        </row>
        <row r="1176">
          <cell r="F1176">
            <v>-2985014.31</v>
          </cell>
          <cell r="H1176">
            <v>0</v>
          </cell>
          <cell r="I1176">
            <v>-2985014.31</v>
          </cell>
          <cell r="J1176">
            <v>0</v>
          </cell>
          <cell r="K1176">
            <v>-2985014.31</v>
          </cell>
          <cell r="M1176">
            <v>0</v>
          </cell>
        </row>
        <row r="1177">
          <cell r="F1177">
            <v>0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M1177">
            <v>0</v>
          </cell>
        </row>
        <row r="1178">
          <cell r="F1178">
            <v>-24320444.98</v>
          </cell>
          <cell r="H1178">
            <v>0</v>
          </cell>
          <cell r="I1178">
            <v>-24320444.98</v>
          </cell>
          <cell r="J1178">
            <v>0</v>
          </cell>
          <cell r="K1178">
            <v>-24320444.98</v>
          </cell>
          <cell r="M1178">
            <v>-52111457.539999999</v>
          </cell>
        </row>
        <row r="1179">
          <cell r="F1179">
            <v>-2531013469.23</v>
          </cell>
          <cell r="H1179">
            <v>0</v>
          </cell>
          <cell r="I1179">
            <v>-2531013469.23</v>
          </cell>
          <cell r="J1179">
            <v>0</v>
          </cell>
          <cell r="K1179">
            <v>-2531013469.23</v>
          </cell>
          <cell r="M1179">
            <v>-1581330828.5799999</v>
          </cell>
        </row>
        <row r="1180">
          <cell r="F1180">
            <v>-630720750</v>
          </cell>
          <cell r="H1180">
            <v>0</v>
          </cell>
          <cell r="I1180">
            <v>-630720750</v>
          </cell>
          <cell r="J1180">
            <v>0</v>
          </cell>
          <cell r="K1180">
            <v>-630720750</v>
          </cell>
          <cell r="M1180">
            <v>-92508999.030000001</v>
          </cell>
        </row>
        <row r="1181">
          <cell r="F1181">
            <v>0</v>
          </cell>
          <cell r="H1181">
            <v>0</v>
          </cell>
          <cell r="I1181">
            <v>0</v>
          </cell>
          <cell r="J1181">
            <v>0</v>
          </cell>
          <cell r="K1181">
            <v>0</v>
          </cell>
          <cell r="M1181">
            <v>-6400</v>
          </cell>
        </row>
        <row r="1182">
          <cell r="F1182">
            <v>-6483185.4699999997</v>
          </cell>
          <cell r="H1182">
            <v>0</v>
          </cell>
          <cell r="I1182">
            <v>-6483185.4699999997</v>
          </cell>
          <cell r="J1182">
            <v>0</v>
          </cell>
          <cell r="K1182">
            <v>-6483185.4699999997</v>
          </cell>
          <cell r="M1182">
            <v>-6415005.8899999997</v>
          </cell>
        </row>
        <row r="1183">
          <cell r="F1183">
            <v>-37482.14</v>
          </cell>
          <cell r="H1183">
            <v>0</v>
          </cell>
          <cell r="I1183">
            <v>-37482.14</v>
          </cell>
          <cell r="J1183">
            <v>0</v>
          </cell>
          <cell r="K1183">
            <v>-37482.14</v>
          </cell>
          <cell r="M1183">
            <v>-316435.20000000001</v>
          </cell>
        </row>
        <row r="1184">
          <cell r="F1184">
            <v>0</v>
          </cell>
          <cell r="H1184">
            <v>0</v>
          </cell>
          <cell r="I1184">
            <v>0</v>
          </cell>
          <cell r="J1184">
            <v>0</v>
          </cell>
          <cell r="K1184">
            <v>0</v>
          </cell>
          <cell r="M1184">
            <v>2154782.31</v>
          </cell>
        </row>
        <row r="1185">
          <cell r="F1185">
            <v>-767733852.54999995</v>
          </cell>
          <cell r="H1185">
            <v>0</v>
          </cell>
          <cell r="I1185">
            <v>-767733852.54999995</v>
          </cell>
          <cell r="J1185">
            <v>0</v>
          </cell>
          <cell r="K1185">
            <v>-767733852.54999995</v>
          </cell>
          <cell r="M1185">
            <v>-196447081.30000001</v>
          </cell>
        </row>
        <row r="1186">
          <cell r="F1186">
            <v>-9000</v>
          </cell>
          <cell r="H1186">
            <v>0</v>
          </cell>
          <cell r="I1186">
            <v>-9000</v>
          </cell>
          <cell r="J1186">
            <v>0</v>
          </cell>
          <cell r="K1186">
            <v>-9000</v>
          </cell>
          <cell r="M1186">
            <v>0</v>
          </cell>
        </row>
        <row r="1187">
          <cell r="F1187">
            <v>-12574834.24</v>
          </cell>
          <cell r="H1187">
            <v>0</v>
          </cell>
          <cell r="I1187">
            <v>-12574834.24</v>
          </cell>
          <cell r="J1187">
            <v>0</v>
          </cell>
          <cell r="K1187">
            <v>-12574834.24</v>
          </cell>
          <cell r="M1187">
            <v>-14979203.35</v>
          </cell>
        </row>
        <row r="1188">
          <cell r="F1188">
            <v>0</v>
          </cell>
          <cell r="H1188">
            <v>0</v>
          </cell>
          <cell r="I1188">
            <v>0</v>
          </cell>
          <cell r="J1188">
            <v>0</v>
          </cell>
          <cell r="K1188">
            <v>0</v>
          </cell>
          <cell r="M1188">
            <v>0</v>
          </cell>
        </row>
        <row r="1189">
          <cell r="F1189">
            <v>0</v>
          </cell>
          <cell r="H1189">
            <v>0</v>
          </cell>
          <cell r="I1189">
            <v>0</v>
          </cell>
          <cell r="J1189">
            <v>0</v>
          </cell>
          <cell r="K1189">
            <v>0</v>
          </cell>
          <cell r="M1189">
            <v>0</v>
          </cell>
        </row>
        <row r="1190">
          <cell r="F1190">
            <v>-394858192.95999998</v>
          </cell>
          <cell r="H1190">
            <v>0</v>
          </cell>
          <cell r="I1190">
            <v>-394858192.95999998</v>
          </cell>
          <cell r="J1190">
            <v>0</v>
          </cell>
          <cell r="K1190">
            <v>-394858192.95999998</v>
          </cell>
          <cell r="M1190">
            <v>-95057532.439999998</v>
          </cell>
        </row>
        <row r="1191">
          <cell r="F1191">
            <v>0</v>
          </cell>
          <cell r="H1191">
            <v>0</v>
          </cell>
          <cell r="I1191">
            <v>0</v>
          </cell>
          <cell r="J1191">
            <v>0</v>
          </cell>
          <cell r="K1191">
            <v>0</v>
          </cell>
          <cell r="M1191">
            <v>1880728.9</v>
          </cell>
        </row>
        <row r="1192">
          <cell r="F1192">
            <v>-16088317.98</v>
          </cell>
          <cell r="H1192">
            <v>0</v>
          </cell>
          <cell r="I1192">
            <v>-16088317.98</v>
          </cell>
          <cell r="J1192">
            <v>0</v>
          </cell>
          <cell r="K1192">
            <v>-16088317.98</v>
          </cell>
          <cell r="M1192">
            <v>-62500</v>
          </cell>
        </row>
        <row r="1193">
          <cell r="F1193">
            <v>-6107240.5300000003</v>
          </cell>
          <cell r="H1193">
            <v>0</v>
          </cell>
          <cell r="I1193">
            <v>-6107240.5300000003</v>
          </cell>
          <cell r="J1193">
            <v>0</v>
          </cell>
          <cell r="K1193">
            <v>-6107240.5300000003</v>
          </cell>
          <cell r="M1193">
            <v>-3340499.83</v>
          </cell>
        </row>
        <row r="1194">
          <cell r="F1194">
            <v>-9250</v>
          </cell>
          <cell r="H1194">
            <v>0</v>
          </cell>
          <cell r="I1194">
            <v>-9250</v>
          </cell>
          <cell r="J1194">
            <v>0</v>
          </cell>
          <cell r="K1194">
            <v>-9250</v>
          </cell>
          <cell r="M1194">
            <v>-9250</v>
          </cell>
        </row>
        <row r="1195">
          <cell r="F1195">
            <v>-208150</v>
          </cell>
          <cell r="H1195">
            <v>0</v>
          </cell>
          <cell r="I1195">
            <v>-208150</v>
          </cell>
          <cell r="J1195">
            <v>0</v>
          </cell>
          <cell r="K1195">
            <v>-208150</v>
          </cell>
          <cell r="M1195">
            <v>-228150</v>
          </cell>
        </row>
        <row r="1196">
          <cell r="F1196">
            <v>-6529060.46</v>
          </cell>
          <cell r="H1196">
            <v>0</v>
          </cell>
          <cell r="I1196">
            <v>-6529060.46</v>
          </cell>
          <cell r="J1196">
            <v>0</v>
          </cell>
          <cell r="K1196">
            <v>-6529060.46</v>
          </cell>
          <cell r="M1196">
            <v>-3561880.51</v>
          </cell>
        </row>
        <row r="1197">
          <cell r="F1197">
            <v>0</v>
          </cell>
          <cell r="H1197">
            <v>0</v>
          </cell>
          <cell r="I1197">
            <v>0</v>
          </cell>
          <cell r="J1197">
            <v>0</v>
          </cell>
          <cell r="K1197">
            <v>0</v>
          </cell>
          <cell r="M1197">
            <v>-599856.17000000004</v>
          </cell>
        </row>
        <row r="1198">
          <cell r="F1198">
            <v>-38959101.829999998</v>
          </cell>
          <cell r="H1198">
            <v>0</v>
          </cell>
          <cell r="I1198">
            <v>-38959101.829999998</v>
          </cell>
          <cell r="J1198">
            <v>0</v>
          </cell>
          <cell r="K1198">
            <v>-38959101.829999998</v>
          </cell>
          <cell r="M1198">
            <v>-36049138.100000001</v>
          </cell>
        </row>
        <row r="1199">
          <cell r="F1199">
            <v>0</v>
          </cell>
          <cell r="H1199">
            <v>0</v>
          </cell>
          <cell r="I1199">
            <v>0</v>
          </cell>
          <cell r="J1199">
            <v>0</v>
          </cell>
          <cell r="K1199">
            <v>0</v>
          </cell>
          <cell r="M1199">
            <v>-3732517.82</v>
          </cell>
        </row>
        <row r="1200">
          <cell r="F1200">
            <v>0</v>
          </cell>
          <cell r="H1200">
            <v>0</v>
          </cell>
          <cell r="I1200">
            <v>0</v>
          </cell>
          <cell r="J1200">
            <v>0</v>
          </cell>
          <cell r="K1200">
            <v>0</v>
          </cell>
          <cell r="M1200">
            <v>-3028018.55</v>
          </cell>
        </row>
        <row r="1201">
          <cell r="F1201">
            <v>-4140060.93</v>
          </cell>
          <cell r="H1201">
            <v>0</v>
          </cell>
          <cell r="I1201">
            <v>-4140060.93</v>
          </cell>
          <cell r="J1201">
            <v>0</v>
          </cell>
          <cell r="K1201">
            <v>-4140060.93</v>
          </cell>
          <cell r="M1201">
            <v>-4262380.33</v>
          </cell>
        </row>
        <row r="1202">
          <cell r="F1202">
            <v>-5227247.24</v>
          </cell>
          <cell r="H1202">
            <v>0</v>
          </cell>
          <cell r="I1202">
            <v>-5227247.24</v>
          </cell>
          <cell r="J1202">
            <v>0</v>
          </cell>
          <cell r="K1202">
            <v>-5227247.24</v>
          </cell>
          <cell r="M1202">
            <v>-5192816.43</v>
          </cell>
        </row>
        <row r="1203">
          <cell r="F1203">
            <v>-1123181824.3099999</v>
          </cell>
          <cell r="H1203">
            <v>0</v>
          </cell>
          <cell r="I1203">
            <v>-1123181824.3099999</v>
          </cell>
          <cell r="J1203">
            <v>0</v>
          </cell>
          <cell r="K1203">
            <v>-1123181824.3099999</v>
          </cell>
          <cell r="M1203">
            <v>-289506073.76999998</v>
          </cell>
        </row>
        <row r="1204">
          <cell r="F1204">
            <v>0</v>
          </cell>
          <cell r="H1204">
            <v>0</v>
          </cell>
          <cell r="I1204">
            <v>0</v>
          </cell>
          <cell r="J1204">
            <v>0</v>
          </cell>
          <cell r="K1204">
            <v>0</v>
          </cell>
          <cell r="M1204">
            <v>0</v>
          </cell>
        </row>
        <row r="1205">
          <cell r="F1205">
            <v>-17807845.960000001</v>
          </cell>
          <cell r="H1205">
            <v>0</v>
          </cell>
          <cell r="I1205">
            <v>-17807845.960000001</v>
          </cell>
          <cell r="J1205">
            <v>0</v>
          </cell>
          <cell r="K1205">
            <v>-17807845.960000001</v>
          </cell>
          <cell r="M1205">
            <v>-8419308.0399999991</v>
          </cell>
        </row>
        <row r="1206">
          <cell r="F1206">
            <v>-149193.04999999999</v>
          </cell>
          <cell r="H1206">
            <v>0</v>
          </cell>
          <cell r="I1206">
            <v>-149193.04999999999</v>
          </cell>
          <cell r="J1206">
            <v>0</v>
          </cell>
          <cell r="K1206">
            <v>-149193.04999999999</v>
          </cell>
          <cell r="M1206">
            <v>-148993.04999999999</v>
          </cell>
        </row>
        <row r="1207">
          <cell r="F1207">
            <v>-12799134.369999999</v>
          </cell>
          <cell r="H1207">
            <v>0</v>
          </cell>
          <cell r="I1207">
            <v>-12799134.369999999</v>
          </cell>
          <cell r="J1207">
            <v>0</v>
          </cell>
          <cell r="K1207">
            <v>-12799134.369999999</v>
          </cell>
          <cell r="M1207">
            <v>-116456.5</v>
          </cell>
        </row>
        <row r="1208">
          <cell r="F1208">
            <v>-43030036.229999997</v>
          </cell>
          <cell r="H1208">
            <v>0</v>
          </cell>
          <cell r="I1208">
            <v>-43030036.229999997</v>
          </cell>
          <cell r="J1208">
            <v>0</v>
          </cell>
          <cell r="K1208">
            <v>-43030036.229999997</v>
          </cell>
          <cell r="M1208">
            <v>-18573853.609999999</v>
          </cell>
        </row>
        <row r="1209">
          <cell r="F1209">
            <v>-198657.5</v>
          </cell>
          <cell r="H1209">
            <v>0</v>
          </cell>
          <cell r="I1209">
            <v>-198657.5</v>
          </cell>
          <cell r="J1209">
            <v>0</v>
          </cell>
          <cell r="K1209">
            <v>-198657.5</v>
          </cell>
          <cell r="M1209">
            <v>-197157.5</v>
          </cell>
        </row>
        <row r="1210">
          <cell r="F1210">
            <v>-27774560.32</v>
          </cell>
          <cell r="H1210">
            <v>0</v>
          </cell>
          <cell r="I1210">
            <v>-27774560.32</v>
          </cell>
          <cell r="J1210">
            <v>0</v>
          </cell>
          <cell r="K1210">
            <v>-27774560.32</v>
          </cell>
          <cell r="M1210">
            <v>-37272343.32</v>
          </cell>
        </row>
        <row r="1211">
          <cell r="F1211">
            <v>-8543695980.7099981</v>
          </cell>
          <cell r="H1211">
            <v>0</v>
          </cell>
          <cell r="I1211">
            <v>-8543695980.7099981</v>
          </cell>
          <cell r="J1211">
            <v>0</v>
          </cell>
          <cell r="K1211">
            <v>-8543695980.7099981</v>
          </cell>
          <cell r="M1211">
            <v>-7317126025.0800009</v>
          </cell>
        </row>
        <row r="1213">
          <cell r="F1213">
            <v>0</v>
          </cell>
          <cell r="H1213">
            <v>0</v>
          </cell>
          <cell r="I1213">
            <v>0</v>
          </cell>
          <cell r="J1213">
            <v>0</v>
          </cell>
          <cell r="K1213">
            <v>0</v>
          </cell>
          <cell r="M1213">
            <v>0</v>
          </cell>
        </row>
        <row r="1214">
          <cell r="F1214">
            <v>0</v>
          </cell>
          <cell r="H1214">
            <v>0</v>
          </cell>
          <cell r="I1214">
            <v>0</v>
          </cell>
          <cell r="J1214">
            <v>0</v>
          </cell>
          <cell r="K1214">
            <v>0</v>
          </cell>
          <cell r="M1214">
            <v>0</v>
          </cell>
        </row>
        <row r="1216">
          <cell r="F1216">
            <v>-183482565.28999999</v>
          </cell>
          <cell r="H1216">
            <v>0</v>
          </cell>
          <cell r="I1216">
            <v>-183482565.28999999</v>
          </cell>
          <cell r="J1216">
            <v>0</v>
          </cell>
          <cell r="K1216">
            <v>-183482565.28999999</v>
          </cell>
          <cell r="M1216">
            <v>-171154975.69999999</v>
          </cell>
        </row>
        <row r="1217">
          <cell r="F1217">
            <v>-473112.5</v>
          </cell>
          <cell r="H1217">
            <v>0</v>
          </cell>
          <cell r="I1217">
            <v>-473112.5</v>
          </cell>
          <cell r="J1217">
            <v>0</v>
          </cell>
          <cell r="K1217">
            <v>-473112.5</v>
          </cell>
          <cell r="M1217">
            <v>-473112.5</v>
          </cell>
        </row>
        <row r="1218">
          <cell r="F1218">
            <v>-15971457.59</v>
          </cell>
          <cell r="H1218">
            <v>0</v>
          </cell>
          <cell r="I1218">
            <v>-15971457.59</v>
          </cell>
          <cell r="J1218">
            <v>0</v>
          </cell>
          <cell r="K1218">
            <v>-15971457.59</v>
          </cell>
          <cell r="M1218">
            <v>-25774826.010000002</v>
          </cell>
        </row>
        <row r="1219">
          <cell r="F1219">
            <v>-1191469.05</v>
          </cell>
          <cell r="H1219">
            <v>0</v>
          </cell>
          <cell r="I1219">
            <v>-1191469.05</v>
          </cell>
          <cell r="J1219">
            <v>0</v>
          </cell>
          <cell r="K1219">
            <v>-1191469.05</v>
          </cell>
          <cell r="M1219">
            <v>-3616383.73</v>
          </cell>
        </row>
        <row r="1220">
          <cell r="F1220">
            <v>-520000</v>
          </cell>
          <cell r="H1220">
            <v>0</v>
          </cell>
          <cell r="I1220">
            <v>-520000</v>
          </cell>
          <cell r="J1220">
            <v>0</v>
          </cell>
          <cell r="K1220">
            <v>-520000</v>
          </cell>
          <cell r="M1220">
            <v>-652420.82999999996</v>
          </cell>
        </row>
        <row r="1221">
          <cell r="F1221">
            <v>-14556147351.280001</v>
          </cell>
          <cell r="H1221">
            <v>0</v>
          </cell>
          <cell r="I1221">
            <v>-14556147351.280001</v>
          </cell>
          <cell r="J1221">
            <v>0</v>
          </cell>
          <cell r="K1221">
            <v>-14556147351.280001</v>
          </cell>
          <cell r="M1221">
            <v>-9200653725.9799995</v>
          </cell>
        </row>
        <row r="1222">
          <cell r="F1222">
            <v>-14757785955.710001</v>
          </cell>
          <cell r="H1222">
            <v>0</v>
          </cell>
          <cell r="I1222">
            <v>-14757785955.710001</v>
          </cell>
          <cell r="J1222">
            <v>0</v>
          </cell>
          <cell r="K1222">
            <v>-14757785955.710001</v>
          </cell>
          <cell r="M1222">
            <v>-9402325444.75</v>
          </cell>
        </row>
        <row r="1224">
          <cell r="F1224">
            <v>0</v>
          </cell>
          <cell r="H1224">
            <v>0</v>
          </cell>
          <cell r="I1224">
            <v>0</v>
          </cell>
          <cell r="J1224">
            <v>0</v>
          </cell>
          <cell r="K1224">
            <v>0</v>
          </cell>
          <cell r="M1224">
            <v>-1178281257</v>
          </cell>
        </row>
        <row r="1225">
          <cell r="F1225">
            <v>0</v>
          </cell>
          <cell r="H1225">
            <v>0</v>
          </cell>
          <cell r="I1225">
            <v>0</v>
          </cell>
          <cell r="J1225">
            <v>0</v>
          </cell>
          <cell r="K1225">
            <v>0</v>
          </cell>
          <cell r="M1225">
            <v>-1178281257</v>
          </cell>
        </row>
        <row r="1227">
          <cell r="F1227">
            <v>0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M1227">
            <v>0</v>
          </cell>
        </row>
        <row r="1228">
          <cell r="F1228">
            <v>0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M1228">
            <v>0</v>
          </cell>
        </row>
        <row r="1229">
          <cell r="F1229">
            <v>0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M1229">
            <v>-1169050000</v>
          </cell>
        </row>
        <row r="1230">
          <cell r="F1230">
            <v>0</v>
          </cell>
          <cell r="H1230">
            <v>0</v>
          </cell>
          <cell r="I1230">
            <v>0</v>
          </cell>
          <cell r="J1230">
            <v>0</v>
          </cell>
          <cell r="K1230">
            <v>0</v>
          </cell>
          <cell r="M1230">
            <v>-1169050000</v>
          </cell>
        </row>
        <row r="1232">
          <cell r="F1232">
            <v>-4956000000</v>
          </cell>
          <cell r="H1232">
            <v>0</v>
          </cell>
          <cell r="I1232">
            <v>-4956000000</v>
          </cell>
          <cell r="J1232">
            <v>0</v>
          </cell>
          <cell r="K1232">
            <v>-4956000000</v>
          </cell>
          <cell r="M1232">
            <v>-4642400000</v>
          </cell>
        </row>
        <row r="1233">
          <cell r="F1233">
            <v>-4956000000</v>
          </cell>
          <cell r="H1233">
            <v>0</v>
          </cell>
          <cell r="I1233">
            <v>-4956000000</v>
          </cell>
          <cell r="J1233">
            <v>0</v>
          </cell>
          <cell r="K1233">
            <v>-4956000000</v>
          </cell>
          <cell r="M1233">
            <v>-4642400000</v>
          </cell>
        </row>
        <row r="1235">
          <cell r="F1235">
            <v>0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  <cell r="M1235">
            <v>-210000000</v>
          </cell>
        </row>
        <row r="1236">
          <cell r="F1236">
            <v>0</v>
          </cell>
          <cell r="H1236">
            <v>0</v>
          </cell>
          <cell r="I1236">
            <v>0</v>
          </cell>
          <cell r="J1236">
            <v>0</v>
          </cell>
          <cell r="K1236">
            <v>0</v>
          </cell>
          <cell r="M1236">
            <v>-210000000</v>
          </cell>
        </row>
        <row r="1238">
          <cell r="F1238">
            <v>0</v>
          </cell>
          <cell r="H1238">
            <v>0</v>
          </cell>
          <cell r="I1238">
            <v>0</v>
          </cell>
          <cell r="J1238">
            <v>0</v>
          </cell>
          <cell r="K1238">
            <v>0</v>
          </cell>
          <cell r="M1238">
            <v>-81500000000</v>
          </cell>
        </row>
        <row r="1239">
          <cell r="F1239">
            <v>0</v>
          </cell>
          <cell r="H1239">
            <v>0</v>
          </cell>
          <cell r="I1239">
            <v>0</v>
          </cell>
          <cell r="J1239">
            <v>0</v>
          </cell>
          <cell r="K1239">
            <v>0</v>
          </cell>
          <cell r="M1239">
            <v>-81500000000</v>
          </cell>
        </row>
        <row r="1241">
          <cell r="F1241">
            <v>0</v>
          </cell>
          <cell r="H1241">
            <v>0</v>
          </cell>
          <cell r="I1241">
            <v>0</v>
          </cell>
          <cell r="J1241">
            <v>0</v>
          </cell>
          <cell r="K1241">
            <v>0</v>
          </cell>
          <cell r="M1241">
            <v>-294455391.08999997</v>
          </cell>
        </row>
        <row r="1242">
          <cell r="F1242">
            <v>-33260578.440000001</v>
          </cell>
          <cell r="H1242">
            <v>0</v>
          </cell>
          <cell r="I1242">
            <v>-33260578.440000001</v>
          </cell>
          <cell r="J1242">
            <v>0</v>
          </cell>
          <cell r="K1242">
            <v>-33260578.440000001</v>
          </cell>
          <cell r="M1242">
            <v>-33260578.440000001</v>
          </cell>
        </row>
        <row r="1243">
          <cell r="F1243">
            <v>-33260578.440000001</v>
          </cell>
          <cell r="H1243">
            <v>0</v>
          </cell>
          <cell r="I1243">
            <v>-33260578.440000001</v>
          </cell>
          <cell r="J1243">
            <v>0</v>
          </cell>
          <cell r="K1243">
            <v>-33260578.440000001</v>
          </cell>
          <cell r="M1243">
            <v>-327715969.52999997</v>
          </cell>
        </row>
        <row r="1245">
          <cell r="F1245">
            <v>-77608476.739999995</v>
          </cell>
          <cell r="H1245">
            <v>0</v>
          </cell>
          <cell r="I1245">
            <v>-77608476.739999995</v>
          </cell>
          <cell r="J1245">
            <v>0</v>
          </cell>
          <cell r="K1245">
            <v>-77608476.739999995</v>
          </cell>
          <cell r="M1245">
            <v>-3849515362.8200002</v>
          </cell>
        </row>
        <row r="1246">
          <cell r="F1246">
            <v>-7085161</v>
          </cell>
          <cell r="H1246">
            <v>0</v>
          </cell>
          <cell r="I1246">
            <v>-7085161</v>
          </cell>
          <cell r="J1246">
            <v>0</v>
          </cell>
          <cell r="K1246">
            <v>-7085161</v>
          </cell>
          <cell r="M1246">
            <v>-449757757</v>
          </cell>
        </row>
        <row r="1247">
          <cell r="F1247">
            <v>-84693637.739999995</v>
          </cell>
          <cell r="H1247">
            <v>0</v>
          </cell>
          <cell r="I1247">
            <v>-84693637.739999995</v>
          </cell>
          <cell r="J1247">
            <v>0</v>
          </cell>
          <cell r="K1247">
            <v>-84693637.739999995</v>
          </cell>
          <cell r="M1247">
            <v>-4299273119.8199997</v>
          </cell>
        </row>
        <row r="1249">
          <cell r="F1249">
            <v>-1470830271</v>
          </cell>
          <cell r="H1249">
            <v>0</v>
          </cell>
          <cell r="I1249">
            <v>-1470830271</v>
          </cell>
          <cell r="J1249">
            <v>0</v>
          </cell>
          <cell r="K1249">
            <v>-1470830271</v>
          </cell>
          <cell r="M1249">
            <v>-1470830271</v>
          </cell>
        </row>
        <row r="1250">
          <cell r="F1250">
            <v>-1470830271</v>
          </cell>
          <cell r="H1250">
            <v>0</v>
          </cell>
          <cell r="I1250">
            <v>-1470830271</v>
          </cell>
          <cell r="J1250">
            <v>0</v>
          </cell>
          <cell r="K1250">
            <v>-1470830271</v>
          </cell>
          <cell r="M1250">
            <v>-1470830271</v>
          </cell>
        </row>
        <row r="1252">
          <cell r="F1252">
            <v>0</v>
          </cell>
          <cell r="H1252">
            <v>0</v>
          </cell>
          <cell r="I1252">
            <v>0</v>
          </cell>
          <cell r="J1252">
            <v>0</v>
          </cell>
          <cell r="K1252">
            <v>0</v>
          </cell>
          <cell r="M1252">
            <v>-3182254500</v>
          </cell>
        </row>
        <row r="1253">
          <cell r="F1253">
            <v>0</v>
          </cell>
          <cell r="H1253">
            <v>0</v>
          </cell>
          <cell r="I1253">
            <v>0</v>
          </cell>
          <cell r="J1253">
            <v>0</v>
          </cell>
          <cell r="K1253">
            <v>0</v>
          </cell>
          <cell r="M1253">
            <v>-11374527500</v>
          </cell>
        </row>
        <row r="1254">
          <cell r="F1254">
            <v>-17625000000</v>
          </cell>
          <cell r="H1254">
            <v>0</v>
          </cell>
          <cell r="I1254">
            <v>-17625000000</v>
          </cell>
          <cell r="J1254">
            <v>0</v>
          </cell>
          <cell r="K1254">
            <v>-17625000000</v>
          </cell>
          <cell r="M1254">
            <v>-3750000000</v>
          </cell>
        </row>
        <row r="1255">
          <cell r="F1255">
            <v>-1250368.75</v>
          </cell>
          <cell r="H1255">
            <v>0</v>
          </cell>
          <cell r="I1255">
            <v>-1250368.75</v>
          </cell>
          <cell r="J1255">
            <v>0</v>
          </cell>
          <cell r="K1255">
            <v>-1250368.75</v>
          </cell>
          <cell r="M1255">
            <v>0</v>
          </cell>
        </row>
        <row r="1256">
          <cell r="F1256">
            <v>-5100000000</v>
          </cell>
          <cell r="H1256">
            <v>0</v>
          </cell>
          <cell r="I1256">
            <v>-5100000000</v>
          </cell>
          <cell r="J1256">
            <v>0</v>
          </cell>
          <cell r="K1256">
            <v>-5100000000</v>
          </cell>
          <cell r="M1256">
            <v>-5100000000</v>
          </cell>
        </row>
        <row r="1257">
          <cell r="F1257">
            <v>0</v>
          </cell>
          <cell r="H1257">
            <v>0</v>
          </cell>
          <cell r="I1257">
            <v>0</v>
          </cell>
          <cell r="J1257">
            <v>0</v>
          </cell>
          <cell r="K1257">
            <v>0</v>
          </cell>
          <cell r="M1257">
            <v>-47412.14</v>
          </cell>
        </row>
        <row r="1258">
          <cell r="F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M1258">
            <v>-5346831375</v>
          </cell>
        </row>
        <row r="1259">
          <cell r="F1259">
            <v>-2250000000</v>
          </cell>
          <cell r="H1259">
            <v>0</v>
          </cell>
          <cell r="I1259">
            <v>-2250000000</v>
          </cell>
          <cell r="J1259">
            <v>0</v>
          </cell>
          <cell r="K1259">
            <v>-2250000000</v>
          </cell>
          <cell r="M1259">
            <v>-12500000000</v>
          </cell>
        </row>
        <row r="1260">
          <cell r="F1260">
            <v>-24976250368.75</v>
          </cell>
          <cell r="H1260">
            <v>0</v>
          </cell>
          <cell r="I1260">
            <v>-24976250368.75</v>
          </cell>
          <cell r="J1260">
            <v>0</v>
          </cell>
          <cell r="K1260">
            <v>-24976250368.75</v>
          </cell>
          <cell r="M1260">
            <v>-41253660787.139999</v>
          </cell>
        </row>
        <row r="1262">
          <cell r="F1262">
            <v>0</v>
          </cell>
          <cell r="H1262">
            <v>0</v>
          </cell>
          <cell r="I1262">
            <v>0</v>
          </cell>
          <cell r="J1262">
            <v>0</v>
          </cell>
          <cell r="K1262">
            <v>0</v>
          </cell>
          <cell r="M1262">
            <v>0</v>
          </cell>
        </row>
        <row r="1263">
          <cell r="F1263">
            <v>-208045836.56</v>
          </cell>
          <cell r="H1263">
            <v>0</v>
          </cell>
          <cell r="I1263">
            <v>-208045836.56</v>
          </cell>
          <cell r="J1263">
            <v>0</v>
          </cell>
          <cell r="K1263">
            <v>-208045836.56</v>
          </cell>
          <cell r="M1263">
            <v>-243189809.40000001</v>
          </cell>
        </row>
        <row r="1264">
          <cell r="F1264">
            <v>-208045836.56</v>
          </cell>
          <cell r="H1264">
            <v>0</v>
          </cell>
          <cell r="I1264">
            <v>-208045836.56</v>
          </cell>
          <cell r="J1264">
            <v>0</v>
          </cell>
          <cell r="K1264">
            <v>-208045836.56</v>
          </cell>
          <cell r="M1264">
            <v>-243189809.40000001</v>
          </cell>
        </row>
        <row r="1266">
          <cell r="F1266">
            <v>0</v>
          </cell>
          <cell r="H1266">
            <v>0</v>
          </cell>
          <cell r="I1266">
            <v>0</v>
          </cell>
          <cell r="J1266">
            <v>0</v>
          </cell>
          <cell r="K1266">
            <v>0</v>
          </cell>
          <cell r="M1266">
            <v>0</v>
          </cell>
        </row>
        <row r="1267">
          <cell r="F1267">
            <v>-5792485040</v>
          </cell>
          <cell r="H1267">
            <v>0</v>
          </cell>
          <cell r="I1267">
            <v>-5792485040</v>
          </cell>
          <cell r="J1267">
            <v>0</v>
          </cell>
          <cell r="K1267">
            <v>-5792485040</v>
          </cell>
          <cell r="M1267">
            <v>-5792485040</v>
          </cell>
        </row>
        <row r="1268">
          <cell r="F1268">
            <v>-5792485040</v>
          </cell>
          <cell r="H1268">
            <v>0</v>
          </cell>
          <cell r="I1268">
            <v>-5792485040</v>
          </cell>
          <cell r="J1268">
            <v>0</v>
          </cell>
          <cell r="K1268">
            <v>-5792485040</v>
          </cell>
          <cell r="M1268">
            <v>-5792485040</v>
          </cell>
        </row>
        <row r="1270">
          <cell r="F1270">
            <v>0</v>
          </cell>
          <cell r="H1270">
            <v>0</v>
          </cell>
          <cell r="I1270">
            <v>0</v>
          </cell>
          <cell r="J1270">
            <v>0</v>
          </cell>
          <cell r="K1270">
            <v>0</v>
          </cell>
          <cell r="M1270">
            <v>0</v>
          </cell>
        </row>
        <row r="1271">
          <cell r="F1271">
            <v>0</v>
          </cell>
          <cell r="H1271">
            <v>0</v>
          </cell>
          <cell r="I1271">
            <v>0</v>
          </cell>
          <cell r="J1271">
            <v>0</v>
          </cell>
          <cell r="K1271">
            <v>0</v>
          </cell>
          <cell r="M1271">
            <v>-405070000</v>
          </cell>
        </row>
        <row r="1272">
          <cell r="F1272">
            <v>0</v>
          </cell>
          <cell r="H1272">
            <v>0</v>
          </cell>
          <cell r="I1272">
            <v>0</v>
          </cell>
          <cell r="J1272">
            <v>0</v>
          </cell>
          <cell r="K1272">
            <v>0</v>
          </cell>
          <cell r="M1272">
            <v>-405070000</v>
          </cell>
        </row>
        <row r="1274">
          <cell r="F1274">
            <v>-7627177737.8100004</v>
          </cell>
          <cell r="H1274">
            <v>0</v>
          </cell>
          <cell r="I1274">
            <v>-7627177737.8100004</v>
          </cell>
          <cell r="J1274">
            <v>0</v>
          </cell>
          <cell r="K1274">
            <v>-7627177737.8100004</v>
          </cell>
          <cell r="M1274">
            <v>-3090080110.5300002</v>
          </cell>
        </row>
        <row r="1275">
          <cell r="F1275">
            <v>-7627177737.8100004</v>
          </cell>
          <cell r="H1275">
            <v>0</v>
          </cell>
          <cell r="I1275">
            <v>-7627177737.8100004</v>
          </cell>
          <cell r="J1275">
            <v>0</v>
          </cell>
          <cell r="K1275">
            <v>-7627177737.8100004</v>
          </cell>
          <cell r="M1275">
            <v>-3090080110.5300002</v>
          </cell>
        </row>
        <row r="1277">
          <cell r="F1277">
            <v>-55374314797.349998</v>
          </cell>
          <cell r="H1277">
            <v>0</v>
          </cell>
          <cell r="I1277">
            <v>-55374314797.349998</v>
          </cell>
          <cell r="J1277">
            <v>0</v>
          </cell>
          <cell r="K1277">
            <v>-55374314797.349998</v>
          </cell>
          <cell r="M1277">
            <v>-55374314797.349998</v>
          </cell>
        </row>
        <row r="1278">
          <cell r="F1278">
            <v>0</v>
          </cell>
          <cell r="H1278">
            <v>0</v>
          </cell>
          <cell r="I1278">
            <v>0</v>
          </cell>
          <cell r="J1278">
            <v>0</v>
          </cell>
          <cell r="K1278">
            <v>0</v>
          </cell>
          <cell r="M1278">
            <v>0</v>
          </cell>
        </row>
        <row r="1279">
          <cell r="F1279">
            <v>-55374314797.349998</v>
          </cell>
          <cell r="H1279">
            <v>0</v>
          </cell>
          <cell r="I1279">
            <v>-55374314797.349998</v>
          </cell>
          <cell r="J1279">
            <v>0</v>
          </cell>
          <cell r="K1279">
            <v>-55374314797.349998</v>
          </cell>
          <cell r="M1279">
            <v>-55374314797.349998</v>
          </cell>
        </row>
        <row r="1281">
          <cell r="F1281">
            <v>-5522307889.2700005</v>
          </cell>
          <cell r="H1281">
            <v>0</v>
          </cell>
          <cell r="I1281">
            <v>-5522307889.2700005</v>
          </cell>
          <cell r="J1281">
            <v>0</v>
          </cell>
          <cell r="K1281">
            <v>-5522307889.2700005</v>
          </cell>
          <cell r="M1281">
            <v>-2642911744.8299999</v>
          </cell>
        </row>
        <row r="1282">
          <cell r="F1282">
            <v>-405070000</v>
          </cell>
          <cell r="H1282">
            <v>0</v>
          </cell>
          <cell r="I1282">
            <v>-405070000</v>
          </cell>
          <cell r="J1282">
            <v>0</v>
          </cell>
          <cell r="K1282">
            <v>-405070000</v>
          </cell>
          <cell r="M1282">
            <v>0</v>
          </cell>
        </row>
        <row r="1283">
          <cell r="F1283">
            <v>0</v>
          </cell>
          <cell r="H1283">
            <v>0</v>
          </cell>
          <cell r="I1283">
            <v>0</v>
          </cell>
          <cell r="J1283">
            <v>0</v>
          </cell>
          <cell r="K1283">
            <v>0</v>
          </cell>
          <cell r="M1283">
            <v>0</v>
          </cell>
        </row>
        <row r="1284">
          <cell r="F1284">
            <v>0</v>
          </cell>
          <cell r="H1284">
            <v>0</v>
          </cell>
          <cell r="I1284">
            <v>0</v>
          </cell>
          <cell r="J1284">
            <v>0</v>
          </cell>
          <cell r="K1284">
            <v>0</v>
          </cell>
          <cell r="M1284">
            <v>0</v>
          </cell>
        </row>
        <row r="1285">
          <cell r="F1285">
            <v>-5927377889.2700005</v>
          </cell>
          <cell r="H1285">
            <v>0</v>
          </cell>
          <cell r="I1285">
            <v>-5927377889.2700005</v>
          </cell>
          <cell r="J1285">
            <v>0</v>
          </cell>
          <cell r="K1285">
            <v>-5927377889.2700005</v>
          </cell>
          <cell r="M1285">
            <v>-2642911744.8299999</v>
          </cell>
        </row>
        <row r="1287">
          <cell r="F1287">
            <v>-1853651308.05</v>
          </cell>
          <cell r="H1287">
            <v>0</v>
          </cell>
          <cell r="I1287">
            <v>-1853651308.05</v>
          </cell>
          <cell r="J1287">
            <v>0</v>
          </cell>
          <cell r="K1287">
            <v>-1853651308.05</v>
          </cell>
          <cell r="M1287">
            <v>-1097468370.1700001</v>
          </cell>
        </row>
        <row r="1288">
          <cell r="F1288">
            <v>-1853651308.05</v>
          </cell>
          <cell r="H1288">
            <v>0</v>
          </cell>
          <cell r="I1288">
            <v>-1853651308.05</v>
          </cell>
          <cell r="J1288">
            <v>0</v>
          </cell>
          <cell r="K1288">
            <v>-1853651308.05</v>
          </cell>
          <cell r="M1288">
            <v>-1097468370.1700001</v>
          </cell>
        </row>
        <row r="1290">
          <cell r="F1290">
            <v>-7503044740</v>
          </cell>
          <cell r="H1290">
            <v>0</v>
          </cell>
          <cell r="I1290">
            <v>-7503044740</v>
          </cell>
          <cell r="J1290">
            <v>0</v>
          </cell>
          <cell r="K1290">
            <v>-7503044740</v>
          </cell>
          <cell r="M1290">
            <v>-7503044740</v>
          </cell>
        </row>
        <row r="1291">
          <cell r="F1291">
            <v>0</v>
          </cell>
          <cell r="H1291">
            <v>0</v>
          </cell>
          <cell r="I1291">
            <v>0</v>
          </cell>
          <cell r="J1291">
            <v>0</v>
          </cell>
          <cell r="K1291">
            <v>0</v>
          </cell>
          <cell r="M1291">
            <v>0</v>
          </cell>
        </row>
        <row r="1292">
          <cell r="F1292">
            <v>-7503044740</v>
          </cell>
          <cell r="H1292">
            <v>0</v>
          </cell>
          <cell r="I1292">
            <v>-7503044740</v>
          </cell>
          <cell r="J1292">
            <v>0</v>
          </cell>
          <cell r="K1292">
            <v>-7503044740</v>
          </cell>
          <cell r="M1292">
            <v>-7503044740</v>
          </cell>
        </row>
        <row r="1294">
          <cell r="F1294">
            <v>0</v>
          </cell>
          <cell r="H1294">
            <v>0</v>
          </cell>
          <cell r="I1294">
            <v>0</v>
          </cell>
          <cell r="J1294">
            <v>0</v>
          </cell>
          <cell r="K1294">
            <v>0</v>
          </cell>
          <cell r="M1294">
            <v>0</v>
          </cell>
        </row>
        <row r="1295">
          <cell r="F1295">
            <v>0</v>
          </cell>
          <cell r="H1295">
            <v>0</v>
          </cell>
          <cell r="I1295">
            <v>0</v>
          </cell>
          <cell r="J1295">
            <v>0</v>
          </cell>
          <cell r="K1295">
            <v>0</v>
          </cell>
          <cell r="M1295">
            <v>0</v>
          </cell>
        </row>
        <row r="1296">
          <cell r="F1296">
            <v>0</v>
          </cell>
          <cell r="H1296">
            <v>0</v>
          </cell>
          <cell r="I1296">
            <v>0</v>
          </cell>
          <cell r="J1296">
            <v>0</v>
          </cell>
          <cell r="K1296">
            <v>0</v>
          </cell>
          <cell r="M1296">
            <v>0</v>
          </cell>
        </row>
        <row r="1298">
          <cell r="F1298">
            <v>-2823750000</v>
          </cell>
          <cell r="H1298">
            <v>0</v>
          </cell>
          <cell r="I1298">
            <v>-2823750000</v>
          </cell>
          <cell r="J1298">
            <v>0</v>
          </cell>
          <cell r="K1298">
            <v>-2823750000</v>
          </cell>
          <cell r="M1298">
            <v>-2823750000</v>
          </cell>
        </row>
        <row r="1299">
          <cell r="F1299">
            <v>0</v>
          </cell>
          <cell r="H1299">
            <v>0</v>
          </cell>
          <cell r="I1299">
            <v>0</v>
          </cell>
          <cell r="J1299">
            <v>0</v>
          </cell>
          <cell r="K1299">
            <v>0</v>
          </cell>
          <cell r="M1299">
            <v>0</v>
          </cell>
        </row>
        <row r="1300">
          <cell r="F1300">
            <v>-2823750000</v>
          </cell>
          <cell r="H1300">
            <v>0</v>
          </cell>
          <cell r="I1300">
            <v>-2823750000</v>
          </cell>
          <cell r="J1300">
            <v>0</v>
          </cell>
          <cell r="K1300">
            <v>-2823750000</v>
          </cell>
          <cell r="M1300">
            <v>-2823750000</v>
          </cell>
        </row>
        <row r="1302">
          <cell r="F1302">
            <v>0</v>
          </cell>
          <cell r="H1302">
            <v>0</v>
          </cell>
          <cell r="I1302">
            <v>0</v>
          </cell>
          <cell r="J1302">
            <v>0</v>
          </cell>
          <cell r="K1302">
            <v>0</v>
          </cell>
          <cell r="M1302">
            <v>0</v>
          </cell>
        </row>
        <row r="1304">
          <cell r="F1304">
            <v>0</v>
          </cell>
          <cell r="H1304">
            <v>0</v>
          </cell>
          <cell r="I1304">
            <v>0</v>
          </cell>
          <cell r="J1304">
            <v>0</v>
          </cell>
          <cell r="K1304">
            <v>0</v>
          </cell>
          <cell r="M1304">
            <v>0</v>
          </cell>
        </row>
        <row r="1306">
          <cell r="F1306">
            <v>-28242.46</v>
          </cell>
          <cell r="H1306">
            <v>0</v>
          </cell>
          <cell r="I1306">
            <v>-28242.46</v>
          </cell>
          <cell r="J1306">
            <v>0</v>
          </cell>
          <cell r="K1306">
            <v>-28242.46</v>
          </cell>
          <cell r="M1306">
            <v>-480000</v>
          </cell>
        </row>
        <row r="1307">
          <cell r="F1307">
            <v>0</v>
          </cell>
          <cell r="H1307">
            <v>0</v>
          </cell>
          <cell r="I1307">
            <v>0</v>
          </cell>
          <cell r="J1307">
            <v>0</v>
          </cell>
          <cell r="K1307">
            <v>0</v>
          </cell>
          <cell r="M1307">
            <v>0</v>
          </cell>
        </row>
        <row r="1308">
          <cell r="F1308">
            <v>-28242.46</v>
          </cell>
          <cell r="H1308">
            <v>0</v>
          </cell>
          <cell r="I1308">
            <v>-28242.46</v>
          </cell>
          <cell r="J1308">
            <v>0</v>
          </cell>
          <cell r="K1308">
            <v>-28242.46</v>
          </cell>
          <cell r="M1308">
            <v>-480000</v>
          </cell>
        </row>
        <row r="1310">
          <cell r="F1310">
            <v>0</v>
          </cell>
          <cell r="H1310">
            <v>0</v>
          </cell>
          <cell r="I1310">
            <v>0</v>
          </cell>
          <cell r="J1310">
            <v>0</v>
          </cell>
          <cell r="K1310">
            <v>0</v>
          </cell>
          <cell r="M1310">
            <v>0</v>
          </cell>
        </row>
        <row r="1311">
          <cell r="F1311">
            <v>-13887052934</v>
          </cell>
          <cell r="H1311">
            <v>0</v>
          </cell>
          <cell r="I1311">
            <v>-13887052934</v>
          </cell>
          <cell r="J1311">
            <v>0</v>
          </cell>
          <cell r="K1311">
            <v>-13887052934</v>
          </cell>
          <cell r="M1311">
            <v>-7988204892.3400002</v>
          </cell>
        </row>
        <row r="1312">
          <cell r="F1312">
            <v>-2231507978.46</v>
          </cell>
          <cell r="H1312">
            <v>0</v>
          </cell>
          <cell r="I1312">
            <v>-2231507978.46</v>
          </cell>
          <cell r="J1312">
            <v>0</v>
          </cell>
          <cell r="K1312">
            <v>-2231507978.46</v>
          </cell>
          <cell r="M1312">
            <v>-1043024832.95</v>
          </cell>
        </row>
        <row r="1313">
          <cell r="F1313">
            <v>-33895049110.599998</v>
          </cell>
          <cell r="H1313">
            <v>0</v>
          </cell>
          <cell r="I1313">
            <v>-33895049110.599998</v>
          </cell>
          <cell r="J1313">
            <v>0</v>
          </cell>
          <cell r="K1313">
            <v>-33895049110.599998</v>
          </cell>
          <cell r="M1313">
            <v>-17508554961.82</v>
          </cell>
        </row>
        <row r="1314">
          <cell r="F1314">
            <v>-8816774.4499999993</v>
          </cell>
          <cell r="H1314">
            <v>0</v>
          </cell>
          <cell r="I1314">
            <v>-8816774.4499999993</v>
          </cell>
          <cell r="J1314">
            <v>0</v>
          </cell>
          <cell r="K1314">
            <v>-8816774.4499999993</v>
          </cell>
          <cell r="M1314">
            <v>-5943257.0700000003</v>
          </cell>
        </row>
        <row r="1315">
          <cell r="F1315">
            <v>-61078756.149999999</v>
          </cell>
          <cell r="H1315">
            <v>0</v>
          </cell>
          <cell r="I1315">
            <v>-61078756.149999999</v>
          </cell>
          <cell r="J1315">
            <v>0</v>
          </cell>
          <cell r="K1315">
            <v>-61078756.149999999</v>
          </cell>
          <cell r="M1315">
            <v>-23030652.960000001</v>
          </cell>
        </row>
        <row r="1316">
          <cell r="F1316">
            <v>-123891848.97</v>
          </cell>
          <cell r="H1316">
            <v>0</v>
          </cell>
          <cell r="I1316">
            <v>-123891848.97</v>
          </cell>
          <cell r="J1316">
            <v>0</v>
          </cell>
          <cell r="K1316">
            <v>-123891848.97</v>
          </cell>
          <cell r="M1316">
            <v>-5046875.8099999996</v>
          </cell>
        </row>
        <row r="1317">
          <cell r="F1317">
            <v>-1485336.08</v>
          </cell>
          <cell r="H1317">
            <v>0</v>
          </cell>
          <cell r="I1317">
            <v>-1485336.08</v>
          </cell>
          <cell r="J1317">
            <v>0</v>
          </cell>
          <cell r="K1317">
            <v>-1485336.08</v>
          </cell>
          <cell r="M1317">
            <v>0</v>
          </cell>
        </row>
        <row r="1318">
          <cell r="F1318">
            <v>0</v>
          </cell>
          <cell r="H1318">
            <v>0</v>
          </cell>
          <cell r="I1318">
            <v>0</v>
          </cell>
          <cell r="J1318">
            <v>0</v>
          </cell>
          <cell r="K1318">
            <v>0</v>
          </cell>
          <cell r="M1318">
            <v>0</v>
          </cell>
        </row>
        <row r="1319">
          <cell r="F1319">
            <v>0</v>
          </cell>
          <cell r="H1319">
            <v>0</v>
          </cell>
          <cell r="I1319">
            <v>0</v>
          </cell>
          <cell r="J1319">
            <v>0</v>
          </cell>
          <cell r="K1319">
            <v>0</v>
          </cell>
          <cell r="M1319">
            <v>0</v>
          </cell>
        </row>
        <row r="1320">
          <cell r="F1320">
            <v>0</v>
          </cell>
          <cell r="H1320">
            <v>0</v>
          </cell>
          <cell r="I1320">
            <v>0</v>
          </cell>
          <cell r="J1320">
            <v>0</v>
          </cell>
          <cell r="K1320">
            <v>0</v>
          </cell>
          <cell r="M1320">
            <v>0</v>
          </cell>
        </row>
        <row r="1321">
          <cell r="F1321">
            <v>-12368339521.08</v>
          </cell>
          <cell r="H1321">
            <v>0</v>
          </cell>
          <cell r="I1321">
            <v>-12368339521.08</v>
          </cell>
          <cell r="J1321">
            <v>0</v>
          </cell>
          <cell r="K1321">
            <v>-12368339521.08</v>
          </cell>
          <cell r="M1321">
            <v>-5636773780.0900002</v>
          </cell>
        </row>
        <row r="1322">
          <cell r="F1322">
            <v>0</v>
          </cell>
          <cell r="H1322">
            <v>0</v>
          </cell>
          <cell r="I1322">
            <v>0</v>
          </cell>
          <cell r="J1322">
            <v>0</v>
          </cell>
          <cell r="K1322">
            <v>0</v>
          </cell>
          <cell r="M1322">
            <v>0</v>
          </cell>
        </row>
        <row r="1323">
          <cell r="F1323">
            <v>-4390626936.0600004</v>
          </cell>
          <cell r="H1323">
            <v>0</v>
          </cell>
          <cell r="I1323">
            <v>-4390626936.0600004</v>
          </cell>
          <cell r="J1323">
            <v>0</v>
          </cell>
          <cell r="K1323">
            <v>-4390626936.0600004</v>
          </cell>
          <cell r="M1323">
            <v>-1566938373.6099999</v>
          </cell>
        </row>
        <row r="1324">
          <cell r="F1324">
            <v>0</v>
          </cell>
          <cell r="H1324">
            <v>0</v>
          </cell>
          <cell r="I1324">
            <v>0</v>
          </cell>
          <cell r="J1324">
            <v>0</v>
          </cell>
          <cell r="K1324">
            <v>0</v>
          </cell>
          <cell r="M1324">
            <v>0</v>
          </cell>
        </row>
        <row r="1325">
          <cell r="F1325">
            <v>0</v>
          </cell>
          <cell r="H1325">
            <v>0</v>
          </cell>
          <cell r="I1325">
            <v>0</v>
          </cell>
          <cell r="J1325">
            <v>0</v>
          </cell>
          <cell r="K1325">
            <v>0</v>
          </cell>
          <cell r="M1325">
            <v>-475303.27</v>
          </cell>
        </row>
        <row r="1326">
          <cell r="F1326">
            <v>0</v>
          </cell>
          <cell r="H1326">
            <v>0</v>
          </cell>
          <cell r="I1326">
            <v>0</v>
          </cell>
          <cell r="J1326">
            <v>0</v>
          </cell>
          <cell r="K1326">
            <v>0</v>
          </cell>
          <cell r="M1326">
            <v>0</v>
          </cell>
        </row>
        <row r="1327">
          <cell r="F1327">
            <v>0</v>
          </cell>
          <cell r="H1327">
            <v>0</v>
          </cell>
          <cell r="I1327">
            <v>0</v>
          </cell>
          <cell r="J1327">
            <v>0</v>
          </cell>
          <cell r="K1327">
            <v>0</v>
          </cell>
          <cell r="M1327">
            <v>0</v>
          </cell>
        </row>
        <row r="1328">
          <cell r="F1328">
            <v>0</v>
          </cell>
          <cell r="H1328">
            <v>0</v>
          </cell>
          <cell r="I1328">
            <v>0</v>
          </cell>
          <cell r="J1328">
            <v>0</v>
          </cell>
          <cell r="K1328">
            <v>0</v>
          </cell>
          <cell r="M1328">
            <v>0</v>
          </cell>
        </row>
        <row r="1329">
          <cell r="F1329">
            <v>0</v>
          </cell>
          <cell r="H1329">
            <v>0</v>
          </cell>
          <cell r="I1329">
            <v>0</v>
          </cell>
          <cell r="J1329">
            <v>0</v>
          </cell>
          <cell r="K1329">
            <v>0</v>
          </cell>
          <cell r="M1329">
            <v>0</v>
          </cell>
        </row>
        <row r="1330">
          <cell r="F1330">
            <v>-14554554.130000001</v>
          </cell>
          <cell r="H1330">
            <v>0</v>
          </cell>
          <cell r="I1330">
            <v>-14554554.130000001</v>
          </cell>
          <cell r="J1330">
            <v>0</v>
          </cell>
          <cell r="K1330">
            <v>-14554554.130000001</v>
          </cell>
          <cell r="M1330">
            <v>-44757210.549999997</v>
          </cell>
        </row>
        <row r="1331">
          <cell r="F1331">
            <v>-11967.24</v>
          </cell>
          <cell r="H1331">
            <v>0</v>
          </cell>
          <cell r="I1331">
            <v>-11967.24</v>
          </cell>
          <cell r="J1331">
            <v>0</v>
          </cell>
          <cell r="K1331">
            <v>-11967.24</v>
          </cell>
          <cell r="M1331">
            <v>-9129.18</v>
          </cell>
        </row>
        <row r="1332">
          <cell r="F1332">
            <v>0</v>
          </cell>
          <cell r="H1332">
            <v>0</v>
          </cell>
          <cell r="I1332">
            <v>0</v>
          </cell>
          <cell r="J1332">
            <v>0</v>
          </cell>
          <cell r="K1332">
            <v>0</v>
          </cell>
          <cell r="M1332">
            <v>-41175470.359999999</v>
          </cell>
        </row>
        <row r="1333">
          <cell r="F1333">
            <v>-4785601212.75</v>
          </cell>
          <cell r="H1333">
            <v>0</v>
          </cell>
          <cell r="I1333">
            <v>-4785601212.75</v>
          </cell>
          <cell r="J1333">
            <v>0</v>
          </cell>
          <cell r="K1333">
            <v>-4785601212.75</v>
          </cell>
          <cell r="M1333">
            <v>-1324458993.55</v>
          </cell>
        </row>
        <row r="1334">
          <cell r="F1334">
            <v>-199403805.00999999</v>
          </cell>
          <cell r="H1334">
            <v>0</v>
          </cell>
          <cell r="I1334">
            <v>-199403805.00999999</v>
          </cell>
          <cell r="J1334">
            <v>0</v>
          </cell>
          <cell r="K1334">
            <v>-199403805.00999999</v>
          </cell>
          <cell r="M1334">
            <v>-183603061.94999999</v>
          </cell>
        </row>
        <row r="1335">
          <cell r="F1335">
            <v>-1363575866.1900001</v>
          </cell>
          <cell r="H1335">
            <v>0</v>
          </cell>
          <cell r="I1335">
            <v>-1363575866.1900001</v>
          </cell>
          <cell r="J1335">
            <v>0</v>
          </cell>
          <cell r="K1335">
            <v>-1363575866.1900001</v>
          </cell>
          <cell r="M1335">
            <v>-35335129.289999999</v>
          </cell>
        </row>
        <row r="1336">
          <cell r="F1336">
            <v>-33919884.329999998</v>
          </cell>
          <cell r="H1336">
            <v>0</v>
          </cell>
          <cell r="I1336">
            <v>-33919884.329999998</v>
          </cell>
          <cell r="J1336">
            <v>0</v>
          </cell>
          <cell r="K1336">
            <v>-33919884.329999998</v>
          </cell>
          <cell r="M1336">
            <v>-838688.99</v>
          </cell>
        </row>
        <row r="1337">
          <cell r="F1337">
            <v>-62840.51</v>
          </cell>
          <cell r="H1337">
            <v>0</v>
          </cell>
          <cell r="I1337">
            <v>-62840.51</v>
          </cell>
          <cell r="J1337">
            <v>0</v>
          </cell>
          <cell r="K1337">
            <v>-62840.51</v>
          </cell>
          <cell r="M1337">
            <v>0</v>
          </cell>
        </row>
        <row r="1338">
          <cell r="F1338">
            <v>-1955676.13</v>
          </cell>
          <cell r="H1338">
            <v>0</v>
          </cell>
          <cell r="I1338">
            <v>-1955676.13</v>
          </cell>
          <cell r="J1338">
            <v>0</v>
          </cell>
          <cell r="K1338">
            <v>-1955676.13</v>
          </cell>
          <cell r="M1338">
            <v>0</v>
          </cell>
        </row>
        <row r="1339">
          <cell r="F1339">
            <v>-676920110.78999996</v>
          </cell>
          <cell r="H1339">
            <v>0</v>
          </cell>
          <cell r="I1339">
            <v>-676920110.78999996</v>
          </cell>
          <cell r="J1339">
            <v>0</v>
          </cell>
          <cell r="K1339">
            <v>-676920110.78999996</v>
          </cell>
          <cell r="M1339">
            <v>-228947020.90000001</v>
          </cell>
        </row>
        <row r="1340">
          <cell r="F1340">
            <v>-2492482018.2399998</v>
          </cell>
          <cell r="H1340">
            <v>0</v>
          </cell>
          <cell r="I1340">
            <v>-2492482018.2399998</v>
          </cell>
          <cell r="J1340">
            <v>0</v>
          </cell>
          <cell r="K1340">
            <v>-2492482018.2399998</v>
          </cell>
          <cell r="M1340">
            <v>0</v>
          </cell>
        </row>
        <row r="1341">
          <cell r="F1341">
            <v>0</v>
          </cell>
          <cell r="H1341">
            <v>0</v>
          </cell>
          <cell r="I1341">
            <v>0</v>
          </cell>
          <cell r="J1341">
            <v>0</v>
          </cell>
          <cell r="K1341">
            <v>0</v>
          </cell>
          <cell r="M1341">
            <v>0</v>
          </cell>
        </row>
        <row r="1342">
          <cell r="F1342">
            <v>0</v>
          </cell>
          <cell r="H1342">
            <v>0</v>
          </cell>
          <cell r="I1342">
            <v>0</v>
          </cell>
          <cell r="J1342">
            <v>0</v>
          </cell>
          <cell r="K1342">
            <v>0</v>
          </cell>
          <cell r="M1342">
            <v>0</v>
          </cell>
        </row>
        <row r="1343">
          <cell r="F1343">
            <v>-912518129.70000005</v>
          </cell>
          <cell r="H1343">
            <v>0</v>
          </cell>
          <cell r="I1343">
            <v>-912518129.70000005</v>
          </cell>
          <cell r="J1343">
            <v>0</v>
          </cell>
          <cell r="K1343">
            <v>-912518129.70000005</v>
          </cell>
          <cell r="M1343">
            <v>-328533441.58999997</v>
          </cell>
        </row>
        <row r="1344">
          <cell r="F1344">
            <v>-195320285.25999999</v>
          </cell>
          <cell r="H1344">
            <v>0</v>
          </cell>
          <cell r="I1344">
            <v>-195320285.25999999</v>
          </cell>
          <cell r="J1344">
            <v>0</v>
          </cell>
          <cell r="K1344">
            <v>-195320285.25999999</v>
          </cell>
          <cell r="M1344">
            <v>-10237919.640000001</v>
          </cell>
        </row>
        <row r="1345">
          <cell r="F1345">
            <v>-60836631.969999999</v>
          </cell>
          <cell r="H1345">
            <v>0</v>
          </cell>
          <cell r="I1345">
            <v>-60836631.969999999</v>
          </cell>
          <cell r="J1345">
            <v>0</v>
          </cell>
          <cell r="K1345">
            <v>-60836631.969999999</v>
          </cell>
          <cell r="M1345">
            <v>-87482358.469999999</v>
          </cell>
        </row>
        <row r="1346">
          <cell r="F1346">
            <v>-1903658934.29</v>
          </cell>
          <cell r="H1346">
            <v>0</v>
          </cell>
          <cell r="I1346">
            <v>-1903658934.29</v>
          </cell>
          <cell r="J1346">
            <v>0</v>
          </cell>
          <cell r="K1346">
            <v>-1903658934.29</v>
          </cell>
          <cell r="M1346">
            <v>-1977203942.21</v>
          </cell>
        </row>
        <row r="1347">
          <cell r="F1347">
            <v>-495000</v>
          </cell>
          <cell r="H1347">
            <v>0</v>
          </cell>
          <cell r="I1347">
            <v>-495000</v>
          </cell>
          <cell r="J1347">
            <v>0</v>
          </cell>
          <cell r="K1347">
            <v>-495000</v>
          </cell>
          <cell r="M1347">
            <v>0</v>
          </cell>
        </row>
        <row r="1348">
          <cell r="F1348">
            <v>0</v>
          </cell>
          <cell r="H1348">
            <v>0</v>
          </cell>
          <cell r="I1348">
            <v>0</v>
          </cell>
          <cell r="J1348">
            <v>0</v>
          </cell>
          <cell r="K1348">
            <v>0</v>
          </cell>
          <cell r="M1348">
            <v>0</v>
          </cell>
        </row>
        <row r="1349">
          <cell r="F1349">
            <v>0</v>
          </cell>
          <cell r="H1349">
            <v>0</v>
          </cell>
          <cell r="I1349">
            <v>0</v>
          </cell>
          <cell r="J1349">
            <v>0</v>
          </cell>
          <cell r="K1349">
            <v>0</v>
          </cell>
          <cell r="M1349">
            <v>0</v>
          </cell>
        </row>
        <row r="1350">
          <cell r="F1350">
            <v>-79609166112.389984</v>
          </cell>
          <cell r="H1350">
            <v>0</v>
          </cell>
          <cell r="I1350">
            <v>-79609166112.389984</v>
          </cell>
          <cell r="J1350">
            <v>0</v>
          </cell>
          <cell r="K1350">
            <v>-79609166112.389984</v>
          </cell>
          <cell r="M1350">
            <v>-38040575296.599998</v>
          </cell>
        </row>
        <row r="1352">
          <cell r="F1352">
            <v>-1605037636.3399999</v>
          </cell>
          <cell r="H1352">
            <v>0</v>
          </cell>
          <cell r="I1352">
            <v>-1605037636.3399999</v>
          </cell>
          <cell r="J1352">
            <v>0</v>
          </cell>
          <cell r="K1352">
            <v>-1605037636.3399999</v>
          </cell>
          <cell r="M1352">
            <v>-657936191.32000005</v>
          </cell>
        </row>
        <row r="1353">
          <cell r="F1353">
            <v>0</v>
          </cell>
          <cell r="H1353">
            <v>0</v>
          </cell>
          <cell r="I1353">
            <v>0</v>
          </cell>
          <cell r="J1353">
            <v>0</v>
          </cell>
          <cell r="K1353">
            <v>0</v>
          </cell>
          <cell r="M1353">
            <v>0</v>
          </cell>
        </row>
        <row r="1354">
          <cell r="F1354">
            <v>-1605037636.3399999</v>
          </cell>
          <cell r="H1354">
            <v>0</v>
          </cell>
          <cell r="I1354">
            <v>-1605037636.3399999</v>
          </cell>
          <cell r="J1354">
            <v>0</v>
          </cell>
          <cell r="K1354">
            <v>-1605037636.3399999</v>
          </cell>
          <cell r="M1354">
            <v>-657936191.32000005</v>
          </cell>
        </row>
        <row r="1356">
          <cell r="F1356">
            <v>0</v>
          </cell>
          <cell r="H1356">
            <v>0</v>
          </cell>
          <cell r="I1356">
            <v>0</v>
          </cell>
          <cell r="J1356">
            <v>0</v>
          </cell>
          <cell r="K1356">
            <v>0</v>
          </cell>
          <cell r="M1356">
            <v>0</v>
          </cell>
        </row>
        <row r="1357">
          <cell r="F1357">
            <v>-41439772.310000002</v>
          </cell>
          <cell r="H1357">
            <v>0</v>
          </cell>
          <cell r="I1357">
            <v>-41439772.310000002</v>
          </cell>
          <cell r="J1357">
            <v>0</v>
          </cell>
          <cell r="K1357">
            <v>-41439772.310000002</v>
          </cell>
          <cell r="M1357">
            <v>-643957204.94000006</v>
          </cell>
        </row>
        <row r="1358">
          <cell r="F1358">
            <v>-5746304401.2299995</v>
          </cell>
          <cell r="H1358">
            <v>0</v>
          </cell>
          <cell r="I1358">
            <v>-5746304401.2299995</v>
          </cell>
          <cell r="J1358">
            <v>0</v>
          </cell>
          <cell r="K1358">
            <v>-5746304401.2299995</v>
          </cell>
          <cell r="M1358">
            <v>-3907956981.1100001</v>
          </cell>
        </row>
        <row r="1359">
          <cell r="F1359">
            <v>-2398574028.04</v>
          </cell>
          <cell r="H1359">
            <v>0</v>
          </cell>
          <cell r="I1359">
            <v>-2398574028.04</v>
          </cell>
          <cell r="J1359">
            <v>0</v>
          </cell>
          <cell r="K1359">
            <v>-2398574028.04</v>
          </cell>
          <cell r="M1359">
            <v>0</v>
          </cell>
        </row>
        <row r="1360">
          <cell r="F1360">
            <v>0</v>
          </cell>
          <cell r="H1360">
            <v>0</v>
          </cell>
          <cell r="I1360">
            <v>0</v>
          </cell>
          <cell r="J1360">
            <v>0</v>
          </cell>
          <cell r="K1360">
            <v>0</v>
          </cell>
          <cell r="M1360">
            <v>0</v>
          </cell>
        </row>
        <row r="1361">
          <cell r="F1361">
            <v>0</v>
          </cell>
          <cell r="H1361">
            <v>0</v>
          </cell>
          <cell r="I1361">
            <v>0</v>
          </cell>
          <cell r="J1361">
            <v>0</v>
          </cell>
          <cell r="K1361">
            <v>0</v>
          </cell>
          <cell r="M1361">
            <v>0</v>
          </cell>
        </row>
        <row r="1362">
          <cell r="F1362">
            <v>0</v>
          </cell>
          <cell r="H1362">
            <v>0</v>
          </cell>
          <cell r="I1362">
            <v>0</v>
          </cell>
          <cell r="J1362">
            <v>0</v>
          </cell>
          <cell r="K1362">
            <v>0</v>
          </cell>
          <cell r="M1362">
            <v>0</v>
          </cell>
        </row>
        <row r="1363">
          <cell r="F1363">
            <v>0</v>
          </cell>
          <cell r="H1363">
            <v>0</v>
          </cell>
          <cell r="I1363">
            <v>0</v>
          </cell>
          <cell r="J1363">
            <v>0</v>
          </cell>
          <cell r="K1363">
            <v>0</v>
          </cell>
          <cell r="M1363">
            <v>0</v>
          </cell>
        </row>
        <row r="1364">
          <cell r="F1364">
            <v>0</v>
          </cell>
          <cell r="H1364">
            <v>0</v>
          </cell>
          <cell r="I1364">
            <v>0</v>
          </cell>
          <cell r="J1364">
            <v>0</v>
          </cell>
          <cell r="K1364">
            <v>0</v>
          </cell>
          <cell r="M1364">
            <v>0</v>
          </cell>
        </row>
        <row r="1365">
          <cell r="F1365">
            <v>-8186318201.5799999</v>
          </cell>
          <cell r="H1365">
            <v>0</v>
          </cell>
          <cell r="I1365">
            <v>-8186318201.5799999</v>
          </cell>
          <cell r="J1365">
            <v>0</v>
          </cell>
          <cell r="K1365">
            <v>-8186318201.5799999</v>
          </cell>
          <cell r="M1365">
            <v>-4551914186.0500002</v>
          </cell>
        </row>
        <row r="1367">
          <cell r="F1367">
            <v>-3127383408.1300001</v>
          </cell>
          <cell r="H1367">
            <v>0</v>
          </cell>
          <cell r="I1367">
            <v>-3127383408.1300001</v>
          </cell>
          <cell r="J1367">
            <v>0</v>
          </cell>
          <cell r="K1367">
            <v>-3127383408.1300001</v>
          </cell>
          <cell r="M1367">
            <v>-4211937206.5799999</v>
          </cell>
        </row>
        <row r="1368">
          <cell r="F1368">
            <v>0</v>
          </cell>
          <cell r="H1368">
            <v>0</v>
          </cell>
          <cell r="I1368">
            <v>0</v>
          </cell>
          <cell r="J1368">
            <v>0</v>
          </cell>
          <cell r="K1368">
            <v>0</v>
          </cell>
          <cell r="M1368">
            <v>0</v>
          </cell>
        </row>
        <row r="1369">
          <cell r="F1369">
            <v>0</v>
          </cell>
          <cell r="H1369">
            <v>0</v>
          </cell>
          <cell r="I1369">
            <v>0</v>
          </cell>
          <cell r="J1369">
            <v>0</v>
          </cell>
          <cell r="K1369">
            <v>0</v>
          </cell>
          <cell r="M1369">
            <v>0</v>
          </cell>
        </row>
        <row r="1370">
          <cell r="F1370">
            <v>-252113465.13999999</v>
          </cell>
          <cell r="H1370">
            <v>0</v>
          </cell>
          <cell r="I1370">
            <v>-252113465.13999999</v>
          </cell>
          <cell r="J1370">
            <v>0</v>
          </cell>
          <cell r="K1370">
            <v>-252113465.13999999</v>
          </cell>
          <cell r="M1370">
            <v>-36719688.530000001</v>
          </cell>
        </row>
        <row r="1371">
          <cell r="F1371">
            <v>-385914041.04000002</v>
          </cell>
          <cell r="H1371">
            <v>0</v>
          </cell>
          <cell r="I1371">
            <v>-385914041.04000002</v>
          </cell>
          <cell r="J1371">
            <v>0</v>
          </cell>
          <cell r="K1371">
            <v>-385914041.04000002</v>
          </cell>
          <cell r="M1371">
            <v>0</v>
          </cell>
        </row>
        <row r="1372">
          <cell r="F1372">
            <v>-92877486.170000002</v>
          </cell>
          <cell r="H1372">
            <v>0</v>
          </cell>
          <cell r="I1372">
            <v>-92877486.170000002</v>
          </cell>
          <cell r="J1372">
            <v>0</v>
          </cell>
          <cell r="K1372">
            <v>-92877486.170000002</v>
          </cell>
          <cell r="M1372">
            <v>0</v>
          </cell>
        </row>
        <row r="1373">
          <cell r="F1373">
            <v>-3858288400.48</v>
          </cell>
          <cell r="H1373">
            <v>0</v>
          </cell>
          <cell r="I1373">
            <v>-3858288400.48</v>
          </cell>
          <cell r="J1373">
            <v>0</v>
          </cell>
          <cell r="K1373">
            <v>-3858288400.48</v>
          </cell>
          <cell r="M1373">
            <v>-4248656895.1100001</v>
          </cell>
        </row>
        <row r="1375">
          <cell r="F1375">
            <v>0</v>
          </cell>
          <cell r="H1375">
            <v>0</v>
          </cell>
          <cell r="I1375">
            <v>0</v>
          </cell>
          <cell r="J1375">
            <v>0</v>
          </cell>
          <cell r="K1375">
            <v>0</v>
          </cell>
          <cell r="M1375">
            <v>0</v>
          </cell>
        </row>
        <row r="1377">
          <cell r="F1377">
            <v>0</v>
          </cell>
          <cell r="H1377">
            <v>0</v>
          </cell>
          <cell r="I1377">
            <v>0</v>
          </cell>
          <cell r="J1377">
            <v>0</v>
          </cell>
          <cell r="K1377">
            <v>0</v>
          </cell>
          <cell r="M1377">
            <v>0</v>
          </cell>
        </row>
        <row r="1379">
          <cell r="F1379">
            <v>0</v>
          </cell>
          <cell r="H1379">
            <v>0</v>
          </cell>
          <cell r="I1379">
            <v>0</v>
          </cell>
          <cell r="J1379">
            <v>0</v>
          </cell>
          <cell r="K1379">
            <v>0</v>
          </cell>
          <cell r="M1379">
            <v>0</v>
          </cell>
        </row>
        <row r="1380">
          <cell r="F1380">
            <v>-8170005393.4700003</v>
          </cell>
          <cell r="H1380">
            <v>0</v>
          </cell>
          <cell r="I1380">
            <v>-8170005393.4700003</v>
          </cell>
          <cell r="J1380">
            <v>0</v>
          </cell>
          <cell r="K1380">
            <v>-8170005393.4700003</v>
          </cell>
          <cell r="M1380">
            <v>-7750351236.0900002</v>
          </cell>
        </row>
        <row r="1381">
          <cell r="F1381">
            <v>0</v>
          </cell>
          <cell r="H1381">
            <v>0</v>
          </cell>
          <cell r="I1381">
            <v>0</v>
          </cell>
          <cell r="J1381">
            <v>0</v>
          </cell>
          <cell r="K1381">
            <v>0</v>
          </cell>
          <cell r="M1381">
            <v>0</v>
          </cell>
        </row>
        <row r="1382">
          <cell r="F1382">
            <v>-8170005393.4700003</v>
          </cell>
          <cell r="H1382">
            <v>0</v>
          </cell>
          <cell r="I1382">
            <v>-8170005393.4700003</v>
          </cell>
          <cell r="J1382">
            <v>0</v>
          </cell>
          <cell r="K1382">
            <v>-8170005393.4700003</v>
          </cell>
          <cell r="M1382">
            <v>-7750351236.0900002</v>
          </cell>
        </row>
        <row r="1384">
          <cell r="F1384">
            <v>-200</v>
          </cell>
          <cell r="H1384">
            <v>0</v>
          </cell>
          <cell r="I1384">
            <v>-200</v>
          </cell>
          <cell r="J1384">
            <v>0</v>
          </cell>
          <cell r="K1384">
            <v>-200</v>
          </cell>
          <cell r="M1384">
            <v>-1973676.57</v>
          </cell>
        </row>
        <row r="1385">
          <cell r="F1385">
            <v>0</v>
          </cell>
          <cell r="H1385">
            <v>0</v>
          </cell>
          <cell r="I1385">
            <v>0</v>
          </cell>
          <cell r="J1385">
            <v>0</v>
          </cell>
          <cell r="K1385">
            <v>0</v>
          </cell>
          <cell r="M1385">
            <v>-1600</v>
          </cell>
        </row>
        <row r="1386">
          <cell r="F1386">
            <v>-17751952.100000001</v>
          </cell>
          <cell r="H1386">
            <v>0</v>
          </cell>
          <cell r="I1386">
            <v>-17751952.100000001</v>
          </cell>
          <cell r="J1386">
            <v>0</v>
          </cell>
          <cell r="K1386">
            <v>-17751952.100000001</v>
          </cell>
          <cell r="M1386">
            <v>0</v>
          </cell>
        </row>
        <row r="1387">
          <cell r="F1387">
            <v>-496093865.24000001</v>
          </cell>
          <cell r="H1387">
            <v>0</v>
          </cell>
          <cell r="I1387">
            <v>-496093865.24000001</v>
          </cell>
          <cell r="J1387">
            <v>0</v>
          </cell>
          <cell r="K1387">
            <v>-496093865.24000001</v>
          </cell>
          <cell r="M1387">
            <v>-229071870.49000001</v>
          </cell>
        </row>
        <row r="1388">
          <cell r="F1388">
            <v>-513846017.34000003</v>
          </cell>
          <cell r="H1388">
            <v>0</v>
          </cell>
          <cell r="I1388">
            <v>-513846017.34000003</v>
          </cell>
          <cell r="J1388">
            <v>0</v>
          </cell>
          <cell r="K1388">
            <v>-513846017.34000003</v>
          </cell>
          <cell r="M1388">
            <v>-231047147.06</v>
          </cell>
        </row>
        <row r="1390">
          <cell r="F1390">
            <v>-5744080.4400000004</v>
          </cell>
          <cell r="H1390">
            <v>0</v>
          </cell>
          <cell r="I1390">
            <v>-5744080.4400000004</v>
          </cell>
          <cell r="J1390">
            <v>0</v>
          </cell>
          <cell r="K1390">
            <v>-5744080.4400000004</v>
          </cell>
          <cell r="M1390">
            <v>0</v>
          </cell>
        </row>
        <row r="1391">
          <cell r="F1391">
            <v>-23693.75</v>
          </cell>
          <cell r="H1391">
            <v>0</v>
          </cell>
          <cell r="I1391">
            <v>-23693.75</v>
          </cell>
          <cell r="J1391">
            <v>0</v>
          </cell>
          <cell r="K1391">
            <v>-23693.75</v>
          </cell>
          <cell r="M1391">
            <v>-10571.25</v>
          </cell>
        </row>
        <row r="1392">
          <cell r="F1392">
            <v>-9943248.8900000006</v>
          </cell>
          <cell r="H1392">
            <v>0</v>
          </cell>
          <cell r="I1392">
            <v>-9943248.8900000006</v>
          </cell>
          <cell r="J1392">
            <v>0</v>
          </cell>
          <cell r="K1392">
            <v>-9943248.8900000006</v>
          </cell>
          <cell r="M1392">
            <v>-21075532.350000001</v>
          </cell>
        </row>
        <row r="1393">
          <cell r="F1393">
            <v>-77441.25</v>
          </cell>
          <cell r="H1393">
            <v>0</v>
          </cell>
          <cell r="I1393">
            <v>-77441.25</v>
          </cell>
          <cell r="J1393">
            <v>0</v>
          </cell>
          <cell r="K1393">
            <v>-77441.25</v>
          </cell>
          <cell r="M1393">
            <v>-50125</v>
          </cell>
        </row>
        <row r="1394">
          <cell r="F1394">
            <v>-160295.25</v>
          </cell>
          <cell r="H1394">
            <v>0</v>
          </cell>
          <cell r="I1394">
            <v>-160295.25</v>
          </cell>
          <cell r="J1394">
            <v>0</v>
          </cell>
          <cell r="K1394">
            <v>-160295.25</v>
          </cell>
          <cell r="M1394">
            <v>-300651.5</v>
          </cell>
        </row>
        <row r="1395">
          <cell r="F1395">
            <v>-58342.5</v>
          </cell>
          <cell r="H1395">
            <v>0</v>
          </cell>
          <cell r="I1395">
            <v>-58342.5</v>
          </cell>
          <cell r="J1395">
            <v>0</v>
          </cell>
          <cell r="K1395">
            <v>-58342.5</v>
          </cell>
          <cell r="M1395">
            <v>-240043.5</v>
          </cell>
        </row>
        <row r="1396">
          <cell r="F1396">
            <v>0</v>
          </cell>
          <cell r="H1396">
            <v>0</v>
          </cell>
          <cell r="I1396">
            <v>0</v>
          </cell>
          <cell r="J1396">
            <v>0</v>
          </cell>
          <cell r="K1396">
            <v>0</v>
          </cell>
          <cell r="M1396">
            <v>0</v>
          </cell>
        </row>
        <row r="1397">
          <cell r="F1397">
            <v>-1447200</v>
          </cell>
          <cell r="H1397">
            <v>0</v>
          </cell>
          <cell r="I1397">
            <v>-1447200</v>
          </cell>
          <cell r="J1397">
            <v>0</v>
          </cell>
          <cell r="K1397">
            <v>-1447200</v>
          </cell>
          <cell r="M1397">
            <v>-90132546.420000002</v>
          </cell>
        </row>
        <row r="1398">
          <cell r="F1398">
            <v>-54248275.259999998</v>
          </cell>
          <cell r="H1398">
            <v>0</v>
          </cell>
          <cell r="I1398">
            <v>-54248275.259999998</v>
          </cell>
          <cell r="J1398">
            <v>0</v>
          </cell>
          <cell r="K1398">
            <v>-54248275.259999998</v>
          </cell>
          <cell r="M1398">
            <v>-48268233.689999998</v>
          </cell>
        </row>
        <row r="1399">
          <cell r="F1399">
            <v>0</v>
          </cell>
          <cell r="H1399">
            <v>0</v>
          </cell>
          <cell r="I1399">
            <v>0</v>
          </cell>
          <cell r="J1399">
            <v>0</v>
          </cell>
          <cell r="K1399">
            <v>0</v>
          </cell>
          <cell r="M1399">
            <v>0</v>
          </cell>
        </row>
        <row r="1400">
          <cell r="F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M1400">
            <v>0</v>
          </cell>
        </row>
        <row r="1401">
          <cell r="F1401">
            <v>0</v>
          </cell>
          <cell r="H1401">
            <v>0</v>
          </cell>
          <cell r="I1401">
            <v>0</v>
          </cell>
          <cell r="J1401">
            <v>0</v>
          </cell>
          <cell r="K1401">
            <v>0</v>
          </cell>
          <cell r="M1401">
            <v>0</v>
          </cell>
        </row>
        <row r="1402">
          <cell r="F1402">
            <v>0</v>
          </cell>
          <cell r="H1402">
            <v>0</v>
          </cell>
          <cell r="I1402">
            <v>0</v>
          </cell>
          <cell r="J1402">
            <v>0</v>
          </cell>
          <cell r="K1402">
            <v>0</v>
          </cell>
          <cell r="M1402">
            <v>0</v>
          </cell>
        </row>
        <row r="1403">
          <cell r="F1403">
            <v>0</v>
          </cell>
          <cell r="H1403">
            <v>0</v>
          </cell>
          <cell r="I1403">
            <v>0</v>
          </cell>
          <cell r="J1403">
            <v>0</v>
          </cell>
          <cell r="K1403">
            <v>0</v>
          </cell>
          <cell r="M1403">
            <v>0</v>
          </cell>
        </row>
        <row r="1404">
          <cell r="F1404">
            <v>-3153.75</v>
          </cell>
          <cell r="H1404">
            <v>0</v>
          </cell>
          <cell r="I1404">
            <v>-3153.75</v>
          </cell>
          <cell r="J1404">
            <v>0</v>
          </cell>
          <cell r="K1404">
            <v>-3153.75</v>
          </cell>
          <cell r="M1404">
            <v>-4775</v>
          </cell>
        </row>
        <row r="1405">
          <cell r="F1405">
            <v>-888334882.33000004</v>
          </cell>
          <cell r="H1405">
            <v>0</v>
          </cell>
          <cell r="I1405">
            <v>-888334882.33000004</v>
          </cell>
          <cell r="J1405">
            <v>0</v>
          </cell>
          <cell r="K1405">
            <v>-888334882.33000004</v>
          </cell>
          <cell r="M1405">
            <v>-492239426.93000001</v>
          </cell>
        </row>
        <row r="1406">
          <cell r="F1406">
            <v>-49886622.060000002</v>
          </cell>
          <cell r="H1406">
            <v>0</v>
          </cell>
          <cell r="I1406">
            <v>-49886622.060000002</v>
          </cell>
          <cell r="J1406">
            <v>0</v>
          </cell>
          <cell r="K1406">
            <v>-49886622.060000002</v>
          </cell>
          <cell r="M1406">
            <v>-24673381.239999998</v>
          </cell>
        </row>
        <row r="1407">
          <cell r="F1407">
            <v>-32776111.25</v>
          </cell>
          <cell r="H1407">
            <v>0</v>
          </cell>
          <cell r="I1407">
            <v>-32776111.25</v>
          </cell>
          <cell r="J1407">
            <v>0</v>
          </cell>
          <cell r="K1407">
            <v>-32776111.25</v>
          </cell>
          <cell r="M1407">
            <v>-13906034.380000001</v>
          </cell>
        </row>
        <row r="1408">
          <cell r="F1408">
            <v>0</v>
          </cell>
          <cell r="H1408">
            <v>0</v>
          </cell>
          <cell r="I1408">
            <v>0</v>
          </cell>
          <cell r="J1408">
            <v>0</v>
          </cell>
          <cell r="K1408">
            <v>0</v>
          </cell>
          <cell r="M1408">
            <v>0</v>
          </cell>
        </row>
        <row r="1409">
          <cell r="F1409">
            <v>-3562409.55</v>
          </cell>
          <cell r="H1409">
            <v>0</v>
          </cell>
          <cell r="I1409">
            <v>-3562409.55</v>
          </cell>
          <cell r="J1409">
            <v>0</v>
          </cell>
          <cell r="K1409">
            <v>-3562409.55</v>
          </cell>
          <cell r="M1409">
            <v>-83212.5</v>
          </cell>
        </row>
        <row r="1410">
          <cell r="F1410">
            <v>-1046265756.28</v>
          </cell>
          <cell r="H1410">
            <v>0</v>
          </cell>
          <cell r="I1410">
            <v>-1046265756.28</v>
          </cell>
          <cell r="J1410">
            <v>0</v>
          </cell>
          <cell r="K1410">
            <v>-1046265756.28</v>
          </cell>
          <cell r="M1410">
            <v>-690984533.75999999</v>
          </cell>
        </row>
        <row r="1412">
          <cell r="F1412">
            <v>0</v>
          </cell>
          <cell r="H1412">
            <v>0</v>
          </cell>
          <cell r="I1412">
            <v>0</v>
          </cell>
          <cell r="J1412">
            <v>0</v>
          </cell>
          <cell r="K1412">
            <v>0</v>
          </cell>
          <cell r="M1412">
            <v>0</v>
          </cell>
        </row>
        <row r="1413">
          <cell r="F1413">
            <v>-6708085190.0600004</v>
          </cell>
          <cell r="H1413">
            <v>0</v>
          </cell>
          <cell r="I1413">
            <v>-6708085190.0600004</v>
          </cell>
          <cell r="J1413">
            <v>0</v>
          </cell>
          <cell r="K1413">
            <v>-6708085190.0600004</v>
          </cell>
          <cell r="M1413">
            <v>-7185281657.0900002</v>
          </cell>
        </row>
        <row r="1414">
          <cell r="F1414">
            <v>-3714062.01</v>
          </cell>
          <cell r="H1414">
            <v>0</v>
          </cell>
          <cell r="I1414">
            <v>-3714062.01</v>
          </cell>
          <cell r="J1414">
            <v>0</v>
          </cell>
          <cell r="K1414">
            <v>-3714062.01</v>
          </cell>
          <cell r="M1414">
            <v>-6927679.4400000004</v>
          </cell>
        </row>
        <row r="1415">
          <cell r="F1415">
            <v>-81939982.400000006</v>
          </cell>
          <cell r="H1415">
            <v>0</v>
          </cell>
          <cell r="I1415">
            <v>-81939982.400000006</v>
          </cell>
          <cell r="J1415">
            <v>0</v>
          </cell>
          <cell r="K1415">
            <v>-81939982.400000006</v>
          </cell>
          <cell r="M1415">
            <v>-69028642.459999993</v>
          </cell>
        </row>
        <row r="1416">
          <cell r="F1416">
            <v>-354020.64</v>
          </cell>
          <cell r="H1416">
            <v>0</v>
          </cell>
          <cell r="I1416">
            <v>-354020.64</v>
          </cell>
          <cell r="J1416">
            <v>0</v>
          </cell>
          <cell r="K1416">
            <v>-354020.64</v>
          </cell>
          <cell r="M1416">
            <v>-495176.19</v>
          </cell>
        </row>
        <row r="1417">
          <cell r="F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M1417">
            <v>0</v>
          </cell>
        </row>
        <row r="1418">
          <cell r="F1418">
            <v>-19196386.309999999</v>
          </cell>
          <cell r="H1418">
            <v>0</v>
          </cell>
          <cell r="I1418">
            <v>-19196386.309999999</v>
          </cell>
          <cell r="J1418">
            <v>0</v>
          </cell>
          <cell r="K1418">
            <v>-19196386.309999999</v>
          </cell>
          <cell r="M1418">
            <v>-8149410.3099999996</v>
          </cell>
        </row>
        <row r="1419">
          <cell r="F1419">
            <v>-222828754.03999999</v>
          </cell>
          <cell r="H1419">
            <v>0</v>
          </cell>
          <cell r="I1419">
            <v>-222828754.03999999</v>
          </cell>
          <cell r="J1419">
            <v>0</v>
          </cell>
          <cell r="K1419">
            <v>-222828754.03999999</v>
          </cell>
          <cell r="M1419">
            <v>-187594156.12</v>
          </cell>
        </row>
        <row r="1420">
          <cell r="F1420">
            <v>-450</v>
          </cell>
          <cell r="H1420">
            <v>0</v>
          </cell>
          <cell r="I1420">
            <v>-450</v>
          </cell>
          <cell r="J1420">
            <v>0</v>
          </cell>
          <cell r="K1420">
            <v>-450</v>
          </cell>
          <cell r="M1420">
            <v>-1460</v>
          </cell>
        </row>
        <row r="1421">
          <cell r="F1421">
            <v>-38487.5</v>
          </cell>
          <cell r="H1421">
            <v>0</v>
          </cell>
          <cell r="I1421">
            <v>-38487.5</v>
          </cell>
          <cell r="J1421">
            <v>0</v>
          </cell>
          <cell r="K1421">
            <v>-38487.5</v>
          </cell>
          <cell r="M1421">
            <v>-14916682.439999999</v>
          </cell>
        </row>
        <row r="1422">
          <cell r="F1422">
            <v>-399395</v>
          </cell>
          <cell r="H1422">
            <v>0</v>
          </cell>
          <cell r="I1422">
            <v>-399395</v>
          </cell>
          <cell r="J1422">
            <v>0</v>
          </cell>
          <cell r="K1422">
            <v>-399395</v>
          </cell>
          <cell r="M1422">
            <v>-492.5</v>
          </cell>
        </row>
        <row r="1423">
          <cell r="F1423">
            <v>-2735865.16</v>
          </cell>
          <cell r="H1423">
            <v>0</v>
          </cell>
          <cell r="I1423">
            <v>-2735865.16</v>
          </cell>
          <cell r="J1423">
            <v>0</v>
          </cell>
          <cell r="K1423">
            <v>-2735865.16</v>
          </cell>
          <cell r="M1423">
            <v>0</v>
          </cell>
        </row>
        <row r="1424">
          <cell r="F1424">
            <v>-3017263.45</v>
          </cell>
          <cell r="H1424">
            <v>0</v>
          </cell>
          <cell r="I1424">
            <v>-3017263.45</v>
          </cell>
          <cell r="J1424">
            <v>0</v>
          </cell>
          <cell r="K1424">
            <v>-3017263.45</v>
          </cell>
          <cell r="M1424">
            <v>-1700815.41</v>
          </cell>
        </row>
        <row r="1425">
          <cell r="F1425">
            <v>-46117985.810000002</v>
          </cell>
          <cell r="H1425">
            <v>0</v>
          </cell>
          <cell r="I1425">
            <v>-46117985.810000002</v>
          </cell>
          <cell r="J1425">
            <v>0</v>
          </cell>
          <cell r="K1425">
            <v>-46117985.810000002</v>
          </cell>
          <cell r="M1425">
            <v>-28620012.620000001</v>
          </cell>
        </row>
        <row r="1426">
          <cell r="F1426">
            <v>-61500.04</v>
          </cell>
          <cell r="H1426">
            <v>0</v>
          </cell>
          <cell r="I1426">
            <v>-61500.04</v>
          </cell>
          <cell r="J1426">
            <v>0</v>
          </cell>
          <cell r="K1426">
            <v>-61500.04</v>
          </cell>
          <cell r="M1426">
            <v>-18445.5</v>
          </cell>
        </row>
        <row r="1427">
          <cell r="F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  <cell r="M1427">
            <v>-1500</v>
          </cell>
        </row>
        <row r="1428">
          <cell r="F1428">
            <v>0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  <cell r="M1428">
            <v>0</v>
          </cell>
        </row>
        <row r="1429">
          <cell r="F1429">
            <v>-313266092.44</v>
          </cell>
          <cell r="H1429">
            <v>0</v>
          </cell>
          <cell r="I1429">
            <v>-313266092.44</v>
          </cell>
          <cell r="J1429">
            <v>0</v>
          </cell>
          <cell r="K1429">
            <v>-313266092.44</v>
          </cell>
          <cell r="M1429">
            <v>-233190971.16999999</v>
          </cell>
        </row>
        <row r="1430">
          <cell r="F1430">
            <v>-166556459.63999999</v>
          </cell>
          <cell r="H1430">
            <v>0</v>
          </cell>
          <cell r="I1430">
            <v>-166556459.63999999</v>
          </cell>
          <cell r="J1430">
            <v>0</v>
          </cell>
          <cell r="K1430">
            <v>-166556459.63999999</v>
          </cell>
          <cell r="M1430">
            <v>-100595466.04000001</v>
          </cell>
        </row>
        <row r="1431">
          <cell r="F1431">
            <v>-34554486.479999997</v>
          </cell>
          <cell r="H1431">
            <v>0</v>
          </cell>
          <cell r="I1431">
            <v>-34554486.479999997</v>
          </cell>
          <cell r="J1431">
            <v>0</v>
          </cell>
          <cell r="K1431">
            <v>-34554486.479999997</v>
          </cell>
          <cell r="M1431">
            <v>-31373971.920000002</v>
          </cell>
        </row>
        <row r="1432">
          <cell r="F1432">
            <v>-200</v>
          </cell>
          <cell r="H1432">
            <v>0</v>
          </cell>
          <cell r="I1432">
            <v>-200</v>
          </cell>
          <cell r="J1432">
            <v>0</v>
          </cell>
          <cell r="K1432">
            <v>-200</v>
          </cell>
          <cell r="M1432">
            <v>0</v>
          </cell>
        </row>
        <row r="1433">
          <cell r="F1433">
            <v>-4.5</v>
          </cell>
          <cell r="H1433">
            <v>0</v>
          </cell>
          <cell r="I1433">
            <v>-4.5</v>
          </cell>
          <cell r="J1433">
            <v>0</v>
          </cell>
          <cell r="K1433">
            <v>-4.5</v>
          </cell>
          <cell r="M1433">
            <v>0</v>
          </cell>
        </row>
        <row r="1434">
          <cell r="F1434">
            <v>-1322995.48</v>
          </cell>
          <cell r="H1434">
            <v>0</v>
          </cell>
          <cell r="I1434">
            <v>-1322995.48</v>
          </cell>
          <cell r="J1434">
            <v>0</v>
          </cell>
          <cell r="K1434">
            <v>-1322995.48</v>
          </cell>
          <cell r="M1434">
            <v>-284336.09999999998</v>
          </cell>
        </row>
        <row r="1435">
          <cell r="F1435">
            <v>-38214.97</v>
          </cell>
          <cell r="H1435">
            <v>0</v>
          </cell>
          <cell r="I1435">
            <v>-38214.97</v>
          </cell>
          <cell r="J1435">
            <v>0</v>
          </cell>
          <cell r="K1435">
            <v>-38214.97</v>
          </cell>
          <cell r="M1435">
            <v>-1162868.8400000001</v>
          </cell>
        </row>
        <row r="1436">
          <cell r="F1436">
            <v>-13246827.15</v>
          </cell>
          <cell r="H1436">
            <v>0</v>
          </cell>
          <cell r="I1436">
            <v>-13246827.15</v>
          </cell>
          <cell r="J1436">
            <v>0</v>
          </cell>
          <cell r="K1436">
            <v>-13246827.15</v>
          </cell>
          <cell r="M1436">
            <v>-17936502.890000001</v>
          </cell>
        </row>
        <row r="1437">
          <cell r="F1437">
            <v>-25803.52</v>
          </cell>
          <cell r="H1437">
            <v>0</v>
          </cell>
          <cell r="I1437">
            <v>-25803.52</v>
          </cell>
          <cell r="J1437">
            <v>0</v>
          </cell>
          <cell r="K1437">
            <v>-25803.52</v>
          </cell>
          <cell r="M1437">
            <v>-7907578.8600000003</v>
          </cell>
        </row>
        <row r="1438">
          <cell r="F1438">
            <v>-2049685.82</v>
          </cell>
          <cell r="H1438">
            <v>0</v>
          </cell>
          <cell r="I1438">
            <v>-2049685.82</v>
          </cell>
          <cell r="J1438">
            <v>0</v>
          </cell>
          <cell r="K1438">
            <v>-2049685.82</v>
          </cell>
          <cell r="M1438">
            <v>-1196024.04</v>
          </cell>
        </row>
        <row r="1439">
          <cell r="F1439">
            <v>-5059075</v>
          </cell>
          <cell r="H1439">
            <v>0</v>
          </cell>
          <cell r="I1439">
            <v>-5059075</v>
          </cell>
          <cell r="J1439">
            <v>0</v>
          </cell>
          <cell r="K1439">
            <v>-5059075</v>
          </cell>
          <cell r="M1439">
            <v>-14400</v>
          </cell>
        </row>
        <row r="1440">
          <cell r="F1440">
            <v>-1522648076.3599999</v>
          </cell>
          <cell r="H1440">
            <v>0</v>
          </cell>
          <cell r="I1440">
            <v>-1522648076.3599999</v>
          </cell>
          <cell r="J1440">
            <v>0</v>
          </cell>
          <cell r="K1440">
            <v>-1522648076.3599999</v>
          </cell>
          <cell r="M1440">
            <v>-388666674.81</v>
          </cell>
        </row>
        <row r="1441">
          <cell r="F1441">
            <v>-4208058.3499999996</v>
          </cell>
          <cell r="H1441">
            <v>0</v>
          </cell>
          <cell r="I1441">
            <v>-4208058.3499999996</v>
          </cell>
          <cell r="J1441">
            <v>0</v>
          </cell>
          <cell r="K1441">
            <v>-4208058.3499999996</v>
          </cell>
          <cell r="M1441">
            <v>-11852197.34</v>
          </cell>
        </row>
        <row r="1442">
          <cell r="F1442">
            <v>-800</v>
          </cell>
          <cell r="H1442">
            <v>0</v>
          </cell>
          <cell r="I1442">
            <v>-800</v>
          </cell>
          <cell r="J1442">
            <v>0</v>
          </cell>
          <cell r="K1442">
            <v>-800</v>
          </cell>
          <cell r="M1442">
            <v>0</v>
          </cell>
        </row>
        <row r="1443">
          <cell r="F1443">
            <v>-19392347.02</v>
          </cell>
          <cell r="H1443">
            <v>0</v>
          </cell>
          <cell r="I1443">
            <v>-19392347.02</v>
          </cell>
          <cell r="J1443">
            <v>0</v>
          </cell>
          <cell r="K1443">
            <v>-19392347.02</v>
          </cell>
          <cell r="M1443">
            <v>-23566004.149999999</v>
          </cell>
        </row>
        <row r="1444">
          <cell r="F1444">
            <v>-190691090.99000001</v>
          </cell>
          <cell r="H1444">
            <v>0</v>
          </cell>
          <cell r="I1444">
            <v>-190691090.99000001</v>
          </cell>
          <cell r="J1444">
            <v>0</v>
          </cell>
          <cell r="K1444">
            <v>-190691090.99000001</v>
          </cell>
          <cell r="M1444">
            <v>-26410111.390000001</v>
          </cell>
        </row>
        <row r="1445">
          <cell r="F1445">
            <v>-150904300.41</v>
          </cell>
          <cell r="H1445">
            <v>0</v>
          </cell>
          <cell r="I1445">
            <v>-150904300.41</v>
          </cell>
          <cell r="J1445">
            <v>0</v>
          </cell>
          <cell r="K1445">
            <v>-150904300.41</v>
          </cell>
          <cell r="M1445">
            <v>-80585617.519999996</v>
          </cell>
        </row>
        <row r="1446">
          <cell r="F1446">
            <v>0</v>
          </cell>
          <cell r="H1446">
            <v>0</v>
          </cell>
          <cell r="I1446">
            <v>0</v>
          </cell>
          <cell r="J1446">
            <v>0</v>
          </cell>
          <cell r="K1446">
            <v>0</v>
          </cell>
          <cell r="M1446">
            <v>-700</v>
          </cell>
        </row>
        <row r="1447">
          <cell r="F1447">
            <v>-34897046.770000003</v>
          </cell>
          <cell r="H1447">
            <v>0</v>
          </cell>
          <cell r="I1447">
            <v>-34897046.770000003</v>
          </cell>
          <cell r="J1447">
            <v>0</v>
          </cell>
          <cell r="K1447">
            <v>-34897046.770000003</v>
          </cell>
          <cell r="M1447">
            <v>-134157.85</v>
          </cell>
        </row>
        <row r="1448">
          <cell r="F1448">
            <v>-29685080</v>
          </cell>
          <cell r="H1448">
            <v>0</v>
          </cell>
          <cell r="I1448">
            <v>-29685080</v>
          </cell>
          <cell r="J1448">
            <v>0</v>
          </cell>
          <cell r="K1448">
            <v>-29685080</v>
          </cell>
          <cell r="M1448">
            <v>-547363.99</v>
          </cell>
        </row>
        <row r="1449">
          <cell r="F1449">
            <v>-72550492.75</v>
          </cell>
          <cell r="H1449">
            <v>0</v>
          </cell>
          <cell r="I1449">
            <v>-72550492.75</v>
          </cell>
          <cell r="J1449">
            <v>0</v>
          </cell>
          <cell r="K1449">
            <v>-72550492.75</v>
          </cell>
          <cell r="M1449">
            <v>-4925000</v>
          </cell>
        </row>
        <row r="1450">
          <cell r="F1450">
            <v>-300</v>
          </cell>
          <cell r="H1450">
            <v>0</v>
          </cell>
          <cell r="I1450">
            <v>-300</v>
          </cell>
          <cell r="J1450">
            <v>0</v>
          </cell>
          <cell r="K1450">
            <v>-300</v>
          </cell>
          <cell r="M1450">
            <v>0</v>
          </cell>
        </row>
        <row r="1451">
          <cell r="F1451">
            <v>-76540149.680000007</v>
          </cell>
          <cell r="H1451">
            <v>0</v>
          </cell>
          <cell r="I1451">
            <v>-76540149.680000007</v>
          </cell>
          <cell r="J1451">
            <v>0</v>
          </cell>
          <cell r="K1451">
            <v>-76540149.680000007</v>
          </cell>
          <cell r="M1451">
            <v>-12979494.92</v>
          </cell>
        </row>
        <row r="1452">
          <cell r="F1452">
            <v>-46638454.409999996</v>
          </cell>
          <cell r="H1452">
            <v>0</v>
          </cell>
          <cell r="I1452">
            <v>-46638454.409999996</v>
          </cell>
          <cell r="J1452">
            <v>0</v>
          </cell>
          <cell r="K1452">
            <v>-46638454.409999996</v>
          </cell>
          <cell r="M1452">
            <v>-43349120.579999998</v>
          </cell>
        </row>
        <row r="1453">
          <cell r="F1453">
            <v>0</v>
          </cell>
          <cell r="H1453">
            <v>0</v>
          </cell>
          <cell r="I1453">
            <v>0</v>
          </cell>
          <cell r="J1453">
            <v>0</v>
          </cell>
          <cell r="K1453">
            <v>0</v>
          </cell>
          <cell r="M1453">
            <v>0</v>
          </cell>
        </row>
        <row r="1454">
          <cell r="F1454">
            <v>-11175</v>
          </cell>
          <cell r="H1454">
            <v>0</v>
          </cell>
          <cell r="I1454">
            <v>-11175</v>
          </cell>
          <cell r="J1454">
            <v>0</v>
          </cell>
          <cell r="K1454">
            <v>-11175</v>
          </cell>
          <cell r="M1454">
            <v>-9705.5</v>
          </cell>
        </row>
        <row r="1455">
          <cell r="F1455">
            <v>-2915706846.52</v>
          </cell>
          <cell r="H1455">
            <v>0</v>
          </cell>
          <cell r="I1455">
            <v>-2915706846.52</v>
          </cell>
          <cell r="J1455">
            <v>0</v>
          </cell>
          <cell r="K1455">
            <v>-2915706846.52</v>
          </cell>
          <cell r="M1455">
            <v>-1366731800.6300001</v>
          </cell>
        </row>
        <row r="1456">
          <cell r="F1456">
            <v>-135423720.88</v>
          </cell>
          <cell r="H1456">
            <v>0</v>
          </cell>
          <cell r="I1456">
            <v>-135423720.88</v>
          </cell>
          <cell r="J1456">
            <v>0</v>
          </cell>
          <cell r="K1456">
            <v>-135423720.88</v>
          </cell>
          <cell r="M1456">
            <v>-95428075.090000004</v>
          </cell>
        </row>
        <row r="1457">
          <cell r="F1457">
            <v>-1670970218.48</v>
          </cell>
          <cell r="H1457">
            <v>0</v>
          </cell>
          <cell r="I1457">
            <v>-1670970218.48</v>
          </cell>
          <cell r="J1457">
            <v>0</v>
          </cell>
          <cell r="K1457">
            <v>-1670970218.48</v>
          </cell>
          <cell r="M1457">
            <v>-1039782559.49</v>
          </cell>
        </row>
        <row r="1458">
          <cell r="F1458">
            <v>-94941735.159999996</v>
          </cell>
          <cell r="H1458">
            <v>0</v>
          </cell>
          <cell r="I1458">
            <v>-94941735.159999996</v>
          </cell>
          <cell r="J1458">
            <v>0</v>
          </cell>
          <cell r="K1458">
            <v>-94941735.159999996</v>
          </cell>
          <cell r="M1458">
            <v>-199962347.25999999</v>
          </cell>
        </row>
        <row r="1459">
          <cell r="F1459">
            <v>-720020726.63</v>
          </cell>
          <cell r="H1459">
            <v>0</v>
          </cell>
          <cell r="I1459">
            <v>-720020726.63</v>
          </cell>
          <cell r="J1459">
            <v>0</v>
          </cell>
          <cell r="K1459">
            <v>-720020726.63</v>
          </cell>
          <cell r="M1459">
            <v>-1582192959.02</v>
          </cell>
        </row>
        <row r="1460">
          <cell r="F1460">
            <v>-1485960</v>
          </cell>
          <cell r="H1460">
            <v>0</v>
          </cell>
          <cell r="I1460">
            <v>-1485960</v>
          </cell>
          <cell r="J1460">
            <v>0</v>
          </cell>
          <cell r="K1460">
            <v>-1485960</v>
          </cell>
          <cell r="M1460">
            <v>-987500</v>
          </cell>
        </row>
        <row r="1461">
          <cell r="F1461">
            <v>-13098416.279999999</v>
          </cell>
          <cell r="H1461">
            <v>0</v>
          </cell>
          <cell r="I1461">
            <v>-13098416.279999999</v>
          </cell>
          <cell r="J1461">
            <v>0</v>
          </cell>
          <cell r="K1461">
            <v>-13098416.279999999</v>
          </cell>
          <cell r="M1461">
            <v>-5232235.9000000004</v>
          </cell>
        </row>
        <row r="1462">
          <cell r="F1462">
            <v>-559268415.19000006</v>
          </cell>
          <cell r="H1462">
            <v>0</v>
          </cell>
          <cell r="I1462">
            <v>-559268415.19000006</v>
          </cell>
          <cell r="J1462">
            <v>0</v>
          </cell>
          <cell r="K1462">
            <v>-559268415.19000006</v>
          </cell>
          <cell r="M1462">
            <v>-187042860.25</v>
          </cell>
        </row>
        <row r="1463">
          <cell r="F1463">
            <v>-72746506.209999993</v>
          </cell>
          <cell r="H1463">
            <v>0</v>
          </cell>
          <cell r="I1463">
            <v>-72746506.209999993</v>
          </cell>
          <cell r="J1463">
            <v>0</v>
          </cell>
          <cell r="K1463">
            <v>-72746506.209999993</v>
          </cell>
          <cell r="M1463">
            <v>-1086000</v>
          </cell>
        </row>
        <row r="1464">
          <cell r="F1464">
            <v>-37699534.060000002</v>
          </cell>
          <cell r="H1464">
            <v>0</v>
          </cell>
          <cell r="I1464">
            <v>-37699534.060000002</v>
          </cell>
          <cell r="J1464">
            <v>0</v>
          </cell>
          <cell r="K1464">
            <v>-37699534.060000002</v>
          </cell>
          <cell r="M1464">
            <v>-28132500</v>
          </cell>
        </row>
        <row r="1465">
          <cell r="F1465">
            <v>-56240927.609999999</v>
          </cell>
          <cell r="H1465">
            <v>0</v>
          </cell>
          <cell r="I1465">
            <v>-56240927.609999999</v>
          </cell>
          <cell r="J1465">
            <v>0</v>
          </cell>
          <cell r="K1465">
            <v>-56240927.609999999</v>
          </cell>
          <cell r="M1465">
            <v>-19680372.379999999</v>
          </cell>
        </row>
        <row r="1466">
          <cell r="F1466">
            <v>-500785640.44999999</v>
          </cell>
          <cell r="H1466">
            <v>0</v>
          </cell>
          <cell r="I1466">
            <v>-500785640.44999999</v>
          </cell>
          <cell r="J1466">
            <v>0</v>
          </cell>
          <cell r="K1466">
            <v>-500785640.44999999</v>
          </cell>
          <cell r="M1466">
            <v>-179378564.66</v>
          </cell>
        </row>
        <row r="1467">
          <cell r="F1467">
            <v>-34007409.939999998</v>
          </cell>
          <cell r="H1467">
            <v>0</v>
          </cell>
          <cell r="I1467">
            <v>-34007409.939999998</v>
          </cell>
          <cell r="J1467">
            <v>0</v>
          </cell>
          <cell r="K1467">
            <v>-34007409.939999998</v>
          </cell>
          <cell r="M1467">
            <v>-14118390.07</v>
          </cell>
        </row>
        <row r="1468">
          <cell r="F1468">
            <v>-163142867.22999999</v>
          </cell>
          <cell r="H1468">
            <v>0</v>
          </cell>
          <cell r="I1468">
            <v>-163142867.22999999</v>
          </cell>
          <cell r="J1468">
            <v>0</v>
          </cell>
          <cell r="K1468">
            <v>-163142867.22999999</v>
          </cell>
          <cell r="M1468">
            <v>-29226617.460000001</v>
          </cell>
        </row>
        <row r="1469">
          <cell r="F1469">
            <v>-651683472.21000004</v>
          </cell>
          <cell r="H1469">
            <v>0</v>
          </cell>
          <cell r="I1469">
            <v>-651683472.21000004</v>
          </cell>
          <cell r="J1469">
            <v>0</v>
          </cell>
          <cell r="K1469">
            <v>-651683472.21000004</v>
          </cell>
          <cell r="M1469">
            <v>-239182637.06999999</v>
          </cell>
        </row>
        <row r="1470">
          <cell r="F1470">
            <v>-7088327.3700000001</v>
          </cell>
          <cell r="H1470">
            <v>0</v>
          </cell>
          <cell r="I1470">
            <v>-7088327.3700000001</v>
          </cell>
          <cell r="J1470">
            <v>0</v>
          </cell>
          <cell r="K1470">
            <v>-7088327.3700000001</v>
          </cell>
          <cell r="M1470">
            <v>-5854597.6900000004</v>
          </cell>
        </row>
        <row r="1471">
          <cell r="F1471">
            <v>-447738719.18000001</v>
          </cell>
          <cell r="H1471">
            <v>0</v>
          </cell>
          <cell r="I1471">
            <v>-447738719.18000001</v>
          </cell>
          <cell r="J1471">
            <v>0</v>
          </cell>
          <cell r="K1471">
            <v>-447738719.18000001</v>
          </cell>
          <cell r="M1471">
            <v>0</v>
          </cell>
        </row>
        <row r="1472">
          <cell r="F1472">
            <v>-3063353.08</v>
          </cell>
          <cell r="H1472">
            <v>0</v>
          </cell>
          <cell r="I1472">
            <v>-3063353.08</v>
          </cell>
          <cell r="J1472">
            <v>0</v>
          </cell>
          <cell r="K1472">
            <v>-3063353.08</v>
          </cell>
          <cell r="M1472">
            <v>-3084775</v>
          </cell>
        </row>
        <row r="1473">
          <cell r="F1473">
            <v>-1368655.27</v>
          </cell>
          <cell r="H1473">
            <v>0</v>
          </cell>
          <cell r="I1473">
            <v>-1368655.27</v>
          </cell>
          <cell r="J1473">
            <v>0</v>
          </cell>
          <cell r="K1473">
            <v>-1368655.27</v>
          </cell>
          <cell r="M1473">
            <v>0</v>
          </cell>
        </row>
        <row r="1474">
          <cell r="F1474">
            <v>-90.7</v>
          </cell>
          <cell r="H1474">
            <v>0</v>
          </cell>
          <cell r="I1474">
            <v>-90.7</v>
          </cell>
          <cell r="J1474">
            <v>0</v>
          </cell>
          <cell r="K1474">
            <v>-90.7</v>
          </cell>
          <cell r="M1474">
            <v>-1500003.69</v>
          </cell>
        </row>
        <row r="1475">
          <cell r="F1475">
            <v>-217460</v>
          </cell>
          <cell r="H1475">
            <v>0</v>
          </cell>
          <cell r="I1475">
            <v>-217460</v>
          </cell>
          <cell r="J1475">
            <v>0</v>
          </cell>
          <cell r="K1475">
            <v>-217460</v>
          </cell>
          <cell r="M1475">
            <v>-695746.38</v>
          </cell>
        </row>
        <row r="1476">
          <cell r="F1476">
            <v>-4087038544.6399999</v>
          </cell>
          <cell r="H1476">
            <v>0</v>
          </cell>
          <cell r="I1476">
            <v>-4087038544.6399999</v>
          </cell>
          <cell r="J1476">
            <v>0</v>
          </cell>
          <cell r="K1476">
            <v>-4087038544.6399999</v>
          </cell>
          <cell r="M1476">
            <v>-3526421587.2399998</v>
          </cell>
        </row>
        <row r="1477">
          <cell r="F1477">
            <v>-251650</v>
          </cell>
          <cell r="H1477">
            <v>0</v>
          </cell>
          <cell r="I1477">
            <v>-251650</v>
          </cell>
          <cell r="J1477">
            <v>0</v>
          </cell>
          <cell r="K1477">
            <v>-251650</v>
          </cell>
          <cell r="M1477">
            <v>-842625.87</v>
          </cell>
        </row>
        <row r="1478">
          <cell r="F1478">
            <v>-2163954.7200000002</v>
          </cell>
          <cell r="H1478">
            <v>0</v>
          </cell>
          <cell r="I1478">
            <v>-2163954.7200000002</v>
          </cell>
          <cell r="J1478">
            <v>0</v>
          </cell>
          <cell r="K1478">
            <v>-2163954.7200000002</v>
          </cell>
          <cell r="M1478">
            <v>-179915</v>
          </cell>
        </row>
        <row r="1479">
          <cell r="F1479">
            <v>-361125</v>
          </cell>
          <cell r="H1479">
            <v>0</v>
          </cell>
          <cell r="I1479">
            <v>-361125</v>
          </cell>
          <cell r="J1479">
            <v>0</v>
          </cell>
          <cell r="K1479">
            <v>-361125</v>
          </cell>
          <cell r="M1479">
            <v>-98250</v>
          </cell>
        </row>
        <row r="1480">
          <cell r="F1480">
            <v>-72216250.540000007</v>
          </cell>
          <cell r="H1480">
            <v>0</v>
          </cell>
          <cell r="I1480">
            <v>-72216250.540000007</v>
          </cell>
          <cell r="J1480">
            <v>0</v>
          </cell>
          <cell r="K1480">
            <v>-72216250.540000007</v>
          </cell>
          <cell r="M1480">
            <v>-36401276.530000001</v>
          </cell>
        </row>
        <row r="1481">
          <cell r="F1481">
            <v>0</v>
          </cell>
          <cell r="H1481">
            <v>0</v>
          </cell>
          <cell r="I1481">
            <v>0</v>
          </cell>
          <cell r="J1481">
            <v>0</v>
          </cell>
          <cell r="K1481">
            <v>0</v>
          </cell>
          <cell r="M1481">
            <v>-7950</v>
          </cell>
        </row>
        <row r="1482">
          <cell r="F1482">
            <v>0</v>
          </cell>
          <cell r="H1482">
            <v>0</v>
          </cell>
          <cell r="I1482">
            <v>0</v>
          </cell>
          <cell r="J1482">
            <v>0</v>
          </cell>
          <cell r="K1482">
            <v>0</v>
          </cell>
          <cell r="M1482">
            <v>0</v>
          </cell>
        </row>
        <row r="1483">
          <cell r="F1483">
            <v>-83093.149999999994</v>
          </cell>
          <cell r="H1483">
            <v>0</v>
          </cell>
          <cell r="I1483">
            <v>-83093.149999999994</v>
          </cell>
          <cell r="J1483">
            <v>0</v>
          </cell>
          <cell r="K1483">
            <v>-83093.149999999994</v>
          </cell>
          <cell r="M1483">
            <v>-24489.9</v>
          </cell>
        </row>
        <row r="1484">
          <cell r="F1484">
            <v>0</v>
          </cell>
          <cell r="H1484">
            <v>0</v>
          </cell>
          <cell r="I1484">
            <v>0</v>
          </cell>
          <cell r="J1484">
            <v>0</v>
          </cell>
          <cell r="K1484">
            <v>0</v>
          </cell>
          <cell r="M1484">
            <v>0</v>
          </cell>
        </row>
        <row r="1485">
          <cell r="F1485">
            <v>-1750</v>
          </cell>
          <cell r="H1485">
            <v>0</v>
          </cell>
          <cell r="I1485">
            <v>-1750</v>
          </cell>
          <cell r="J1485">
            <v>0</v>
          </cell>
          <cell r="K1485">
            <v>-1750</v>
          </cell>
          <cell r="M1485">
            <v>0</v>
          </cell>
        </row>
        <row r="1486">
          <cell r="F1486">
            <v>-60000</v>
          </cell>
          <cell r="H1486">
            <v>0</v>
          </cell>
          <cell r="I1486">
            <v>-60000</v>
          </cell>
          <cell r="J1486">
            <v>0</v>
          </cell>
          <cell r="K1486">
            <v>-60000</v>
          </cell>
          <cell r="M1486">
            <v>-40000</v>
          </cell>
        </row>
        <row r="1487">
          <cell r="F1487">
            <v>-22500</v>
          </cell>
          <cell r="H1487">
            <v>0</v>
          </cell>
          <cell r="I1487">
            <v>-22500</v>
          </cell>
          <cell r="J1487">
            <v>0</v>
          </cell>
          <cell r="K1487">
            <v>-22500</v>
          </cell>
          <cell r="M1487">
            <v>-139960</v>
          </cell>
        </row>
        <row r="1488">
          <cell r="F1488">
            <v>0</v>
          </cell>
          <cell r="H1488">
            <v>0</v>
          </cell>
          <cell r="I1488">
            <v>0</v>
          </cell>
          <cell r="J1488">
            <v>0</v>
          </cell>
          <cell r="K1488">
            <v>0</v>
          </cell>
          <cell r="M1488">
            <v>0</v>
          </cell>
        </row>
        <row r="1489">
          <cell r="F1489">
            <v>-7500</v>
          </cell>
          <cell r="H1489">
            <v>0</v>
          </cell>
          <cell r="I1489">
            <v>-7500</v>
          </cell>
          <cell r="J1489">
            <v>0</v>
          </cell>
          <cell r="K1489">
            <v>-7500</v>
          </cell>
          <cell r="M1489">
            <v>0</v>
          </cell>
        </row>
        <row r="1490">
          <cell r="F1490">
            <v>-257500</v>
          </cell>
          <cell r="H1490">
            <v>0</v>
          </cell>
          <cell r="I1490">
            <v>-257500</v>
          </cell>
          <cell r="J1490">
            <v>0</v>
          </cell>
          <cell r="K1490">
            <v>-257500</v>
          </cell>
          <cell r="M1490">
            <v>0</v>
          </cell>
        </row>
        <row r="1491">
          <cell r="F1491">
            <v>-717784722.38999999</v>
          </cell>
          <cell r="H1491">
            <v>0</v>
          </cell>
          <cell r="I1491">
            <v>-717784722.38999999</v>
          </cell>
          <cell r="J1491">
            <v>0</v>
          </cell>
          <cell r="K1491">
            <v>-717784722.38999999</v>
          </cell>
          <cell r="M1491">
            <v>-226376723.13999999</v>
          </cell>
        </row>
        <row r="1492">
          <cell r="F1492">
            <v>-844482.84</v>
          </cell>
          <cell r="H1492">
            <v>0</v>
          </cell>
          <cell r="I1492">
            <v>-844482.84</v>
          </cell>
          <cell r="J1492">
            <v>0</v>
          </cell>
          <cell r="K1492">
            <v>-844482.84</v>
          </cell>
          <cell r="M1492">
            <v>-500333.37</v>
          </cell>
        </row>
        <row r="1493">
          <cell r="F1493">
            <v>-11300</v>
          </cell>
          <cell r="H1493">
            <v>0</v>
          </cell>
          <cell r="I1493">
            <v>-11300</v>
          </cell>
          <cell r="J1493">
            <v>0</v>
          </cell>
          <cell r="K1493">
            <v>-11300</v>
          </cell>
          <cell r="M1493">
            <v>-5250</v>
          </cell>
        </row>
        <row r="1494">
          <cell r="F1494">
            <v>-450</v>
          </cell>
          <cell r="H1494">
            <v>0</v>
          </cell>
          <cell r="I1494">
            <v>-450</v>
          </cell>
          <cell r="J1494">
            <v>0</v>
          </cell>
          <cell r="K1494">
            <v>-450</v>
          </cell>
          <cell r="M1494">
            <v>0</v>
          </cell>
        </row>
        <row r="1495">
          <cell r="F1495">
            <v>-93800</v>
          </cell>
          <cell r="H1495">
            <v>0</v>
          </cell>
          <cell r="I1495">
            <v>-93800</v>
          </cell>
          <cell r="J1495">
            <v>0</v>
          </cell>
          <cell r="K1495">
            <v>-93800</v>
          </cell>
          <cell r="M1495">
            <v>-491875</v>
          </cell>
        </row>
        <row r="1496">
          <cell r="F1496">
            <v>-450</v>
          </cell>
          <cell r="H1496">
            <v>0</v>
          </cell>
          <cell r="I1496">
            <v>-450</v>
          </cell>
          <cell r="J1496">
            <v>0</v>
          </cell>
          <cell r="K1496">
            <v>-450</v>
          </cell>
          <cell r="M1496">
            <v>0</v>
          </cell>
        </row>
        <row r="1497">
          <cell r="F1497">
            <v>-80644439.120000005</v>
          </cell>
          <cell r="H1497">
            <v>0</v>
          </cell>
          <cell r="I1497">
            <v>-80644439.120000005</v>
          </cell>
          <cell r="J1497">
            <v>0</v>
          </cell>
          <cell r="K1497">
            <v>-80644439.120000005</v>
          </cell>
          <cell r="M1497">
            <v>-16518027.57</v>
          </cell>
        </row>
        <row r="1498">
          <cell r="F1498">
            <v>-250</v>
          </cell>
          <cell r="H1498">
            <v>0</v>
          </cell>
          <cell r="I1498">
            <v>-250</v>
          </cell>
          <cell r="J1498">
            <v>0</v>
          </cell>
          <cell r="K1498">
            <v>-250</v>
          </cell>
          <cell r="M1498">
            <v>-481851.95</v>
          </cell>
        </row>
        <row r="1499">
          <cell r="F1499">
            <v>-2188</v>
          </cell>
          <cell r="H1499">
            <v>0</v>
          </cell>
          <cell r="I1499">
            <v>-2188</v>
          </cell>
          <cell r="J1499">
            <v>0</v>
          </cell>
          <cell r="K1499">
            <v>-2188</v>
          </cell>
          <cell r="M1499">
            <v>0</v>
          </cell>
        </row>
        <row r="1500">
          <cell r="F1500">
            <v>0</v>
          </cell>
          <cell r="H1500">
            <v>0</v>
          </cell>
          <cell r="I1500">
            <v>0</v>
          </cell>
          <cell r="J1500">
            <v>0</v>
          </cell>
          <cell r="K1500">
            <v>0</v>
          </cell>
          <cell r="M1500">
            <v>0</v>
          </cell>
        </row>
        <row r="1501">
          <cell r="F1501">
            <v>0</v>
          </cell>
          <cell r="H1501">
            <v>0</v>
          </cell>
          <cell r="I1501">
            <v>0</v>
          </cell>
          <cell r="J1501">
            <v>0</v>
          </cell>
          <cell r="K1501">
            <v>0</v>
          </cell>
          <cell r="M1501">
            <v>0</v>
          </cell>
        </row>
        <row r="1502">
          <cell r="F1502">
            <v>0</v>
          </cell>
          <cell r="H1502">
            <v>0</v>
          </cell>
          <cell r="I1502">
            <v>0</v>
          </cell>
          <cell r="J1502">
            <v>0</v>
          </cell>
          <cell r="K1502">
            <v>0</v>
          </cell>
          <cell r="M1502">
            <v>0</v>
          </cell>
        </row>
        <row r="1503">
          <cell r="F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M1503">
            <v>-12000</v>
          </cell>
        </row>
        <row r="1504">
          <cell r="F1504">
            <v>-22821321512.010006</v>
          </cell>
          <cell r="H1504">
            <v>0</v>
          </cell>
          <cell r="I1504">
            <v>-22821321512.010006</v>
          </cell>
          <cell r="J1504">
            <v>0</v>
          </cell>
          <cell r="K1504">
            <v>-22821321512.010006</v>
          </cell>
          <cell r="M1504">
            <v>-17297267055.599998</v>
          </cell>
        </row>
        <row r="1506">
          <cell r="F1506">
            <v>-12666639042.24</v>
          </cell>
          <cell r="H1506">
            <v>0</v>
          </cell>
          <cell r="I1506">
            <v>-12666639042.24</v>
          </cell>
          <cell r="J1506">
            <v>0</v>
          </cell>
          <cell r="K1506">
            <v>-12666639042.24</v>
          </cell>
          <cell r="M1506">
            <v>-415566208.32999998</v>
          </cell>
        </row>
        <row r="1507">
          <cell r="F1507">
            <v>-12666639042.24</v>
          </cell>
          <cell r="H1507">
            <v>0</v>
          </cell>
          <cell r="I1507">
            <v>-12666639042.24</v>
          </cell>
          <cell r="J1507">
            <v>0</v>
          </cell>
          <cell r="K1507">
            <v>-12666639042.24</v>
          </cell>
          <cell r="M1507">
            <v>-415566208.32999998</v>
          </cell>
        </row>
        <row r="1509">
          <cell r="F1509">
            <v>-161469027.09999999</v>
          </cell>
          <cell r="H1509">
            <v>0</v>
          </cell>
          <cell r="I1509">
            <v>-161469027.09999999</v>
          </cell>
          <cell r="J1509">
            <v>0</v>
          </cell>
          <cell r="K1509">
            <v>-161469027.09999999</v>
          </cell>
          <cell r="M1509">
            <v>-108471458.11</v>
          </cell>
        </row>
        <row r="1510">
          <cell r="F1510">
            <v>-163209087.02000001</v>
          </cell>
          <cell r="H1510">
            <v>0</v>
          </cell>
          <cell r="I1510">
            <v>-163209087.02000001</v>
          </cell>
          <cell r="J1510">
            <v>0</v>
          </cell>
          <cell r="K1510">
            <v>-163209087.02000001</v>
          </cell>
          <cell r="M1510">
            <v>-524747888.70999998</v>
          </cell>
        </row>
        <row r="1511">
          <cell r="F1511">
            <v>-5.74</v>
          </cell>
          <cell r="H1511">
            <v>0</v>
          </cell>
          <cell r="I1511">
            <v>-5.74</v>
          </cell>
          <cell r="J1511">
            <v>0</v>
          </cell>
          <cell r="K1511">
            <v>-5.74</v>
          </cell>
          <cell r="M1511">
            <v>-4.5</v>
          </cell>
        </row>
        <row r="1512">
          <cell r="F1512">
            <v>-324678119.86000001</v>
          </cell>
          <cell r="H1512">
            <v>0</v>
          </cell>
          <cell r="I1512">
            <v>-324678119.86000001</v>
          </cell>
          <cell r="J1512">
            <v>0</v>
          </cell>
          <cell r="K1512">
            <v>-324678119.86000001</v>
          </cell>
          <cell r="M1512">
            <v>-633219351.31999993</v>
          </cell>
        </row>
        <row r="1514">
          <cell r="F1514">
            <v>0</v>
          </cell>
          <cell r="H1514">
            <v>0</v>
          </cell>
          <cell r="I1514">
            <v>0</v>
          </cell>
          <cell r="J1514">
            <v>0</v>
          </cell>
          <cell r="K1514">
            <v>0</v>
          </cell>
          <cell r="M1514">
            <v>-96423899</v>
          </cell>
        </row>
        <row r="1515">
          <cell r="F1515">
            <v>0</v>
          </cell>
          <cell r="H1515">
            <v>0</v>
          </cell>
          <cell r="I1515">
            <v>0</v>
          </cell>
          <cell r="J1515">
            <v>0</v>
          </cell>
          <cell r="K1515">
            <v>0</v>
          </cell>
          <cell r="M1515">
            <v>-96423899</v>
          </cell>
        </row>
        <row r="1517">
          <cell r="F1517">
            <v>0</v>
          </cell>
          <cell r="H1517">
            <v>0</v>
          </cell>
          <cell r="I1517">
            <v>0</v>
          </cell>
          <cell r="J1517">
            <v>0</v>
          </cell>
          <cell r="K1517">
            <v>0</v>
          </cell>
          <cell r="M1517">
            <v>0</v>
          </cell>
        </row>
        <row r="1519">
          <cell r="F1519">
            <v>0</v>
          </cell>
          <cell r="H1519">
            <v>0</v>
          </cell>
          <cell r="I1519">
            <v>0</v>
          </cell>
          <cell r="J1519">
            <v>0</v>
          </cell>
          <cell r="K1519">
            <v>0</v>
          </cell>
          <cell r="M1519">
            <v>0</v>
          </cell>
        </row>
        <row r="1521">
          <cell r="F1521">
            <v>0</v>
          </cell>
          <cell r="H1521">
            <v>0</v>
          </cell>
          <cell r="I1521">
            <v>0</v>
          </cell>
          <cell r="J1521">
            <v>0</v>
          </cell>
          <cell r="K1521">
            <v>0</v>
          </cell>
          <cell r="M1521">
            <v>0</v>
          </cell>
        </row>
        <row r="1523">
          <cell r="F1523">
            <v>0</v>
          </cell>
          <cell r="H1523">
            <v>0</v>
          </cell>
          <cell r="I1523">
            <v>0</v>
          </cell>
          <cell r="J1523">
            <v>0</v>
          </cell>
          <cell r="K1523">
            <v>0</v>
          </cell>
          <cell r="M1523">
            <v>16561687.359999999</v>
          </cell>
        </row>
        <row r="1524">
          <cell r="F1524">
            <v>1025516350.46</v>
          </cell>
          <cell r="H1524">
            <v>0</v>
          </cell>
          <cell r="I1524">
            <v>1025516350.46</v>
          </cell>
          <cell r="J1524">
            <v>0</v>
          </cell>
          <cell r="K1524">
            <v>1025516350.46</v>
          </cell>
          <cell r="M1524">
            <v>633723791.28999996</v>
          </cell>
        </row>
        <row r="1525">
          <cell r="F1525">
            <v>1539135292.5999999</v>
          </cell>
          <cell r="H1525">
            <v>0</v>
          </cell>
          <cell r="I1525">
            <v>1539135292.5999999</v>
          </cell>
          <cell r="J1525">
            <v>0</v>
          </cell>
          <cell r="K1525">
            <v>1539135292.5999999</v>
          </cell>
          <cell r="M1525">
            <v>1344043724.3299999</v>
          </cell>
        </row>
        <row r="1526">
          <cell r="F1526">
            <v>107508.64</v>
          </cell>
          <cell r="H1526">
            <v>0</v>
          </cell>
          <cell r="I1526">
            <v>107508.64</v>
          </cell>
          <cell r="J1526">
            <v>0</v>
          </cell>
          <cell r="K1526">
            <v>107508.64</v>
          </cell>
          <cell r="M1526">
            <v>0</v>
          </cell>
        </row>
        <row r="1527">
          <cell r="F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M1527">
            <v>0</v>
          </cell>
        </row>
        <row r="1528">
          <cell r="F1528">
            <v>2564759151.6999998</v>
          </cell>
          <cell r="H1528">
            <v>0</v>
          </cell>
          <cell r="I1528">
            <v>2564759151.6999998</v>
          </cell>
          <cell r="J1528">
            <v>0</v>
          </cell>
          <cell r="K1528">
            <v>2564759151.6999998</v>
          </cell>
          <cell r="M1528">
            <v>1994329202.98</v>
          </cell>
        </row>
        <row r="1530">
          <cell r="F1530">
            <v>8077891</v>
          </cell>
          <cell r="H1530">
            <v>0</v>
          </cell>
          <cell r="I1530">
            <v>8077891</v>
          </cell>
          <cell r="J1530">
            <v>0</v>
          </cell>
          <cell r="K1530">
            <v>8077891</v>
          </cell>
          <cell r="M1530">
            <v>3138627.78</v>
          </cell>
        </row>
        <row r="1531">
          <cell r="F1531">
            <v>905545669.08000004</v>
          </cell>
          <cell r="H1531">
            <v>0</v>
          </cell>
          <cell r="I1531">
            <v>905545669.08000004</v>
          </cell>
          <cell r="J1531">
            <v>0</v>
          </cell>
          <cell r="K1531">
            <v>905545669.08000004</v>
          </cell>
          <cell r="M1531">
            <v>618181110.5</v>
          </cell>
        </row>
        <row r="1532">
          <cell r="F1532">
            <v>641675.18000000005</v>
          </cell>
          <cell r="H1532">
            <v>0</v>
          </cell>
          <cell r="I1532">
            <v>641675.18000000005</v>
          </cell>
          <cell r="J1532">
            <v>0</v>
          </cell>
          <cell r="K1532">
            <v>641675.18000000005</v>
          </cell>
          <cell r="M1532">
            <v>793150.24</v>
          </cell>
        </row>
        <row r="1533">
          <cell r="F1533">
            <v>914265235.25999999</v>
          </cell>
          <cell r="H1533">
            <v>0</v>
          </cell>
          <cell r="I1533">
            <v>914265235.25999999</v>
          </cell>
          <cell r="J1533">
            <v>0</v>
          </cell>
          <cell r="K1533">
            <v>914265235.25999999</v>
          </cell>
          <cell r="M1533">
            <v>622112888.51999998</v>
          </cell>
        </row>
        <row r="1535">
          <cell r="F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  <cell r="M1535">
            <v>0</v>
          </cell>
        </row>
        <row r="1536">
          <cell r="F1536">
            <v>88641263.010000005</v>
          </cell>
          <cell r="H1536">
            <v>0</v>
          </cell>
          <cell r="I1536">
            <v>88641263.010000005</v>
          </cell>
          <cell r="J1536">
            <v>0</v>
          </cell>
          <cell r="K1536">
            <v>88641263.010000005</v>
          </cell>
          <cell r="M1536">
            <v>19075924.620000001</v>
          </cell>
        </row>
        <row r="1537">
          <cell r="F1537">
            <v>815575.43</v>
          </cell>
          <cell r="H1537">
            <v>0</v>
          </cell>
          <cell r="I1537">
            <v>815575.43</v>
          </cell>
          <cell r="J1537">
            <v>0</v>
          </cell>
          <cell r="K1537">
            <v>815575.43</v>
          </cell>
          <cell r="M1537">
            <v>0</v>
          </cell>
        </row>
        <row r="1538">
          <cell r="F1538">
            <v>188117.19</v>
          </cell>
          <cell r="H1538">
            <v>0</v>
          </cell>
          <cell r="I1538">
            <v>188117.19</v>
          </cell>
          <cell r="J1538">
            <v>0</v>
          </cell>
          <cell r="K1538">
            <v>188117.19</v>
          </cell>
          <cell r="M1538">
            <v>0</v>
          </cell>
        </row>
        <row r="1539">
          <cell r="F1539">
            <v>164008134.81</v>
          </cell>
          <cell r="H1539">
            <v>0</v>
          </cell>
          <cell r="I1539">
            <v>164008134.81</v>
          </cell>
          <cell r="J1539">
            <v>0</v>
          </cell>
          <cell r="K1539">
            <v>164008134.81</v>
          </cell>
          <cell r="M1539">
            <v>166716342.81999999</v>
          </cell>
        </row>
        <row r="1540">
          <cell r="F1540">
            <v>2715328.71</v>
          </cell>
          <cell r="H1540">
            <v>0</v>
          </cell>
          <cell r="I1540">
            <v>2715328.71</v>
          </cell>
          <cell r="J1540">
            <v>0</v>
          </cell>
          <cell r="K1540">
            <v>2715328.71</v>
          </cell>
          <cell r="M1540">
            <v>251050.74</v>
          </cell>
        </row>
        <row r="1541">
          <cell r="F1541">
            <v>5799425.7400000002</v>
          </cell>
          <cell r="H1541">
            <v>0</v>
          </cell>
          <cell r="I1541">
            <v>5799425.7400000002</v>
          </cell>
          <cell r="J1541">
            <v>0</v>
          </cell>
          <cell r="K1541">
            <v>5799425.7400000002</v>
          </cell>
          <cell r="M1541">
            <v>64210774.939999998</v>
          </cell>
        </row>
        <row r="1542">
          <cell r="F1542">
            <v>0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M1542">
            <v>433191</v>
          </cell>
        </row>
        <row r="1543">
          <cell r="F1543">
            <v>1506521847.6700001</v>
          </cell>
          <cell r="H1543">
            <v>0</v>
          </cell>
          <cell r="I1543">
            <v>1506521847.6700001</v>
          </cell>
          <cell r="J1543">
            <v>0</v>
          </cell>
          <cell r="K1543">
            <v>1506521847.6700001</v>
          </cell>
          <cell r="M1543">
            <v>590064671.75</v>
          </cell>
        </row>
        <row r="1544">
          <cell r="F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  <cell r="M1544">
            <v>0</v>
          </cell>
        </row>
        <row r="1545">
          <cell r="F1545">
            <v>31017527785.599998</v>
          </cell>
          <cell r="H1545">
            <v>0</v>
          </cell>
          <cell r="I1545">
            <v>31017527785.599998</v>
          </cell>
          <cell r="J1545">
            <v>0</v>
          </cell>
          <cell r="K1545">
            <v>31017527785.599998</v>
          </cell>
          <cell r="M1545">
            <v>10116302880.690001</v>
          </cell>
        </row>
        <row r="1546">
          <cell r="F1546">
            <v>60071.51</v>
          </cell>
          <cell r="H1546">
            <v>0</v>
          </cell>
          <cell r="I1546">
            <v>60071.51</v>
          </cell>
          <cell r="J1546">
            <v>0</v>
          </cell>
          <cell r="K1546">
            <v>60071.51</v>
          </cell>
          <cell r="M1546">
            <v>24703.4</v>
          </cell>
        </row>
        <row r="1547">
          <cell r="F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M1547">
            <v>0</v>
          </cell>
        </row>
        <row r="1548">
          <cell r="F1548">
            <v>32786277549.669998</v>
          </cell>
          <cell r="H1548">
            <v>0</v>
          </cell>
          <cell r="I1548">
            <v>32786277549.669998</v>
          </cell>
          <cell r="J1548">
            <v>0</v>
          </cell>
          <cell r="K1548">
            <v>32786277549.669998</v>
          </cell>
          <cell r="M1548">
            <v>10957079539.960001</v>
          </cell>
        </row>
        <row r="1550">
          <cell r="F1550">
            <v>196976712.33000001</v>
          </cell>
          <cell r="H1550">
            <v>0</v>
          </cell>
          <cell r="I1550">
            <v>196976712.33000001</v>
          </cell>
          <cell r="J1550">
            <v>0</v>
          </cell>
          <cell r="K1550">
            <v>196976712.33000001</v>
          </cell>
          <cell r="M1550">
            <v>0</v>
          </cell>
        </row>
        <row r="1551">
          <cell r="F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M1551">
            <v>6120218.5800000001</v>
          </cell>
        </row>
        <row r="1552">
          <cell r="F1552">
            <v>3816175298.4899998</v>
          </cell>
          <cell r="H1552">
            <v>0</v>
          </cell>
          <cell r="I1552">
            <v>3816175298.4899998</v>
          </cell>
          <cell r="J1552">
            <v>0</v>
          </cell>
          <cell r="K1552">
            <v>3816175298.4899998</v>
          </cell>
          <cell r="M1552">
            <v>1717244655.5599999</v>
          </cell>
        </row>
        <row r="1553">
          <cell r="F1553">
            <v>153622054.77000001</v>
          </cell>
          <cell r="H1553">
            <v>0</v>
          </cell>
          <cell r="I1553">
            <v>153622054.77000001</v>
          </cell>
          <cell r="J1553">
            <v>0</v>
          </cell>
          <cell r="K1553">
            <v>153622054.77000001</v>
          </cell>
          <cell r="M1553">
            <v>0</v>
          </cell>
        </row>
        <row r="1554">
          <cell r="F1554">
            <v>167296575.30000001</v>
          </cell>
          <cell r="H1554">
            <v>0</v>
          </cell>
          <cell r="I1554">
            <v>167296575.30000001</v>
          </cell>
          <cell r="J1554">
            <v>0</v>
          </cell>
          <cell r="K1554">
            <v>167296575.30000001</v>
          </cell>
          <cell r="M1554">
            <v>0</v>
          </cell>
        </row>
        <row r="1555">
          <cell r="F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M1555">
            <v>0</v>
          </cell>
        </row>
        <row r="1556">
          <cell r="F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M1556">
            <v>0</v>
          </cell>
        </row>
        <row r="1557">
          <cell r="F1557">
            <v>10566576.92</v>
          </cell>
          <cell r="H1557">
            <v>0</v>
          </cell>
          <cell r="I1557">
            <v>10566576.92</v>
          </cell>
          <cell r="J1557">
            <v>0</v>
          </cell>
          <cell r="K1557">
            <v>10566576.92</v>
          </cell>
          <cell r="M1557">
            <v>0</v>
          </cell>
        </row>
        <row r="1558">
          <cell r="F1558">
            <v>4344637217.8099995</v>
          </cell>
          <cell r="H1558">
            <v>0</v>
          </cell>
          <cell r="I1558">
            <v>4344637217.8099995</v>
          </cell>
          <cell r="J1558">
            <v>0</v>
          </cell>
          <cell r="K1558">
            <v>4344637217.8099995</v>
          </cell>
          <cell r="M1558">
            <v>1723364874.1399999</v>
          </cell>
        </row>
        <row r="1560">
          <cell r="F1560">
            <v>10117085.17</v>
          </cell>
          <cell r="H1560">
            <v>0</v>
          </cell>
          <cell r="I1560">
            <v>10117085.17</v>
          </cell>
          <cell r="J1560">
            <v>0</v>
          </cell>
          <cell r="K1560">
            <v>10117085.17</v>
          </cell>
          <cell r="M1560">
            <v>6645244.2400000002</v>
          </cell>
        </row>
        <row r="1561">
          <cell r="F1561">
            <v>2946174291.5</v>
          </cell>
          <cell r="H1561">
            <v>0</v>
          </cell>
          <cell r="I1561">
            <v>2946174291.5</v>
          </cell>
          <cell r="J1561">
            <v>0</v>
          </cell>
          <cell r="K1561">
            <v>2946174291.5</v>
          </cell>
          <cell r="M1561">
            <v>2142890973.3299999</v>
          </cell>
        </row>
        <row r="1562">
          <cell r="F1562">
            <v>55727.99</v>
          </cell>
          <cell r="H1562">
            <v>0</v>
          </cell>
          <cell r="I1562">
            <v>55727.99</v>
          </cell>
          <cell r="J1562">
            <v>0</v>
          </cell>
          <cell r="K1562">
            <v>55727.99</v>
          </cell>
          <cell r="M1562">
            <v>0</v>
          </cell>
        </row>
        <row r="1563">
          <cell r="F1563">
            <v>0</v>
          </cell>
          <cell r="H1563">
            <v>0</v>
          </cell>
          <cell r="I1563">
            <v>0</v>
          </cell>
          <cell r="J1563">
            <v>0</v>
          </cell>
          <cell r="K1563">
            <v>0</v>
          </cell>
          <cell r="M1563">
            <v>24062500</v>
          </cell>
        </row>
        <row r="1564">
          <cell r="F1564">
            <v>2403971.52</v>
          </cell>
          <cell r="H1564">
            <v>0</v>
          </cell>
          <cell r="I1564">
            <v>2403971.52</v>
          </cell>
          <cell r="J1564">
            <v>0</v>
          </cell>
          <cell r="K1564">
            <v>2403971.52</v>
          </cell>
          <cell r="M1564">
            <v>1620014.49</v>
          </cell>
        </row>
        <row r="1565">
          <cell r="F1565">
            <v>72468353.239999995</v>
          </cell>
          <cell r="H1565">
            <v>0</v>
          </cell>
          <cell r="I1565">
            <v>72468353.239999995</v>
          </cell>
          <cell r="J1565">
            <v>0</v>
          </cell>
          <cell r="K1565">
            <v>72468353.239999995</v>
          </cell>
          <cell r="M1565">
            <v>65072274.310000002</v>
          </cell>
        </row>
        <row r="1566">
          <cell r="F1566">
            <v>2297250</v>
          </cell>
          <cell r="H1566">
            <v>0</v>
          </cell>
          <cell r="I1566">
            <v>2297250</v>
          </cell>
          <cell r="J1566">
            <v>0</v>
          </cell>
          <cell r="K1566">
            <v>2297250</v>
          </cell>
          <cell r="M1566">
            <v>0</v>
          </cell>
        </row>
        <row r="1567">
          <cell r="F1567">
            <v>3193657413.5599999</v>
          </cell>
          <cell r="H1567">
            <v>0</v>
          </cell>
          <cell r="I1567">
            <v>3193657413.5599999</v>
          </cell>
          <cell r="J1567">
            <v>0</v>
          </cell>
          <cell r="K1567">
            <v>3193657413.5599999</v>
          </cell>
          <cell r="M1567">
            <v>1177669191.05</v>
          </cell>
        </row>
        <row r="1568">
          <cell r="F1568">
            <v>9944668.0099999998</v>
          </cell>
          <cell r="H1568">
            <v>0</v>
          </cell>
          <cell r="I1568">
            <v>9944668.0099999998</v>
          </cell>
          <cell r="J1568">
            <v>0</v>
          </cell>
          <cell r="K1568">
            <v>9944668.0099999998</v>
          </cell>
          <cell r="M1568">
            <v>1898363.92</v>
          </cell>
        </row>
        <row r="1569">
          <cell r="F1569">
            <v>253505</v>
          </cell>
          <cell r="H1569">
            <v>0</v>
          </cell>
          <cell r="I1569">
            <v>253505</v>
          </cell>
          <cell r="J1569">
            <v>0</v>
          </cell>
          <cell r="K1569">
            <v>253505</v>
          </cell>
          <cell r="M1569">
            <v>205513.75</v>
          </cell>
        </row>
        <row r="1570">
          <cell r="F1570">
            <v>354598877.5</v>
          </cell>
          <cell r="H1570">
            <v>0</v>
          </cell>
          <cell r="I1570">
            <v>354598877.5</v>
          </cell>
          <cell r="J1570">
            <v>0</v>
          </cell>
          <cell r="K1570">
            <v>354598877.5</v>
          </cell>
          <cell r="M1570">
            <v>51036459</v>
          </cell>
        </row>
        <row r="1571">
          <cell r="F1571">
            <v>6763.5</v>
          </cell>
          <cell r="H1571">
            <v>0</v>
          </cell>
          <cell r="I1571">
            <v>6763.5</v>
          </cell>
          <cell r="J1571">
            <v>0</v>
          </cell>
          <cell r="K1571">
            <v>6763.5</v>
          </cell>
          <cell r="M1571">
            <v>6653.25</v>
          </cell>
        </row>
        <row r="1572">
          <cell r="F1572">
            <v>4337979.75</v>
          </cell>
          <cell r="H1572">
            <v>0</v>
          </cell>
          <cell r="I1572">
            <v>4337979.75</v>
          </cell>
          <cell r="J1572">
            <v>0</v>
          </cell>
          <cell r="K1572">
            <v>4337979.75</v>
          </cell>
          <cell r="M1572">
            <v>1026861.75</v>
          </cell>
        </row>
        <row r="1573">
          <cell r="F1573">
            <v>802636.5</v>
          </cell>
          <cell r="H1573">
            <v>0</v>
          </cell>
          <cell r="I1573">
            <v>802636.5</v>
          </cell>
          <cell r="J1573">
            <v>0</v>
          </cell>
          <cell r="K1573">
            <v>802636.5</v>
          </cell>
          <cell r="M1573">
            <v>548791.5</v>
          </cell>
        </row>
        <row r="1574">
          <cell r="F1574">
            <v>0</v>
          </cell>
          <cell r="H1574">
            <v>0</v>
          </cell>
          <cell r="I1574">
            <v>0</v>
          </cell>
          <cell r="J1574">
            <v>0</v>
          </cell>
          <cell r="K1574">
            <v>0</v>
          </cell>
          <cell r="M1574">
            <v>0</v>
          </cell>
        </row>
        <row r="1575">
          <cell r="F1575">
            <v>182032670.34999999</v>
          </cell>
          <cell r="H1575">
            <v>0</v>
          </cell>
          <cell r="I1575">
            <v>182032670.34999999</v>
          </cell>
          <cell r="J1575">
            <v>0</v>
          </cell>
          <cell r="K1575">
            <v>182032670.34999999</v>
          </cell>
          <cell r="M1575">
            <v>7959656.4000000004</v>
          </cell>
        </row>
        <row r="1576">
          <cell r="F1576">
            <v>20245.91</v>
          </cell>
          <cell r="H1576">
            <v>0</v>
          </cell>
          <cell r="I1576">
            <v>20245.91</v>
          </cell>
          <cell r="J1576">
            <v>0</v>
          </cell>
          <cell r="K1576">
            <v>20245.91</v>
          </cell>
          <cell r="M1576">
            <v>78507.67</v>
          </cell>
        </row>
        <row r="1577">
          <cell r="F1577">
            <v>0</v>
          </cell>
          <cell r="H1577">
            <v>0</v>
          </cell>
          <cell r="I1577">
            <v>0</v>
          </cell>
          <cell r="J1577">
            <v>0</v>
          </cell>
          <cell r="K1577">
            <v>0</v>
          </cell>
          <cell r="M1577">
            <v>1303834.81</v>
          </cell>
        </row>
        <row r="1578">
          <cell r="F1578">
            <v>0</v>
          </cell>
          <cell r="H1578">
            <v>0</v>
          </cell>
          <cell r="I1578">
            <v>0</v>
          </cell>
          <cell r="J1578">
            <v>0</v>
          </cell>
          <cell r="K1578">
            <v>0</v>
          </cell>
          <cell r="M1578">
            <v>0</v>
          </cell>
        </row>
        <row r="1579">
          <cell r="F1579">
            <v>3363228.99</v>
          </cell>
          <cell r="H1579">
            <v>0</v>
          </cell>
          <cell r="I1579">
            <v>3363228.99</v>
          </cell>
          <cell r="J1579">
            <v>0</v>
          </cell>
          <cell r="K1579">
            <v>3363228.99</v>
          </cell>
          <cell r="M1579">
            <v>2250470.02</v>
          </cell>
        </row>
        <row r="1580">
          <cell r="F1580">
            <v>6782534668.4899998</v>
          </cell>
          <cell r="H1580">
            <v>0</v>
          </cell>
          <cell r="I1580">
            <v>6782534668.4899998</v>
          </cell>
          <cell r="J1580">
            <v>0</v>
          </cell>
          <cell r="K1580">
            <v>6782534668.4899998</v>
          </cell>
          <cell r="M1580">
            <v>3484275309.4899993</v>
          </cell>
        </row>
        <row r="1582">
          <cell r="F1582">
            <v>3575754915.77</v>
          </cell>
          <cell r="H1582">
            <v>0</v>
          </cell>
          <cell r="I1582">
            <v>3575754915.77</v>
          </cell>
          <cell r="J1582">
            <v>0</v>
          </cell>
          <cell r="K1582">
            <v>3575754915.77</v>
          </cell>
          <cell r="M1582">
            <v>3892889895.1199999</v>
          </cell>
        </row>
        <row r="1583">
          <cell r="F1583">
            <v>313432458.43000001</v>
          </cell>
          <cell r="H1583">
            <v>0</v>
          </cell>
          <cell r="I1583">
            <v>313432458.43000001</v>
          </cell>
          <cell r="J1583">
            <v>0</v>
          </cell>
          <cell r="K1583">
            <v>313432458.43000001</v>
          </cell>
          <cell r="M1583">
            <v>0</v>
          </cell>
        </row>
        <row r="1584">
          <cell r="F1584">
            <v>362303082.17000002</v>
          </cell>
          <cell r="H1584">
            <v>0</v>
          </cell>
          <cell r="I1584">
            <v>362303082.17000002</v>
          </cell>
          <cell r="J1584">
            <v>0</v>
          </cell>
          <cell r="K1584">
            <v>362303082.17000002</v>
          </cell>
          <cell r="M1584">
            <v>0</v>
          </cell>
        </row>
        <row r="1585">
          <cell r="F1585">
            <v>4251490456.3699999</v>
          </cell>
          <cell r="H1585">
            <v>0</v>
          </cell>
          <cell r="I1585">
            <v>4251490456.3699999</v>
          </cell>
          <cell r="J1585">
            <v>0</v>
          </cell>
          <cell r="K1585">
            <v>4251490456.3699999</v>
          </cell>
          <cell r="M1585">
            <v>3892889895.1199999</v>
          </cell>
        </row>
        <row r="1587">
          <cell r="F1587">
            <v>0</v>
          </cell>
          <cell r="H1587">
            <v>0</v>
          </cell>
          <cell r="I1587">
            <v>0</v>
          </cell>
          <cell r="J1587">
            <v>0</v>
          </cell>
          <cell r="K1587">
            <v>0</v>
          </cell>
          <cell r="M1587">
            <v>0</v>
          </cell>
        </row>
        <row r="1589">
          <cell r="F1589">
            <v>2691706.56</v>
          </cell>
          <cell r="H1589">
            <v>0</v>
          </cell>
          <cell r="I1589">
            <v>2691706.56</v>
          </cell>
          <cell r="J1589">
            <v>0</v>
          </cell>
          <cell r="K1589">
            <v>2691706.56</v>
          </cell>
          <cell r="M1589">
            <v>1649089.9</v>
          </cell>
        </row>
        <row r="1590">
          <cell r="F1590">
            <v>1966703907.77</v>
          </cell>
          <cell r="H1590">
            <v>0</v>
          </cell>
          <cell r="I1590">
            <v>1966703907.77</v>
          </cell>
          <cell r="J1590">
            <v>0</v>
          </cell>
          <cell r="K1590">
            <v>1966703907.77</v>
          </cell>
          <cell r="M1590">
            <v>925508172.19000006</v>
          </cell>
        </row>
        <row r="1591">
          <cell r="F1591">
            <v>2260976104.6900001</v>
          </cell>
          <cell r="H1591">
            <v>0</v>
          </cell>
          <cell r="I1591">
            <v>2260976104.6900001</v>
          </cell>
          <cell r="J1591">
            <v>0</v>
          </cell>
          <cell r="K1591">
            <v>2260976104.6900001</v>
          </cell>
          <cell r="M1591">
            <v>951209524.51999998</v>
          </cell>
        </row>
        <row r="1592">
          <cell r="F1592">
            <v>23489434.66</v>
          </cell>
          <cell r="H1592">
            <v>0</v>
          </cell>
          <cell r="I1592">
            <v>23489434.66</v>
          </cell>
          <cell r="J1592">
            <v>0</v>
          </cell>
          <cell r="K1592">
            <v>23489434.66</v>
          </cell>
          <cell r="M1592">
            <v>11379122.17</v>
          </cell>
        </row>
        <row r="1593">
          <cell r="F1593">
            <v>23460616.73</v>
          </cell>
          <cell r="H1593">
            <v>0</v>
          </cell>
          <cell r="I1593">
            <v>23460616.73</v>
          </cell>
          <cell r="J1593">
            <v>0</v>
          </cell>
          <cell r="K1593">
            <v>23460616.73</v>
          </cell>
          <cell r="M1593">
            <v>5962900.0199999996</v>
          </cell>
        </row>
        <row r="1594">
          <cell r="F1594">
            <v>9598908.5399999991</v>
          </cell>
          <cell r="H1594">
            <v>0</v>
          </cell>
          <cell r="I1594">
            <v>9598908.5399999991</v>
          </cell>
          <cell r="J1594">
            <v>0</v>
          </cell>
          <cell r="K1594">
            <v>9598908.5399999991</v>
          </cell>
          <cell r="M1594">
            <v>3683000</v>
          </cell>
        </row>
        <row r="1595">
          <cell r="F1595">
            <v>95614350</v>
          </cell>
          <cell r="H1595">
            <v>0</v>
          </cell>
          <cell r="I1595">
            <v>95614350</v>
          </cell>
          <cell r="J1595">
            <v>0</v>
          </cell>
          <cell r="K1595">
            <v>95614350</v>
          </cell>
          <cell r="M1595">
            <v>95552000</v>
          </cell>
        </row>
        <row r="1596">
          <cell r="F1596">
            <v>59637067.549999997</v>
          </cell>
          <cell r="H1596">
            <v>0</v>
          </cell>
          <cell r="I1596">
            <v>59637067.549999997</v>
          </cell>
          <cell r="J1596">
            <v>0</v>
          </cell>
          <cell r="K1596">
            <v>59637067.549999997</v>
          </cell>
          <cell r="M1596">
            <v>44045012.479999997</v>
          </cell>
        </row>
        <row r="1597">
          <cell r="F1597">
            <v>283915797.67000002</v>
          </cell>
          <cell r="H1597">
            <v>0</v>
          </cell>
          <cell r="I1597">
            <v>283915797.67000002</v>
          </cell>
          <cell r="J1597">
            <v>0</v>
          </cell>
          <cell r="K1597">
            <v>283915797.67000002</v>
          </cell>
          <cell r="M1597">
            <v>192422484.88</v>
          </cell>
        </row>
        <row r="1598">
          <cell r="F1598">
            <v>9408000</v>
          </cell>
          <cell r="H1598">
            <v>0</v>
          </cell>
          <cell r="I1598">
            <v>9408000</v>
          </cell>
          <cell r="J1598">
            <v>0</v>
          </cell>
          <cell r="K1598">
            <v>9408000</v>
          </cell>
          <cell r="M1598">
            <v>211869.3</v>
          </cell>
        </row>
        <row r="1599">
          <cell r="F1599">
            <v>1993518036.8299999</v>
          </cell>
          <cell r="H1599">
            <v>0</v>
          </cell>
          <cell r="I1599">
            <v>1993518036.8299999</v>
          </cell>
          <cell r="J1599">
            <v>0</v>
          </cell>
          <cell r="K1599">
            <v>1993518036.8299999</v>
          </cell>
          <cell r="M1599">
            <v>958450941.47000003</v>
          </cell>
        </row>
        <row r="1600">
          <cell r="F1600">
            <v>1717901814.6600001</v>
          </cell>
          <cell r="H1600">
            <v>0</v>
          </cell>
          <cell r="I1600">
            <v>1717901814.6600001</v>
          </cell>
          <cell r="J1600">
            <v>0</v>
          </cell>
          <cell r="K1600">
            <v>1717901814.6600001</v>
          </cell>
          <cell r="M1600">
            <v>1384865977.3499999</v>
          </cell>
        </row>
        <row r="1601">
          <cell r="F1601">
            <v>266646480</v>
          </cell>
          <cell r="H1601">
            <v>0</v>
          </cell>
          <cell r="I1601">
            <v>266646480</v>
          </cell>
          <cell r="J1601">
            <v>0</v>
          </cell>
          <cell r="K1601">
            <v>266646480</v>
          </cell>
          <cell r="M1601">
            <v>175612259.06</v>
          </cell>
        </row>
        <row r="1602">
          <cell r="F1602">
            <v>955812657.13</v>
          </cell>
          <cell r="H1602">
            <v>0</v>
          </cell>
          <cell r="I1602">
            <v>955812657.13</v>
          </cell>
          <cell r="J1602">
            <v>0</v>
          </cell>
          <cell r="K1602">
            <v>955812657.13</v>
          </cell>
          <cell r="M1602">
            <v>621667866.87</v>
          </cell>
        </row>
        <row r="1603">
          <cell r="F1603">
            <v>53298806.310000002</v>
          </cell>
          <cell r="H1603">
            <v>0</v>
          </cell>
          <cell r="I1603">
            <v>53298806.310000002</v>
          </cell>
          <cell r="J1603">
            <v>0</v>
          </cell>
          <cell r="K1603">
            <v>53298806.310000002</v>
          </cell>
          <cell r="M1603">
            <v>47073470.670000002</v>
          </cell>
        </row>
        <row r="1604">
          <cell r="F1604">
            <v>559408153.50999999</v>
          </cell>
          <cell r="H1604">
            <v>0</v>
          </cell>
          <cell r="I1604">
            <v>559408153.50999999</v>
          </cell>
          <cell r="J1604">
            <v>0</v>
          </cell>
          <cell r="K1604">
            <v>559408153.50999999</v>
          </cell>
          <cell r="M1604">
            <v>296691506.91000003</v>
          </cell>
        </row>
        <row r="1605">
          <cell r="F1605">
            <v>284941296.19999999</v>
          </cell>
          <cell r="H1605">
            <v>0</v>
          </cell>
          <cell r="I1605">
            <v>284941296.19999999</v>
          </cell>
          <cell r="J1605">
            <v>0</v>
          </cell>
          <cell r="K1605">
            <v>284941296.19999999</v>
          </cell>
          <cell r="M1605">
            <v>188318711.56999999</v>
          </cell>
        </row>
        <row r="1606">
          <cell r="F1606">
            <v>548978545.11000001</v>
          </cell>
          <cell r="H1606">
            <v>0</v>
          </cell>
          <cell r="I1606">
            <v>548978545.11000001</v>
          </cell>
          <cell r="J1606">
            <v>0</v>
          </cell>
          <cell r="K1606">
            <v>548978545.11000001</v>
          </cell>
          <cell r="M1606">
            <v>124346945.59</v>
          </cell>
        </row>
        <row r="1607">
          <cell r="F1607">
            <v>531581826.20999998</v>
          </cell>
          <cell r="H1607">
            <v>0</v>
          </cell>
          <cell r="I1607">
            <v>531581826.20999998</v>
          </cell>
          <cell r="J1607">
            <v>0</v>
          </cell>
          <cell r="K1607">
            <v>531581826.20999998</v>
          </cell>
          <cell r="M1607">
            <v>369176267.93000001</v>
          </cell>
        </row>
        <row r="1608">
          <cell r="F1608">
            <v>1089578810.0999999</v>
          </cell>
          <cell r="H1608">
            <v>0</v>
          </cell>
          <cell r="I1608">
            <v>1089578810.0999999</v>
          </cell>
          <cell r="J1608">
            <v>0</v>
          </cell>
          <cell r="K1608">
            <v>1089578810.0999999</v>
          </cell>
          <cell r="M1608">
            <v>540000000</v>
          </cell>
        </row>
        <row r="1609">
          <cell r="F1609">
            <v>0</v>
          </cell>
          <cell r="H1609">
            <v>0</v>
          </cell>
          <cell r="I1609">
            <v>0</v>
          </cell>
          <cell r="J1609">
            <v>0</v>
          </cell>
          <cell r="K1609">
            <v>0</v>
          </cell>
          <cell r="M1609">
            <v>0</v>
          </cell>
        </row>
        <row r="1610">
          <cell r="F1610">
            <v>10177963.68</v>
          </cell>
          <cell r="H1610">
            <v>0</v>
          </cell>
          <cell r="I1610">
            <v>10177963.68</v>
          </cell>
          <cell r="J1610">
            <v>0</v>
          </cell>
          <cell r="K1610">
            <v>10177963.68</v>
          </cell>
          <cell r="M1610">
            <v>8541642.8300000001</v>
          </cell>
        </row>
        <row r="1611">
          <cell r="F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M1611">
            <v>0</v>
          </cell>
        </row>
        <row r="1612">
          <cell r="F1612">
            <v>0</v>
          </cell>
          <cell r="H1612">
            <v>0</v>
          </cell>
          <cell r="I1612">
            <v>0</v>
          </cell>
          <cell r="J1612">
            <v>0</v>
          </cell>
          <cell r="K1612">
            <v>0</v>
          </cell>
          <cell r="M1612">
            <v>0</v>
          </cell>
        </row>
        <row r="1613">
          <cell r="F1613">
            <v>4049244</v>
          </cell>
          <cell r="H1613">
            <v>0</v>
          </cell>
          <cell r="I1613">
            <v>4049244</v>
          </cell>
          <cell r="J1613">
            <v>0</v>
          </cell>
          <cell r="K1613">
            <v>4049244</v>
          </cell>
          <cell r="M1613">
            <v>11255571.82</v>
          </cell>
        </row>
        <row r="1614">
          <cell r="F1614">
            <v>183490366.72999999</v>
          </cell>
          <cell r="H1614">
            <v>0</v>
          </cell>
          <cell r="I1614">
            <v>183490366.72999999</v>
          </cell>
          <cell r="J1614">
            <v>0</v>
          </cell>
          <cell r="K1614">
            <v>183490366.72999999</v>
          </cell>
          <cell r="M1614">
            <v>116000486.84999999</v>
          </cell>
        </row>
        <row r="1615">
          <cell r="F1615">
            <v>6235010</v>
          </cell>
          <cell r="H1615">
            <v>0</v>
          </cell>
          <cell r="I1615">
            <v>6235010</v>
          </cell>
          <cell r="J1615">
            <v>0</v>
          </cell>
          <cell r="K1615">
            <v>6235010</v>
          </cell>
          <cell r="M1615">
            <v>3963085</v>
          </cell>
        </row>
        <row r="1616">
          <cell r="F1616">
            <v>146900</v>
          </cell>
          <cell r="H1616">
            <v>0</v>
          </cell>
          <cell r="I1616">
            <v>146900</v>
          </cell>
          <cell r="J1616">
            <v>0</v>
          </cell>
          <cell r="K1616">
            <v>146900</v>
          </cell>
          <cell r="M1616">
            <v>77187500</v>
          </cell>
        </row>
        <row r="1617">
          <cell r="F1617">
            <v>15000</v>
          </cell>
          <cell r="H1617">
            <v>0</v>
          </cell>
          <cell r="I1617">
            <v>15000</v>
          </cell>
          <cell r="J1617">
            <v>0</v>
          </cell>
          <cell r="K1617">
            <v>15000</v>
          </cell>
          <cell r="M1617">
            <v>0</v>
          </cell>
        </row>
        <row r="1618">
          <cell r="F1618">
            <v>11000</v>
          </cell>
          <cell r="H1618">
            <v>0</v>
          </cell>
          <cell r="I1618">
            <v>11000</v>
          </cell>
          <cell r="J1618">
            <v>0</v>
          </cell>
          <cell r="K1618">
            <v>11000</v>
          </cell>
          <cell r="M1618">
            <v>0</v>
          </cell>
        </row>
        <row r="1619">
          <cell r="F1619">
            <v>2477261059</v>
          </cell>
          <cell r="H1619">
            <v>0</v>
          </cell>
          <cell r="I1619">
            <v>2477261059</v>
          </cell>
          <cell r="J1619">
            <v>0</v>
          </cell>
          <cell r="K1619">
            <v>2477261059</v>
          </cell>
          <cell r="M1619">
            <v>2424872754.2199998</v>
          </cell>
        </row>
        <row r="1620">
          <cell r="F1620">
            <v>0</v>
          </cell>
          <cell r="H1620">
            <v>0</v>
          </cell>
          <cell r="I1620">
            <v>0</v>
          </cell>
          <cell r="J1620">
            <v>0</v>
          </cell>
          <cell r="K1620">
            <v>0</v>
          </cell>
          <cell r="M1620">
            <v>0</v>
          </cell>
        </row>
        <row r="1621">
          <cell r="F1621">
            <v>57697922.909999996</v>
          </cell>
          <cell r="H1621">
            <v>0</v>
          </cell>
          <cell r="I1621">
            <v>57697922.909999996</v>
          </cell>
          <cell r="J1621">
            <v>0</v>
          </cell>
          <cell r="K1621">
            <v>57697922.909999996</v>
          </cell>
          <cell r="M1621">
            <v>40111294</v>
          </cell>
        </row>
        <row r="1622">
          <cell r="F1622">
            <v>0</v>
          </cell>
          <cell r="H1622">
            <v>0</v>
          </cell>
          <cell r="I1622">
            <v>0</v>
          </cell>
          <cell r="J1622">
            <v>0</v>
          </cell>
          <cell r="K1622">
            <v>0</v>
          </cell>
          <cell r="M1622">
            <v>0</v>
          </cell>
        </row>
        <row r="1623">
          <cell r="F1623">
            <v>21500</v>
          </cell>
          <cell r="H1623">
            <v>0</v>
          </cell>
          <cell r="I1623">
            <v>21500</v>
          </cell>
          <cell r="J1623">
            <v>0</v>
          </cell>
          <cell r="K1623">
            <v>21500</v>
          </cell>
          <cell r="M1623">
            <v>452100</v>
          </cell>
        </row>
        <row r="1624">
          <cell r="F1624">
            <v>0</v>
          </cell>
          <cell r="H1624">
            <v>0</v>
          </cell>
          <cell r="I1624">
            <v>0</v>
          </cell>
          <cell r="J1624">
            <v>0</v>
          </cell>
          <cell r="K1624">
            <v>0</v>
          </cell>
          <cell r="M1624">
            <v>0</v>
          </cell>
        </row>
        <row r="1625">
          <cell r="F1625">
            <v>90700</v>
          </cell>
          <cell r="H1625">
            <v>0</v>
          </cell>
          <cell r="I1625">
            <v>90700</v>
          </cell>
          <cell r="J1625">
            <v>0</v>
          </cell>
          <cell r="K1625">
            <v>90700</v>
          </cell>
          <cell r="M1625">
            <v>0</v>
          </cell>
        </row>
        <row r="1626">
          <cell r="F1626">
            <v>0</v>
          </cell>
          <cell r="H1626">
            <v>0</v>
          </cell>
          <cell r="I1626">
            <v>0</v>
          </cell>
          <cell r="J1626">
            <v>0</v>
          </cell>
          <cell r="K1626">
            <v>0</v>
          </cell>
          <cell r="M1626">
            <v>2500</v>
          </cell>
        </row>
        <row r="1627">
          <cell r="F1627">
            <v>400000</v>
          </cell>
          <cell r="H1627">
            <v>0</v>
          </cell>
          <cell r="I1627">
            <v>400000</v>
          </cell>
          <cell r="J1627">
            <v>0</v>
          </cell>
          <cell r="K1627">
            <v>400000</v>
          </cell>
          <cell r="M1627">
            <v>507100</v>
          </cell>
        </row>
        <row r="1628">
          <cell r="F1628">
            <v>10000</v>
          </cell>
          <cell r="H1628">
            <v>0</v>
          </cell>
          <cell r="I1628">
            <v>10000</v>
          </cell>
          <cell r="J1628">
            <v>0</v>
          </cell>
          <cell r="K1628">
            <v>10000</v>
          </cell>
          <cell r="M1628">
            <v>0</v>
          </cell>
        </row>
        <row r="1629">
          <cell r="F1629">
            <v>15476768986.549999</v>
          </cell>
          <cell r="H1629">
            <v>0</v>
          </cell>
          <cell r="I1629">
            <v>15476768986.549999</v>
          </cell>
          <cell r="J1629">
            <v>0</v>
          </cell>
          <cell r="K1629">
            <v>15476768986.549999</v>
          </cell>
          <cell r="M1629">
            <v>9620721157.6000004</v>
          </cell>
        </row>
        <row r="1631">
          <cell r="F1631">
            <v>474082.5</v>
          </cell>
          <cell r="H1631">
            <v>0</v>
          </cell>
          <cell r="I1631">
            <v>474082.5</v>
          </cell>
          <cell r="J1631">
            <v>0</v>
          </cell>
          <cell r="K1631">
            <v>474082.5</v>
          </cell>
          <cell r="M1631">
            <v>574061.18000000005</v>
          </cell>
        </row>
        <row r="1632">
          <cell r="F1632">
            <v>20240960</v>
          </cell>
          <cell r="H1632">
            <v>0</v>
          </cell>
          <cell r="I1632">
            <v>20240960</v>
          </cell>
          <cell r="J1632">
            <v>0</v>
          </cell>
          <cell r="K1632">
            <v>20240960</v>
          </cell>
          <cell r="M1632">
            <v>8061270.2699999996</v>
          </cell>
        </row>
        <row r="1633">
          <cell r="F1633">
            <v>1507406.37</v>
          </cell>
          <cell r="H1633">
            <v>0</v>
          </cell>
          <cell r="I1633">
            <v>1507406.37</v>
          </cell>
          <cell r="J1633">
            <v>0</v>
          </cell>
          <cell r="K1633">
            <v>1507406.37</v>
          </cell>
          <cell r="M1633">
            <v>6262543.4800000004</v>
          </cell>
        </row>
        <row r="1634">
          <cell r="F1634">
            <v>185355.5</v>
          </cell>
          <cell r="H1634">
            <v>0</v>
          </cell>
          <cell r="I1634">
            <v>185355.5</v>
          </cell>
          <cell r="J1634">
            <v>0</v>
          </cell>
          <cell r="K1634">
            <v>185355.5</v>
          </cell>
          <cell r="M1634">
            <v>158895</v>
          </cell>
        </row>
        <row r="1635">
          <cell r="F1635">
            <v>78245472.359999999</v>
          </cell>
          <cell r="H1635">
            <v>0</v>
          </cell>
          <cell r="I1635">
            <v>78245472.359999999</v>
          </cell>
          <cell r="J1635">
            <v>0</v>
          </cell>
          <cell r="K1635">
            <v>78245472.359999999</v>
          </cell>
          <cell r="M1635">
            <v>247936419.63999999</v>
          </cell>
        </row>
        <row r="1636">
          <cell r="F1636">
            <v>73999242.480000004</v>
          </cell>
          <cell r="H1636">
            <v>0</v>
          </cell>
          <cell r="I1636">
            <v>73999242.480000004</v>
          </cell>
          <cell r="J1636">
            <v>0</v>
          </cell>
          <cell r="K1636">
            <v>73999242.480000004</v>
          </cell>
          <cell r="M1636">
            <v>52707818.560000002</v>
          </cell>
        </row>
        <row r="1637">
          <cell r="F1637">
            <v>27561745.629999999</v>
          </cell>
          <cell r="H1637">
            <v>0</v>
          </cell>
          <cell r="I1637">
            <v>27561745.629999999</v>
          </cell>
          <cell r="J1637">
            <v>0</v>
          </cell>
          <cell r="K1637">
            <v>27561745.629999999</v>
          </cell>
          <cell r="M1637">
            <v>17597908.02</v>
          </cell>
        </row>
        <row r="1638">
          <cell r="F1638">
            <v>0</v>
          </cell>
          <cell r="H1638">
            <v>0</v>
          </cell>
          <cell r="I1638">
            <v>0</v>
          </cell>
          <cell r="J1638">
            <v>0</v>
          </cell>
          <cell r="K1638">
            <v>0</v>
          </cell>
          <cell r="M1638">
            <v>0</v>
          </cell>
        </row>
        <row r="1639">
          <cell r="F1639">
            <v>87000</v>
          </cell>
          <cell r="H1639">
            <v>0</v>
          </cell>
          <cell r="I1639">
            <v>87000</v>
          </cell>
          <cell r="J1639">
            <v>0</v>
          </cell>
          <cell r="K1639">
            <v>87000</v>
          </cell>
          <cell r="M1639">
            <v>225390</v>
          </cell>
        </row>
        <row r="1640">
          <cell r="F1640">
            <v>6628352.1600000001</v>
          </cell>
          <cell r="H1640">
            <v>0</v>
          </cell>
          <cell r="I1640">
            <v>6628352.1600000001</v>
          </cell>
          <cell r="J1640">
            <v>0</v>
          </cell>
          <cell r="K1640">
            <v>6628352.1600000001</v>
          </cell>
          <cell r="M1640">
            <v>13426629.35</v>
          </cell>
        </row>
        <row r="1641">
          <cell r="F1641">
            <v>460662898.13</v>
          </cell>
          <cell r="H1641">
            <v>0</v>
          </cell>
          <cell r="I1641">
            <v>460662898.13</v>
          </cell>
          <cell r="J1641">
            <v>0</v>
          </cell>
          <cell r="K1641">
            <v>460662898.13</v>
          </cell>
          <cell r="M1641">
            <v>941836208.16999996</v>
          </cell>
        </row>
        <row r="1642">
          <cell r="F1642">
            <v>836477862.05999994</v>
          </cell>
          <cell r="H1642">
            <v>0</v>
          </cell>
          <cell r="I1642">
            <v>836477862.05999994</v>
          </cell>
          <cell r="J1642">
            <v>0</v>
          </cell>
          <cell r="K1642">
            <v>836477862.05999994</v>
          </cell>
          <cell r="M1642">
            <v>626662028.24000001</v>
          </cell>
        </row>
        <row r="1643">
          <cell r="F1643">
            <v>530000</v>
          </cell>
          <cell r="H1643">
            <v>0</v>
          </cell>
          <cell r="I1643">
            <v>530000</v>
          </cell>
          <cell r="J1643">
            <v>0</v>
          </cell>
          <cell r="K1643">
            <v>530000</v>
          </cell>
          <cell r="M1643">
            <v>416000</v>
          </cell>
        </row>
        <row r="1644">
          <cell r="F1644">
            <v>1506600377.1900001</v>
          </cell>
          <cell r="H1644">
            <v>0</v>
          </cell>
          <cell r="I1644">
            <v>1506600377.1900001</v>
          </cell>
          <cell r="J1644">
            <v>0</v>
          </cell>
          <cell r="K1644">
            <v>1506600377.1900001</v>
          </cell>
          <cell r="M1644">
            <v>1915865171.9100001</v>
          </cell>
        </row>
        <row r="1646">
          <cell r="F1646">
            <v>156144429.24000001</v>
          </cell>
          <cell r="H1646">
            <v>0</v>
          </cell>
          <cell r="I1646">
            <v>156144429.24000001</v>
          </cell>
          <cell r="J1646">
            <v>0</v>
          </cell>
          <cell r="K1646">
            <v>156144429.24000001</v>
          </cell>
          <cell r="M1646">
            <v>173012889.84</v>
          </cell>
        </row>
        <row r="1647">
          <cell r="F1647">
            <v>372208288.5</v>
          </cell>
          <cell r="H1647">
            <v>0</v>
          </cell>
          <cell r="I1647">
            <v>372208288.5</v>
          </cell>
          <cell r="J1647">
            <v>0</v>
          </cell>
          <cell r="K1647">
            <v>372208288.5</v>
          </cell>
          <cell r="M1647">
            <v>495822440.38999999</v>
          </cell>
        </row>
        <row r="1648">
          <cell r="F1648">
            <v>0</v>
          </cell>
          <cell r="H1648">
            <v>0</v>
          </cell>
          <cell r="I1648">
            <v>0</v>
          </cell>
          <cell r="J1648">
            <v>0</v>
          </cell>
          <cell r="K1648">
            <v>0</v>
          </cell>
          <cell r="M1648">
            <v>0</v>
          </cell>
        </row>
        <row r="1649">
          <cell r="F1649">
            <v>2245440580.7600002</v>
          </cell>
          <cell r="H1649">
            <v>0</v>
          </cell>
          <cell r="I1649">
            <v>2245440580.7600002</v>
          </cell>
          <cell r="J1649">
            <v>0</v>
          </cell>
          <cell r="K1649">
            <v>2245440580.7600002</v>
          </cell>
          <cell r="M1649">
            <v>879139519.59000003</v>
          </cell>
        </row>
        <row r="1650">
          <cell r="F1650">
            <v>1909215478.1199999</v>
          </cell>
          <cell r="H1650">
            <v>0</v>
          </cell>
          <cell r="I1650">
            <v>1909215478.1199999</v>
          </cell>
          <cell r="J1650">
            <v>0</v>
          </cell>
          <cell r="K1650">
            <v>1909215478.1199999</v>
          </cell>
          <cell r="M1650">
            <v>770302008.37</v>
          </cell>
        </row>
        <row r="1651">
          <cell r="F1651">
            <v>1384756304.8399999</v>
          </cell>
          <cell r="H1651">
            <v>0</v>
          </cell>
          <cell r="I1651">
            <v>1384756304.8399999</v>
          </cell>
          <cell r="J1651">
            <v>0</v>
          </cell>
          <cell r="K1651">
            <v>1384756304.8399999</v>
          </cell>
          <cell r="M1651">
            <v>660090194.00999999</v>
          </cell>
        </row>
        <row r="1652">
          <cell r="F1652">
            <v>308122669.51999998</v>
          </cell>
          <cell r="H1652">
            <v>0</v>
          </cell>
          <cell r="I1652">
            <v>308122669.51999998</v>
          </cell>
          <cell r="J1652">
            <v>0</v>
          </cell>
          <cell r="K1652">
            <v>308122669.51999998</v>
          </cell>
          <cell r="M1652">
            <v>138824032.34999999</v>
          </cell>
        </row>
        <row r="1653">
          <cell r="F1653">
            <v>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M1653">
            <v>0</v>
          </cell>
        </row>
        <row r="1654">
          <cell r="F1654">
            <v>0</v>
          </cell>
          <cell r="H1654">
            <v>0</v>
          </cell>
          <cell r="I1654">
            <v>0</v>
          </cell>
          <cell r="J1654">
            <v>0</v>
          </cell>
          <cell r="K1654">
            <v>0</v>
          </cell>
          <cell r="M1654">
            <v>0</v>
          </cell>
        </row>
        <row r="1655">
          <cell r="F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M1655">
            <v>0</v>
          </cell>
        </row>
        <row r="1656">
          <cell r="F1656">
            <v>0</v>
          </cell>
          <cell r="H1656">
            <v>0</v>
          </cell>
          <cell r="I1656">
            <v>0</v>
          </cell>
          <cell r="J1656">
            <v>0</v>
          </cell>
          <cell r="K1656">
            <v>0</v>
          </cell>
          <cell r="M1656">
            <v>0</v>
          </cell>
        </row>
        <row r="1657">
          <cell r="F1657">
            <v>6375887750.9799995</v>
          </cell>
          <cell r="H1657">
            <v>0</v>
          </cell>
          <cell r="I1657">
            <v>6375887750.9799995</v>
          </cell>
          <cell r="J1657">
            <v>0</v>
          </cell>
          <cell r="K1657">
            <v>6375887750.9799995</v>
          </cell>
          <cell r="M1657">
            <v>3117191084.5499997</v>
          </cell>
        </row>
        <row r="1659">
          <cell r="F1659">
            <v>603698462.04999995</v>
          </cell>
          <cell r="H1659">
            <v>0</v>
          </cell>
          <cell r="I1659">
            <v>603698462.04999995</v>
          </cell>
          <cell r="J1659">
            <v>0</v>
          </cell>
          <cell r="K1659">
            <v>603698462.04999995</v>
          </cell>
          <cell r="M1659">
            <v>363902381.07999998</v>
          </cell>
        </row>
        <row r="1660">
          <cell r="F1660">
            <v>5829356</v>
          </cell>
          <cell r="H1660">
            <v>0</v>
          </cell>
          <cell r="I1660">
            <v>5829356</v>
          </cell>
          <cell r="J1660">
            <v>0</v>
          </cell>
          <cell r="K1660">
            <v>5829356</v>
          </cell>
          <cell r="M1660">
            <v>4977069.82</v>
          </cell>
        </row>
        <row r="1661">
          <cell r="F1661">
            <v>174079565.53</v>
          </cell>
          <cell r="H1661">
            <v>0</v>
          </cell>
          <cell r="I1661">
            <v>174079565.53</v>
          </cell>
          <cell r="J1661">
            <v>0</v>
          </cell>
          <cell r="K1661">
            <v>174079565.53</v>
          </cell>
          <cell r="M1661">
            <v>170649368.25</v>
          </cell>
        </row>
        <row r="1662">
          <cell r="F1662">
            <v>783607383.57999992</v>
          </cell>
          <cell r="H1662">
            <v>0</v>
          </cell>
          <cell r="I1662">
            <v>783607383.57999992</v>
          </cell>
          <cell r="J1662">
            <v>0</v>
          </cell>
          <cell r="K1662">
            <v>783607383.57999992</v>
          </cell>
          <cell r="M1662">
            <v>539528819.14999998</v>
          </cell>
        </row>
        <row r="1664">
          <cell r="F1664">
            <v>2944096725.8400002</v>
          </cell>
          <cell r="H1664">
            <v>0</v>
          </cell>
          <cell r="I1664">
            <v>2944096725.8400002</v>
          </cell>
          <cell r="J1664">
            <v>0</v>
          </cell>
          <cell r="K1664">
            <v>2944096725.8400002</v>
          </cell>
          <cell r="M1664">
            <v>626260956.52999997</v>
          </cell>
        </row>
        <row r="1665">
          <cell r="F1665">
            <v>44290252.32</v>
          </cell>
          <cell r="H1665">
            <v>0</v>
          </cell>
          <cell r="I1665">
            <v>44290252.32</v>
          </cell>
          <cell r="J1665">
            <v>0</v>
          </cell>
          <cell r="K1665">
            <v>44290252.32</v>
          </cell>
          <cell r="M1665">
            <v>10778930</v>
          </cell>
        </row>
        <row r="1666">
          <cell r="F1666">
            <v>545070106.41999996</v>
          </cell>
          <cell r="H1666">
            <v>0</v>
          </cell>
          <cell r="I1666">
            <v>545070106.41999996</v>
          </cell>
          <cell r="J1666">
            <v>0</v>
          </cell>
          <cell r="K1666">
            <v>545070106.41999996</v>
          </cell>
          <cell r="M1666">
            <v>251566708.59</v>
          </cell>
        </row>
        <row r="1667">
          <cell r="F1667">
            <v>0</v>
          </cell>
          <cell r="H1667">
            <v>0</v>
          </cell>
          <cell r="I1667">
            <v>0</v>
          </cell>
          <cell r="J1667">
            <v>0</v>
          </cell>
          <cell r="K1667">
            <v>0</v>
          </cell>
          <cell r="M1667">
            <v>0</v>
          </cell>
        </row>
        <row r="1668">
          <cell r="F1668">
            <v>2077349.44</v>
          </cell>
          <cell r="H1668">
            <v>0</v>
          </cell>
          <cell r="I1668">
            <v>2077349.44</v>
          </cell>
          <cell r="J1668">
            <v>0</v>
          </cell>
          <cell r="K1668">
            <v>2077349.44</v>
          </cell>
          <cell r="M1668">
            <v>1768450.7</v>
          </cell>
        </row>
        <row r="1669">
          <cell r="F1669">
            <v>3535534434.0200005</v>
          </cell>
          <cell r="H1669">
            <v>0</v>
          </cell>
          <cell r="I1669">
            <v>3535534434.0200005</v>
          </cell>
          <cell r="J1669">
            <v>0</v>
          </cell>
          <cell r="K1669">
            <v>3535534434.0200005</v>
          </cell>
          <cell r="M1669">
            <v>890375045.82000005</v>
          </cell>
        </row>
        <row r="1671">
          <cell r="F1671">
            <v>6887197.21</v>
          </cell>
          <cell r="H1671">
            <v>0</v>
          </cell>
          <cell r="I1671">
            <v>6887197.21</v>
          </cell>
          <cell r="J1671">
            <v>0</v>
          </cell>
          <cell r="K1671">
            <v>6887197.21</v>
          </cell>
          <cell r="M1671">
            <v>23408977.23</v>
          </cell>
        </row>
        <row r="1672">
          <cell r="F1672">
            <v>50128158.560000002</v>
          </cell>
          <cell r="H1672">
            <v>0</v>
          </cell>
          <cell r="I1672">
            <v>50128158.560000002</v>
          </cell>
          <cell r="J1672">
            <v>0</v>
          </cell>
          <cell r="K1672">
            <v>50128158.560000002</v>
          </cell>
          <cell r="M1672">
            <v>37846019.509999998</v>
          </cell>
        </row>
        <row r="1673">
          <cell r="F1673">
            <v>869434414.69000006</v>
          </cell>
          <cell r="H1673">
            <v>0</v>
          </cell>
          <cell r="I1673">
            <v>869434414.69000006</v>
          </cell>
          <cell r="J1673">
            <v>0</v>
          </cell>
          <cell r="K1673">
            <v>869434414.69000006</v>
          </cell>
          <cell r="M1673">
            <v>598410255.59000003</v>
          </cell>
        </row>
        <row r="1674">
          <cell r="F1674">
            <v>171652680.31</v>
          </cell>
          <cell r="H1674">
            <v>0</v>
          </cell>
          <cell r="I1674">
            <v>171652680.31</v>
          </cell>
          <cell r="J1674">
            <v>0</v>
          </cell>
          <cell r="K1674">
            <v>171652680.31</v>
          </cell>
          <cell r="M1674">
            <v>123087902.84</v>
          </cell>
        </row>
        <row r="1675">
          <cell r="F1675">
            <v>82336</v>
          </cell>
          <cell r="H1675">
            <v>0</v>
          </cell>
          <cell r="I1675">
            <v>82336</v>
          </cell>
          <cell r="J1675">
            <v>0</v>
          </cell>
          <cell r="K1675">
            <v>82336</v>
          </cell>
          <cell r="M1675">
            <v>192367.5</v>
          </cell>
        </row>
        <row r="1676">
          <cell r="F1676">
            <v>336675423.57999998</v>
          </cell>
          <cell r="H1676">
            <v>0</v>
          </cell>
          <cell r="I1676">
            <v>336675423.57999998</v>
          </cell>
          <cell r="J1676">
            <v>0</v>
          </cell>
          <cell r="K1676">
            <v>336675423.57999998</v>
          </cell>
          <cell r="M1676">
            <v>215914735.30000001</v>
          </cell>
        </row>
        <row r="1677">
          <cell r="F1677">
            <v>332255414.75</v>
          </cell>
          <cell r="H1677">
            <v>0</v>
          </cell>
          <cell r="I1677">
            <v>332255414.75</v>
          </cell>
          <cell r="J1677">
            <v>0</v>
          </cell>
          <cell r="K1677">
            <v>332255414.75</v>
          </cell>
          <cell r="M1677">
            <v>354086893.33999997</v>
          </cell>
        </row>
        <row r="1678">
          <cell r="F1678">
            <v>236483455.66</v>
          </cell>
          <cell r="H1678">
            <v>0</v>
          </cell>
          <cell r="I1678">
            <v>236483455.66</v>
          </cell>
          <cell r="J1678">
            <v>0</v>
          </cell>
          <cell r="K1678">
            <v>236483455.66</v>
          </cell>
          <cell r="M1678">
            <v>260281324.94</v>
          </cell>
        </row>
        <row r="1679">
          <cell r="F1679">
            <v>86349341.459999993</v>
          </cell>
          <cell r="H1679">
            <v>0</v>
          </cell>
          <cell r="I1679">
            <v>86349341.459999993</v>
          </cell>
          <cell r="J1679">
            <v>0</v>
          </cell>
          <cell r="K1679">
            <v>86349341.459999993</v>
          </cell>
          <cell r="M1679">
            <v>54747445.020000003</v>
          </cell>
        </row>
        <row r="1680">
          <cell r="F1680">
            <v>2089948422.22</v>
          </cell>
          <cell r="H1680">
            <v>0</v>
          </cell>
          <cell r="I1680">
            <v>2089948422.22</v>
          </cell>
          <cell r="J1680">
            <v>0</v>
          </cell>
          <cell r="K1680">
            <v>2089948422.22</v>
          </cell>
          <cell r="M1680">
            <v>1667975921.27</v>
          </cell>
        </row>
        <row r="1682">
          <cell r="F1682">
            <v>312023493.18000001</v>
          </cell>
          <cell r="H1682">
            <v>0</v>
          </cell>
          <cell r="I1682">
            <v>312023493.18000001</v>
          </cell>
          <cell r="J1682">
            <v>0</v>
          </cell>
          <cell r="K1682">
            <v>312023493.18000001</v>
          </cell>
          <cell r="M1682">
            <v>203478246.03999999</v>
          </cell>
        </row>
        <row r="1683">
          <cell r="F1683">
            <v>195506258.94999999</v>
          </cell>
          <cell r="H1683">
            <v>0</v>
          </cell>
          <cell r="I1683">
            <v>195506258.94999999</v>
          </cell>
          <cell r="J1683">
            <v>0</v>
          </cell>
          <cell r="K1683">
            <v>195506258.94999999</v>
          </cell>
          <cell r="M1683">
            <v>136967022.41</v>
          </cell>
        </row>
        <row r="1684">
          <cell r="F1684">
            <v>28860599.539999999</v>
          </cell>
          <cell r="H1684">
            <v>0</v>
          </cell>
          <cell r="I1684">
            <v>28860599.539999999</v>
          </cell>
          <cell r="J1684">
            <v>0</v>
          </cell>
          <cell r="K1684">
            <v>28860599.539999999</v>
          </cell>
          <cell r="M1684">
            <v>28874400.629999999</v>
          </cell>
        </row>
        <row r="1685">
          <cell r="F1685">
            <v>15257640.039999999</v>
          </cell>
          <cell r="H1685">
            <v>0</v>
          </cell>
          <cell r="I1685">
            <v>15257640.039999999</v>
          </cell>
          <cell r="J1685">
            <v>0</v>
          </cell>
          <cell r="K1685">
            <v>15257640.039999999</v>
          </cell>
          <cell r="M1685">
            <v>12230061.01</v>
          </cell>
        </row>
        <row r="1686">
          <cell r="F1686">
            <v>4315815</v>
          </cell>
          <cell r="H1686">
            <v>0</v>
          </cell>
          <cell r="I1686">
            <v>4315815</v>
          </cell>
          <cell r="J1686">
            <v>0</v>
          </cell>
          <cell r="K1686">
            <v>4315815</v>
          </cell>
          <cell r="M1686">
            <v>2882760</v>
          </cell>
        </row>
        <row r="1687">
          <cell r="F1687">
            <v>555963806.71000004</v>
          </cell>
          <cell r="H1687">
            <v>0</v>
          </cell>
          <cell r="I1687">
            <v>555963806.71000004</v>
          </cell>
          <cell r="J1687">
            <v>0</v>
          </cell>
          <cell r="K1687">
            <v>555963806.71000004</v>
          </cell>
          <cell r="M1687">
            <v>384432490.08999997</v>
          </cell>
        </row>
        <row r="1689">
          <cell r="F1689">
            <v>118161602.73999999</v>
          </cell>
          <cell r="H1689">
            <v>0</v>
          </cell>
          <cell r="I1689">
            <v>118161602.73999999</v>
          </cell>
          <cell r="J1689">
            <v>0</v>
          </cell>
          <cell r="K1689">
            <v>118161602.73999999</v>
          </cell>
          <cell r="M1689">
            <v>79630748.769999996</v>
          </cell>
        </row>
        <row r="1690">
          <cell r="F1690">
            <v>19468796.68</v>
          </cell>
          <cell r="H1690">
            <v>0</v>
          </cell>
          <cell r="I1690">
            <v>19468796.68</v>
          </cell>
          <cell r="J1690">
            <v>0</v>
          </cell>
          <cell r="K1690">
            <v>19468796.68</v>
          </cell>
          <cell r="M1690">
            <v>8076236.2599999998</v>
          </cell>
        </row>
        <row r="1691">
          <cell r="F1691">
            <v>244427846.53999999</v>
          </cell>
          <cell r="H1691">
            <v>0</v>
          </cell>
          <cell r="I1691">
            <v>244427846.53999999</v>
          </cell>
          <cell r="J1691">
            <v>0</v>
          </cell>
          <cell r="K1691">
            <v>244427846.53999999</v>
          </cell>
          <cell r="M1691">
            <v>117509880.94</v>
          </cell>
        </row>
        <row r="1692">
          <cell r="F1692">
            <v>382058245.95999998</v>
          </cell>
          <cell r="H1692">
            <v>0</v>
          </cell>
          <cell r="I1692">
            <v>382058245.95999998</v>
          </cell>
          <cell r="J1692">
            <v>0</v>
          </cell>
          <cell r="K1692">
            <v>382058245.95999998</v>
          </cell>
          <cell r="M1692">
            <v>205216865.97</v>
          </cell>
        </row>
        <row r="1694">
          <cell r="F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M1694">
            <v>0</v>
          </cell>
        </row>
        <row r="1695">
          <cell r="F1695">
            <v>124200353.67</v>
          </cell>
          <cell r="H1695">
            <v>0</v>
          </cell>
          <cell r="I1695">
            <v>124200353.67</v>
          </cell>
          <cell r="J1695">
            <v>0</v>
          </cell>
          <cell r="K1695">
            <v>124200353.67</v>
          </cell>
          <cell r="M1695">
            <v>46506066</v>
          </cell>
        </row>
        <row r="1696">
          <cell r="F1696">
            <v>18651683</v>
          </cell>
          <cell r="H1696">
            <v>0</v>
          </cell>
          <cell r="I1696">
            <v>18651683</v>
          </cell>
          <cell r="J1696">
            <v>0</v>
          </cell>
          <cell r="K1696">
            <v>18651683</v>
          </cell>
          <cell r="M1696">
            <v>41932450</v>
          </cell>
        </row>
        <row r="1697">
          <cell r="F1697">
            <v>142852036.67000002</v>
          </cell>
          <cell r="H1697">
            <v>0</v>
          </cell>
          <cell r="I1697">
            <v>142852036.67000002</v>
          </cell>
          <cell r="J1697">
            <v>0</v>
          </cell>
          <cell r="K1697">
            <v>142852036.67000002</v>
          </cell>
          <cell r="M1697">
            <v>88438516</v>
          </cell>
        </row>
        <row r="1699">
          <cell r="F1699">
            <v>2277980</v>
          </cell>
          <cell r="H1699">
            <v>0</v>
          </cell>
          <cell r="I1699">
            <v>2277980</v>
          </cell>
          <cell r="J1699">
            <v>0</v>
          </cell>
          <cell r="K1699">
            <v>2277980</v>
          </cell>
          <cell r="M1699">
            <v>1443925.45</v>
          </cell>
        </row>
        <row r="1700">
          <cell r="F1700">
            <v>38101591.32</v>
          </cell>
          <cell r="H1700">
            <v>0</v>
          </cell>
          <cell r="I1700">
            <v>38101591.32</v>
          </cell>
          <cell r="J1700">
            <v>0</v>
          </cell>
          <cell r="K1700">
            <v>38101591.32</v>
          </cell>
          <cell r="M1700">
            <v>81878575.689999998</v>
          </cell>
        </row>
        <row r="1701">
          <cell r="F1701">
            <v>78907666.549999997</v>
          </cell>
          <cell r="H1701">
            <v>0</v>
          </cell>
          <cell r="I1701">
            <v>78907666.549999997</v>
          </cell>
          <cell r="J1701">
            <v>0</v>
          </cell>
          <cell r="K1701">
            <v>78907666.549999997</v>
          </cell>
          <cell r="M1701">
            <v>54403558.450000003</v>
          </cell>
        </row>
        <row r="1702">
          <cell r="F1702">
            <v>23986985.780000001</v>
          </cell>
          <cell r="H1702">
            <v>0</v>
          </cell>
          <cell r="I1702">
            <v>23986985.780000001</v>
          </cell>
          <cell r="J1702">
            <v>0</v>
          </cell>
          <cell r="K1702">
            <v>23986985.780000001</v>
          </cell>
          <cell r="M1702">
            <v>13240559.449999999</v>
          </cell>
        </row>
        <row r="1703">
          <cell r="F1703">
            <v>21339087.899999999</v>
          </cell>
          <cell r="H1703">
            <v>0</v>
          </cell>
          <cell r="I1703">
            <v>21339087.899999999</v>
          </cell>
          <cell r="J1703">
            <v>0</v>
          </cell>
          <cell r="K1703">
            <v>21339087.899999999</v>
          </cell>
          <cell r="M1703">
            <v>10929562.25</v>
          </cell>
        </row>
        <row r="1704">
          <cell r="F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M1704">
            <v>0</v>
          </cell>
        </row>
        <row r="1705">
          <cell r="F1705">
            <v>3292990199.5599999</v>
          </cell>
          <cell r="H1705">
            <v>0</v>
          </cell>
          <cell r="I1705">
            <v>3292990199.5599999</v>
          </cell>
          <cell r="J1705">
            <v>0</v>
          </cell>
          <cell r="K1705">
            <v>3292990199.5599999</v>
          </cell>
          <cell r="M1705">
            <v>1100613535.1800001</v>
          </cell>
        </row>
        <row r="1706">
          <cell r="F1706">
            <v>840928480.75</v>
          </cell>
          <cell r="H1706">
            <v>0</v>
          </cell>
          <cell r="I1706">
            <v>840928480.75</v>
          </cell>
          <cell r="J1706">
            <v>0</v>
          </cell>
          <cell r="K1706">
            <v>840928480.75</v>
          </cell>
          <cell r="M1706">
            <v>200782881.5</v>
          </cell>
        </row>
        <row r="1707">
          <cell r="F1707">
            <v>13307237.619999999</v>
          </cell>
          <cell r="H1707">
            <v>0</v>
          </cell>
          <cell r="I1707">
            <v>13307237.619999999</v>
          </cell>
          <cell r="J1707">
            <v>0</v>
          </cell>
          <cell r="K1707">
            <v>13307237.619999999</v>
          </cell>
          <cell r="M1707">
            <v>38568192.770000003</v>
          </cell>
        </row>
        <row r="1708">
          <cell r="F1708">
            <v>73980</v>
          </cell>
          <cell r="H1708">
            <v>0</v>
          </cell>
          <cell r="I1708">
            <v>73980</v>
          </cell>
          <cell r="J1708">
            <v>0</v>
          </cell>
          <cell r="K1708">
            <v>73980</v>
          </cell>
          <cell r="M1708">
            <v>0</v>
          </cell>
        </row>
        <row r="1709">
          <cell r="F1709">
            <v>8504000</v>
          </cell>
          <cell r="H1709">
            <v>0</v>
          </cell>
          <cell r="I1709">
            <v>8504000</v>
          </cell>
          <cell r="J1709">
            <v>0</v>
          </cell>
          <cell r="K1709">
            <v>8504000</v>
          </cell>
          <cell r="M1709">
            <v>340395321.87</v>
          </cell>
        </row>
        <row r="1710">
          <cell r="F1710">
            <v>37459467.719999999</v>
          </cell>
          <cell r="H1710">
            <v>0</v>
          </cell>
          <cell r="I1710">
            <v>37459467.719999999</v>
          </cell>
          <cell r="J1710">
            <v>0</v>
          </cell>
          <cell r="K1710">
            <v>37459467.719999999</v>
          </cell>
          <cell r="M1710">
            <v>15565598</v>
          </cell>
        </row>
        <row r="1711">
          <cell r="F1711">
            <v>4357876677.2000008</v>
          </cell>
          <cell r="H1711">
            <v>0</v>
          </cell>
          <cell r="I1711">
            <v>4357876677.2000008</v>
          </cell>
          <cell r="J1711">
            <v>0</v>
          </cell>
          <cell r="K1711">
            <v>4357876677.2000008</v>
          </cell>
          <cell r="M1711">
            <v>1857821710.6100001</v>
          </cell>
        </row>
        <row r="1713">
          <cell r="F1713">
            <v>0</v>
          </cell>
          <cell r="H1713">
            <v>0</v>
          </cell>
          <cell r="I1713">
            <v>0</v>
          </cell>
          <cell r="J1713">
            <v>0</v>
          </cell>
          <cell r="K1713">
            <v>0</v>
          </cell>
          <cell r="M1713">
            <v>0</v>
          </cell>
        </row>
        <row r="1714">
          <cell r="F1714">
            <v>6394517.8799999999</v>
          </cell>
          <cell r="H1714">
            <v>0</v>
          </cell>
          <cell r="I1714">
            <v>6394517.8799999999</v>
          </cell>
          <cell r="J1714">
            <v>0</v>
          </cell>
          <cell r="K1714">
            <v>6394517.8799999999</v>
          </cell>
          <cell r="M1714">
            <v>10240884.869999999</v>
          </cell>
        </row>
        <row r="1715">
          <cell r="F1715">
            <v>402563683.06999999</v>
          </cell>
          <cell r="H1715">
            <v>0</v>
          </cell>
          <cell r="I1715">
            <v>402563683.06999999</v>
          </cell>
          <cell r="J1715">
            <v>0</v>
          </cell>
          <cell r="K1715">
            <v>402563683.06999999</v>
          </cell>
          <cell r="M1715">
            <v>245742568.38999999</v>
          </cell>
        </row>
        <row r="1716">
          <cell r="F1716">
            <v>56581104.530000001</v>
          </cell>
          <cell r="H1716">
            <v>0</v>
          </cell>
          <cell r="I1716">
            <v>56581104.530000001</v>
          </cell>
          <cell r="J1716">
            <v>0</v>
          </cell>
          <cell r="K1716">
            <v>56581104.530000001</v>
          </cell>
          <cell r="M1716">
            <v>32501801.940000001</v>
          </cell>
        </row>
        <row r="1717">
          <cell r="F1717">
            <v>128000</v>
          </cell>
          <cell r="H1717">
            <v>0</v>
          </cell>
          <cell r="I1717">
            <v>128000</v>
          </cell>
          <cell r="J1717">
            <v>0</v>
          </cell>
          <cell r="K1717">
            <v>128000</v>
          </cell>
          <cell r="M1717">
            <v>2396.1</v>
          </cell>
        </row>
        <row r="1718">
          <cell r="F1718">
            <v>0</v>
          </cell>
          <cell r="H1718">
            <v>0</v>
          </cell>
          <cell r="I1718">
            <v>0</v>
          </cell>
          <cell r="J1718">
            <v>0</v>
          </cell>
          <cell r="K1718">
            <v>0</v>
          </cell>
          <cell r="M1718">
            <v>53000</v>
          </cell>
        </row>
        <row r="1719">
          <cell r="F1719">
            <v>1450578264.74</v>
          </cell>
          <cell r="H1719">
            <v>0</v>
          </cell>
          <cell r="I1719">
            <v>1450578264.74</v>
          </cell>
          <cell r="J1719">
            <v>0</v>
          </cell>
          <cell r="K1719">
            <v>1450578264.74</v>
          </cell>
          <cell r="M1719">
            <v>34537854.549999997</v>
          </cell>
        </row>
        <row r="1720">
          <cell r="F1720">
            <v>11415398.810000001</v>
          </cell>
          <cell r="H1720">
            <v>0</v>
          </cell>
          <cell r="I1720">
            <v>11415398.810000001</v>
          </cell>
          <cell r="J1720">
            <v>0</v>
          </cell>
          <cell r="K1720">
            <v>11415398.810000001</v>
          </cell>
          <cell r="M1720">
            <v>8048644.4800000004</v>
          </cell>
        </row>
        <row r="1721">
          <cell r="F1721">
            <v>1927660969.03</v>
          </cell>
          <cell r="H1721">
            <v>0</v>
          </cell>
          <cell r="I1721">
            <v>1927660969.03</v>
          </cell>
          <cell r="J1721">
            <v>0</v>
          </cell>
          <cell r="K1721">
            <v>1927660969.03</v>
          </cell>
          <cell r="M1721">
            <v>331127150.33000004</v>
          </cell>
        </row>
        <row r="1723">
          <cell r="F1723">
            <v>116087.5</v>
          </cell>
          <cell r="H1723">
            <v>0</v>
          </cell>
          <cell r="I1723">
            <v>116087.5</v>
          </cell>
          <cell r="J1723">
            <v>0</v>
          </cell>
          <cell r="K1723">
            <v>116087.5</v>
          </cell>
          <cell r="M1723">
            <v>4432628.3</v>
          </cell>
        </row>
        <row r="1724">
          <cell r="F1724">
            <v>200000000</v>
          </cell>
          <cell r="H1724">
            <v>0</v>
          </cell>
          <cell r="I1724">
            <v>200000000</v>
          </cell>
          <cell r="J1724">
            <v>0</v>
          </cell>
          <cell r="K1724">
            <v>200000000</v>
          </cell>
          <cell r="M1724">
            <v>1900339095.4000001</v>
          </cell>
        </row>
        <row r="1725">
          <cell r="F1725">
            <v>34461054491.480003</v>
          </cell>
          <cell r="H1725">
            <v>0</v>
          </cell>
          <cell r="I1725">
            <v>34461054491.480003</v>
          </cell>
          <cell r="J1725">
            <v>0</v>
          </cell>
          <cell r="K1725">
            <v>34461054491.480003</v>
          </cell>
          <cell r="M1725">
            <v>800228276.47000003</v>
          </cell>
        </row>
        <row r="1726">
          <cell r="F1726">
            <v>34661170578.980003</v>
          </cell>
          <cell r="H1726">
            <v>0</v>
          </cell>
          <cell r="I1726">
            <v>34661170578.980003</v>
          </cell>
          <cell r="J1726">
            <v>0</v>
          </cell>
          <cell r="K1726">
            <v>34661170578.980003</v>
          </cell>
          <cell r="M1726">
            <v>2705000000.1700001</v>
          </cell>
        </row>
        <row r="1728">
          <cell r="F1728">
            <v>0</v>
          </cell>
          <cell r="H1728">
            <v>0</v>
          </cell>
          <cell r="I1728">
            <v>0</v>
          </cell>
          <cell r="J1728">
            <v>0</v>
          </cell>
          <cell r="K1728">
            <v>0</v>
          </cell>
          <cell r="M1728">
            <v>0</v>
          </cell>
        </row>
        <row r="1729">
          <cell r="F1729">
            <v>0</v>
          </cell>
          <cell r="H1729">
            <v>0</v>
          </cell>
          <cell r="I1729">
            <v>0</v>
          </cell>
          <cell r="J1729">
            <v>0</v>
          </cell>
          <cell r="K1729">
            <v>0</v>
          </cell>
          <cell r="M1729">
            <v>0</v>
          </cell>
        </row>
        <row r="1731">
          <cell r="F1731">
            <v>16878397.600000001</v>
          </cell>
          <cell r="H1731">
            <v>0</v>
          </cell>
          <cell r="I1731">
            <v>16878397.600000001</v>
          </cell>
          <cell r="J1731">
            <v>0</v>
          </cell>
          <cell r="K1731">
            <v>16878397.600000001</v>
          </cell>
          <cell r="M1731">
            <v>20039625.550000001</v>
          </cell>
        </row>
        <row r="1732">
          <cell r="F1732">
            <v>377503154.33999997</v>
          </cell>
          <cell r="H1732">
            <v>0</v>
          </cell>
          <cell r="I1732">
            <v>377503154.33999997</v>
          </cell>
          <cell r="J1732">
            <v>0</v>
          </cell>
          <cell r="K1732">
            <v>377503154.33999997</v>
          </cell>
          <cell r="M1732">
            <v>183955037.90000001</v>
          </cell>
        </row>
        <row r="1733">
          <cell r="F1733">
            <v>0</v>
          </cell>
          <cell r="H1733">
            <v>0</v>
          </cell>
          <cell r="I1733">
            <v>0</v>
          </cell>
          <cell r="J1733">
            <v>0</v>
          </cell>
          <cell r="K1733">
            <v>0</v>
          </cell>
          <cell r="M1733">
            <v>0</v>
          </cell>
        </row>
        <row r="1734">
          <cell r="F1734">
            <v>394381551.94</v>
          </cell>
          <cell r="H1734">
            <v>0</v>
          </cell>
          <cell r="I1734">
            <v>394381551.94</v>
          </cell>
          <cell r="J1734">
            <v>0</v>
          </cell>
          <cell r="K1734">
            <v>394381551.94</v>
          </cell>
          <cell r="M1734">
            <v>203994663.45000002</v>
          </cell>
        </row>
        <row r="1736">
          <cell r="F1736">
            <v>72720</v>
          </cell>
          <cell r="H1736">
            <v>0</v>
          </cell>
          <cell r="I1736">
            <v>72720</v>
          </cell>
          <cell r="J1736">
            <v>0</v>
          </cell>
          <cell r="K1736">
            <v>72720</v>
          </cell>
          <cell r="M1736">
            <v>47200</v>
          </cell>
        </row>
        <row r="1737">
          <cell r="F1737">
            <v>72720</v>
          </cell>
          <cell r="H1737">
            <v>0</v>
          </cell>
          <cell r="I1737">
            <v>72720</v>
          </cell>
          <cell r="J1737">
            <v>0</v>
          </cell>
          <cell r="K1737">
            <v>72720</v>
          </cell>
          <cell r="M1737">
            <v>47200</v>
          </cell>
        </row>
        <row r="1739">
          <cell r="F1739">
            <v>0</v>
          </cell>
          <cell r="H1739">
            <v>0</v>
          </cell>
          <cell r="I1739">
            <v>0</v>
          </cell>
          <cell r="J1739">
            <v>0</v>
          </cell>
          <cell r="K1739">
            <v>0</v>
          </cell>
          <cell r="M1739">
            <v>17203280.710000001</v>
          </cell>
        </row>
        <row r="1740">
          <cell r="F1740">
            <v>0</v>
          </cell>
          <cell r="H1740">
            <v>0</v>
          </cell>
          <cell r="I1740">
            <v>0</v>
          </cell>
          <cell r="J1740">
            <v>0</v>
          </cell>
          <cell r="K1740">
            <v>0</v>
          </cell>
          <cell r="M1740">
            <v>17203280.710000001</v>
          </cell>
        </row>
        <row r="1742">
          <cell r="F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M1742">
            <v>0</v>
          </cell>
        </row>
        <row r="1744">
          <cell r="F1744">
            <v>1792153700.04</v>
          </cell>
          <cell r="H1744">
            <v>0</v>
          </cell>
          <cell r="I1744">
            <v>1792153700.04</v>
          </cell>
          <cell r="J1744">
            <v>0</v>
          </cell>
          <cell r="K1744">
            <v>1792153700.04</v>
          </cell>
          <cell r="M1744">
            <v>1100687750</v>
          </cell>
        </row>
        <row r="1745">
          <cell r="F1745">
            <v>1792153700.04</v>
          </cell>
          <cell r="H1745">
            <v>0</v>
          </cell>
          <cell r="I1745">
            <v>1792153700.04</v>
          </cell>
          <cell r="J1745">
            <v>0</v>
          </cell>
          <cell r="K1745">
            <v>1792153700.04</v>
          </cell>
          <cell r="M1745">
            <v>1100687750</v>
          </cell>
        </row>
        <row r="1747">
          <cell r="F1747">
            <v>12515562</v>
          </cell>
          <cell r="H1747">
            <v>0</v>
          </cell>
          <cell r="I1747">
            <v>12515562</v>
          </cell>
          <cell r="J1747">
            <v>0</v>
          </cell>
          <cell r="K1747">
            <v>12515562</v>
          </cell>
          <cell r="M1747">
            <v>77636512.659999996</v>
          </cell>
        </row>
        <row r="1748">
          <cell r="F1748">
            <v>12515562</v>
          </cell>
          <cell r="H1748">
            <v>0</v>
          </cell>
          <cell r="I1748">
            <v>12515562</v>
          </cell>
          <cell r="J1748">
            <v>0</v>
          </cell>
          <cell r="K1748">
            <v>12515562</v>
          </cell>
          <cell r="M1748">
            <v>77636512.659999996</v>
          </cell>
        </row>
        <row r="1750">
          <cell r="F1750">
            <v>1200</v>
          </cell>
          <cell r="H1750">
            <v>0</v>
          </cell>
          <cell r="I1750">
            <v>1200</v>
          </cell>
          <cell r="J1750">
            <v>0</v>
          </cell>
          <cell r="K1750">
            <v>1200</v>
          </cell>
          <cell r="M1750">
            <v>0</v>
          </cell>
        </row>
        <row r="1751">
          <cell r="F1751">
            <v>1200</v>
          </cell>
          <cell r="H1751">
            <v>0</v>
          </cell>
          <cell r="I1751">
            <v>1200</v>
          </cell>
          <cell r="J1751">
            <v>0</v>
          </cell>
          <cell r="K1751">
            <v>1200</v>
          </cell>
          <cell r="M1751">
            <v>0</v>
          </cell>
        </row>
        <row r="1753">
          <cell r="F1753">
            <v>285030950</v>
          </cell>
          <cell r="H1753">
            <v>0</v>
          </cell>
          <cell r="I1753">
            <v>285030950</v>
          </cell>
          <cell r="J1753">
            <v>0</v>
          </cell>
          <cell r="K1753">
            <v>285030950</v>
          </cell>
          <cell r="M1753">
            <v>120000000.33</v>
          </cell>
        </row>
        <row r="1754">
          <cell r="F1754">
            <v>285030950</v>
          </cell>
          <cell r="H1754">
            <v>0</v>
          </cell>
          <cell r="I1754">
            <v>285030950</v>
          </cell>
          <cell r="J1754">
            <v>0</v>
          </cell>
          <cell r="K1754">
            <v>285030950</v>
          </cell>
          <cell r="M1754">
            <v>120000000.33</v>
          </cell>
        </row>
        <row r="1756">
          <cell r="F1756">
            <v>0</v>
          </cell>
          <cell r="H1756">
            <v>0</v>
          </cell>
          <cell r="I1756">
            <v>0</v>
          </cell>
          <cell r="J1756">
            <v>0</v>
          </cell>
          <cell r="K1756">
            <v>0</v>
          </cell>
          <cell r="M1756">
            <v>0</v>
          </cell>
        </row>
        <row r="1757">
          <cell r="F1757">
            <v>0</v>
          </cell>
          <cell r="H1757">
            <v>0</v>
          </cell>
          <cell r="I1757">
            <v>0</v>
          </cell>
          <cell r="J1757">
            <v>0</v>
          </cell>
          <cell r="K1757">
            <v>0</v>
          </cell>
          <cell r="M1757">
            <v>0</v>
          </cell>
        </row>
        <row r="1759">
          <cell r="F1759">
            <v>0</v>
          </cell>
          <cell r="H1759">
            <v>0</v>
          </cell>
          <cell r="I1759">
            <v>0</v>
          </cell>
          <cell r="J1759">
            <v>0</v>
          </cell>
          <cell r="K1759">
            <v>0</v>
          </cell>
          <cell r="M1759">
            <v>5065800</v>
          </cell>
        </row>
        <row r="1760">
          <cell r="F1760">
            <v>0</v>
          </cell>
          <cell r="H1760">
            <v>0</v>
          </cell>
          <cell r="I1760">
            <v>0</v>
          </cell>
          <cell r="J1760">
            <v>0</v>
          </cell>
          <cell r="K1760">
            <v>0</v>
          </cell>
          <cell r="M1760">
            <v>5065800</v>
          </cell>
        </row>
        <row r="1762">
          <cell r="F1762">
            <v>11627570</v>
          </cell>
          <cell r="H1762">
            <v>0</v>
          </cell>
          <cell r="I1762">
            <v>11627570</v>
          </cell>
          <cell r="J1762">
            <v>0</v>
          </cell>
          <cell r="K1762">
            <v>11627570</v>
          </cell>
          <cell r="M1762">
            <v>32051897.829999998</v>
          </cell>
        </row>
        <row r="1763">
          <cell r="F1763">
            <v>11627570</v>
          </cell>
          <cell r="H1763">
            <v>0</v>
          </cell>
          <cell r="I1763">
            <v>11627570</v>
          </cell>
          <cell r="J1763">
            <v>0</v>
          </cell>
          <cell r="K1763">
            <v>11627570</v>
          </cell>
          <cell r="M1763">
            <v>32051897.829999998</v>
          </cell>
        </row>
        <row r="1765">
          <cell r="F1765">
            <v>263185429.47</v>
          </cell>
          <cell r="H1765">
            <v>0</v>
          </cell>
          <cell r="I1765">
            <v>263185429.47</v>
          </cell>
          <cell r="J1765">
            <v>0</v>
          </cell>
          <cell r="K1765">
            <v>263185429.47</v>
          </cell>
          <cell r="M1765">
            <v>209928892.90000001</v>
          </cell>
        </row>
        <row r="1766">
          <cell r="F1766">
            <v>38774710.409999996</v>
          </cell>
          <cell r="H1766">
            <v>0</v>
          </cell>
          <cell r="I1766">
            <v>38774710.409999996</v>
          </cell>
          <cell r="J1766">
            <v>0</v>
          </cell>
          <cell r="K1766">
            <v>38774710.409999996</v>
          </cell>
          <cell r="M1766">
            <v>71194169.890000001</v>
          </cell>
        </row>
        <row r="1767">
          <cell r="F1767">
            <v>301960139.88</v>
          </cell>
          <cell r="H1767">
            <v>0</v>
          </cell>
          <cell r="I1767">
            <v>301960139.88</v>
          </cell>
          <cell r="J1767">
            <v>0</v>
          </cell>
          <cell r="K1767">
            <v>301960139.88</v>
          </cell>
          <cell r="M1767">
            <v>281123062.79000002</v>
          </cell>
        </row>
        <row r="1769">
          <cell r="F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M1769">
            <v>647267891</v>
          </cell>
        </row>
        <row r="1770">
          <cell r="F1770">
            <v>0</v>
          </cell>
          <cell r="H1770">
            <v>0</v>
          </cell>
          <cell r="I1770">
            <v>0</v>
          </cell>
          <cell r="J1770">
            <v>0</v>
          </cell>
          <cell r="K1770">
            <v>0</v>
          </cell>
          <cell r="M1770">
            <v>647267891</v>
          </cell>
        </row>
        <row r="1772">
          <cell r="F1772">
            <v>0</v>
          </cell>
          <cell r="H1772">
            <v>0</v>
          </cell>
          <cell r="I1772">
            <v>0</v>
          </cell>
          <cell r="J1772">
            <v>0</v>
          </cell>
          <cell r="K1772">
            <v>0</v>
          </cell>
          <cell r="M1772">
            <v>0</v>
          </cell>
        </row>
        <row r="1773">
          <cell r="F1773">
            <v>0</v>
          </cell>
          <cell r="H1773">
            <v>0</v>
          </cell>
          <cell r="I1773">
            <v>0</v>
          </cell>
          <cell r="J1773">
            <v>0</v>
          </cell>
          <cell r="K1773">
            <v>0</v>
          </cell>
          <cell r="M1773">
            <v>0</v>
          </cell>
        </row>
        <row r="1775">
          <cell r="F1775">
            <v>0</v>
          </cell>
          <cell r="H1775">
            <v>0</v>
          </cell>
          <cell r="I1775">
            <v>0</v>
          </cell>
          <cell r="J1775">
            <v>0</v>
          </cell>
          <cell r="K1775">
            <v>0</v>
          </cell>
          <cell r="M1775">
            <v>0</v>
          </cell>
        </row>
        <row r="1777">
          <cell r="F1777">
            <v>836853343.55999994</v>
          </cell>
          <cell r="H1777">
            <v>0</v>
          </cell>
          <cell r="I1777">
            <v>836853343.55999994</v>
          </cell>
          <cell r="J1777">
            <v>0</v>
          </cell>
          <cell r="K1777">
            <v>836853343.55999994</v>
          </cell>
          <cell r="M1777">
            <v>1064596616.34</v>
          </cell>
        </row>
        <row r="1778">
          <cell r="F1778">
            <v>724094613.19000006</v>
          </cell>
          <cell r="H1778">
            <v>0</v>
          </cell>
          <cell r="I1778">
            <v>724094613.19000006</v>
          </cell>
          <cell r="J1778">
            <v>0</v>
          </cell>
          <cell r="K1778">
            <v>724094613.19000006</v>
          </cell>
          <cell r="M1778">
            <v>689628666.80999994</v>
          </cell>
        </row>
        <row r="1779">
          <cell r="F1779">
            <v>1560947956.75</v>
          </cell>
          <cell r="H1779">
            <v>0</v>
          </cell>
          <cell r="I1779">
            <v>1560947956.75</v>
          </cell>
          <cell r="J1779">
            <v>0</v>
          </cell>
          <cell r="K1779">
            <v>1560947956.75</v>
          </cell>
          <cell r="M1779">
            <v>1754225283.1500001</v>
          </cell>
        </row>
        <row r="1781">
          <cell r="F1781">
            <v>126904202.52</v>
          </cell>
          <cell r="H1781">
            <v>0</v>
          </cell>
          <cell r="I1781">
            <v>126904202.52</v>
          </cell>
          <cell r="J1781">
            <v>0</v>
          </cell>
          <cell r="K1781">
            <v>126904202.52</v>
          </cell>
          <cell r="M1781">
            <v>151735561.88</v>
          </cell>
        </row>
        <row r="1782">
          <cell r="F1782">
            <v>154910437.94999999</v>
          </cell>
          <cell r="H1782">
            <v>0</v>
          </cell>
          <cell r="I1782">
            <v>154910437.94999999</v>
          </cell>
          <cell r="J1782">
            <v>0</v>
          </cell>
          <cell r="K1782">
            <v>154910437.94999999</v>
          </cell>
          <cell r="M1782">
            <v>80838185.579999998</v>
          </cell>
        </row>
        <row r="1783">
          <cell r="F1783">
            <v>702642307.20000005</v>
          </cell>
          <cell r="H1783">
            <v>0</v>
          </cell>
          <cell r="I1783">
            <v>702642307.20000005</v>
          </cell>
          <cell r="J1783">
            <v>0</v>
          </cell>
          <cell r="K1783">
            <v>702642307.20000005</v>
          </cell>
          <cell r="M1783">
            <v>789718.54</v>
          </cell>
        </row>
        <row r="1784">
          <cell r="F1784">
            <v>25614397.27</v>
          </cell>
          <cell r="H1784">
            <v>0</v>
          </cell>
          <cell r="I1784">
            <v>25614397.27</v>
          </cell>
          <cell r="J1784">
            <v>0</v>
          </cell>
          <cell r="K1784">
            <v>25614397.27</v>
          </cell>
          <cell r="M1784">
            <v>4009889.84</v>
          </cell>
        </row>
        <row r="1785">
          <cell r="F1785">
            <v>10515063.380000001</v>
          </cell>
          <cell r="H1785">
            <v>0</v>
          </cell>
          <cell r="I1785">
            <v>10515063.380000001</v>
          </cell>
          <cell r="J1785">
            <v>0</v>
          </cell>
          <cell r="K1785">
            <v>10515063.380000001</v>
          </cell>
          <cell r="M1785">
            <v>0</v>
          </cell>
        </row>
        <row r="1786">
          <cell r="F1786">
            <v>12844193.640000001</v>
          </cell>
          <cell r="H1786">
            <v>0</v>
          </cell>
          <cell r="I1786">
            <v>12844193.640000001</v>
          </cell>
          <cell r="J1786">
            <v>0</v>
          </cell>
          <cell r="K1786">
            <v>12844193.640000001</v>
          </cell>
          <cell r="M1786">
            <v>0</v>
          </cell>
        </row>
        <row r="1787">
          <cell r="F1787">
            <v>100000000</v>
          </cell>
          <cell r="H1787">
            <v>0</v>
          </cell>
          <cell r="I1787">
            <v>100000000</v>
          </cell>
          <cell r="J1787">
            <v>0</v>
          </cell>
          <cell r="K1787">
            <v>100000000</v>
          </cell>
          <cell r="M1787">
            <v>0</v>
          </cell>
        </row>
        <row r="1788">
          <cell r="F1788">
            <v>30168090</v>
          </cell>
          <cell r="H1788">
            <v>0</v>
          </cell>
          <cell r="I1788">
            <v>30168090</v>
          </cell>
          <cell r="J1788">
            <v>0</v>
          </cell>
          <cell r="K1788">
            <v>30168090</v>
          </cell>
          <cell r="M1788">
            <v>21089902.18</v>
          </cell>
        </row>
        <row r="1789">
          <cell r="F1789">
            <v>211663230.87</v>
          </cell>
          <cell r="H1789">
            <v>0</v>
          </cell>
          <cell r="I1789">
            <v>211663230.87</v>
          </cell>
          <cell r="J1789">
            <v>0</v>
          </cell>
          <cell r="K1789">
            <v>211663230.87</v>
          </cell>
          <cell r="M1789">
            <v>166258902.53</v>
          </cell>
        </row>
        <row r="1790">
          <cell r="F1790">
            <v>90887304.409999996</v>
          </cell>
          <cell r="H1790">
            <v>0</v>
          </cell>
          <cell r="I1790">
            <v>90887304.409999996</v>
          </cell>
          <cell r="J1790">
            <v>0</v>
          </cell>
          <cell r="K1790">
            <v>90887304.409999996</v>
          </cell>
          <cell r="M1790">
            <v>71268748.219999999</v>
          </cell>
        </row>
        <row r="1791">
          <cell r="F1791">
            <v>0</v>
          </cell>
          <cell r="H1791">
            <v>0</v>
          </cell>
          <cell r="I1791">
            <v>0</v>
          </cell>
          <cell r="J1791">
            <v>0</v>
          </cell>
          <cell r="K1791">
            <v>0</v>
          </cell>
          <cell r="M1791">
            <v>0</v>
          </cell>
        </row>
        <row r="1792">
          <cell r="F1792">
            <v>558285</v>
          </cell>
          <cell r="H1792">
            <v>0</v>
          </cell>
          <cell r="I1792">
            <v>558285</v>
          </cell>
          <cell r="J1792">
            <v>0</v>
          </cell>
          <cell r="K1792">
            <v>558285</v>
          </cell>
          <cell r="M1792">
            <v>1783375</v>
          </cell>
        </row>
        <row r="1793">
          <cell r="F1793">
            <v>11919598.33</v>
          </cell>
          <cell r="H1793">
            <v>0</v>
          </cell>
          <cell r="I1793">
            <v>11919598.33</v>
          </cell>
          <cell r="J1793">
            <v>0</v>
          </cell>
          <cell r="K1793">
            <v>11919598.33</v>
          </cell>
          <cell r="M1793">
            <v>13171541.449999999</v>
          </cell>
        </row>
        <row r="1794">
          <cell r="F1794">
            <v>1478627110.5699999</v>
          </cell>
          <cell r="H1794">
            <v>0</v>
          </cell>
          <cell r="I1794">
            <v>1478627110.5699999</v>
          </cell>
          <cell r="J1794">
            <v>0</v>
          </cell>
          <cell r="K1794">
            <v>1478627110.5699999</v>
          </cell>
          <cell r="M1794">
            <v>510945825.21999997</v>
          </cell>
        </row>
        <row r="1796">
          <cell r="F1796">
            <v>49209288.159999996</v>
          </cell>
          <cell r="H1796">
            <v>0</v>
          </cell>
          <cell r="I1796">
            <v>49209288.159999996</v>
          </cell>
          <cell r="J1796">
            <v>0</v>
          </cell>
          <cell r="K1796">
            <v>49209288.159999996</v>
          </cell>
          <cell r="M1796">
            <v>1253734.53</v>
          </cell>
        </row>
        <row r="1797">
          <cell r="F1797">
            <v>1284928775.22</v>
          </cell>
          <cell r="H1797">
            <v>0</v>
          </cell>
          <cell r="I1797">
            <v>1284928775.22</v>
          </cell>
          <cell r="J1797">
            <v>0</v>
          </cell>
          <cell r="K1797">
            <v>1284928775.22</v>
          </cell>
          <cell r="M1797">
            <v>251420539.72999999</v>
          </cell>
        </row>
        <row r="1798">
          <cell r="F1798">
            <v>0</v>
          </cell>
          <cell r="H1798">
            <v>0</v>
          </cell>
          <cell r="I1798">
            <v>0</v>
          </cell>
          <cell r="J1798">
            <v>0</v>
          </cell>
          <cell r="K1798">
            <v>0</v>
          </cell>
          <cell r="M1798">
            <v>17368646.079999998</v>
          </cell>
        </row>
        <row r="1799">
          <cell r="F1799">
            <v>100324832.26000001</v>
          </cell>
          <cell r="H1799">
            <v>0</v>
          </cell>
          <cell r="I1799">
            <v>100324832.26000001</v>
          </cell>
          <cell r="J1799">
            <v>0</v>
          </cell>
          <cell r="K1799">
            <v>100324832.26000001</v>
          </cell>
          <cell r="M1799">
            <v>94107497.060000002</v>
          </cell>
        </row>
        <row r="1800">
          <cell r="F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M1800">
            <v>0</v>
          </cell>
        </row>
        <row r="1801">
          <cell r="F1801">
            <v>0</v>
          </cell>
          <cell r="H1801">
            <v>0</v>
          </cell>
          <cell r="I1801">
            <v>0</v>
          </cell>
          <cell r="J1801">
            <v>0</v>
          </cell>
          <cell r="K1801">
            <v>0</v>
          </cell>
          <cell r="M1801">
            <v>237587.83</v>
          </cell>
        </row>
        <row r="1802">
          <cell r="F1802">
            <v>124864008.84999999</v>
          </cell>
          <cell r="H1802">
            <v>0</v>
          </cell>
          <cell r="I1802">
            <v>124864008.84999999</v>
          </cell>
          <cell r="J1802">
            <v>0</v>
          </cell>
          <cell r="K1802">
            <v>124864008.84999999</v>
          </cell>
          <cell r="M1802">
            <v>57461025.079999998</v>
          </cell>
        </row>
        <row r="1803">
          <cell r="F1803">
            <v>0</v>
          </cell>
          <cell r="H1803">
            <v>0</v>
          </cell>
          <cell r="I1803">
            <v>0</v>
          </cell>
          <cell r="J1803">
            <v>0</v>
          </cell>
          <cell r="K1803">
            <v>0</v>
          </cell>
          <cell r="M1803">
            <v>0</v>
          </cell>
        </row>
        <row r="1804">
          <cell r="F1804">
            <v>1559326904.49</v>
          </cell>
          <cell r="H1804">
            <v>0</v>
          </cell>
          <cell r="I1804">
            <v>1559326904.49</v>
          </cell>
          <cell r="J1804">
            <v>0</v>
          </cell>
          <cell r="K1804">
            <v>1559326904.49</v>
          </cell>
          <cell r="M1804">
            <v>421849030.30999994</v>
          </cell>
        </row>
        <row r="1806">
          <cell r="F1806">
            <v>102224730.8</v>
          </cell>
          <cell r="H1806">
            <v>0</v>
          </cell>
          <cell r="I1806">
            <v>102224730.8</v>
          </cell>
          <cell r="J1806">
            <v>0</v>
          </cell>
          <cell r="K1806">
            <v>102224730.8</v>
          </cell>
          <cell r="M1806">
            <v>42681240.009999998</v>
          </cell>
        </row>
        <row r="1807">
          <cell r="F1807">
            <v>1040805055.63</v>
          </cell>
          <cell r="H1807">
            <v>0</v>
          </cell>
          <cell r="I1807">
            <v>1040805055.63</v>
          </cell>
          <cell r="J1807">
            <v>0</v>
          </cell>
          <cell r="K1807">
            <v>1040805055.63</v>
          </cell>
          <cell r="M1807">
            <v>767150506.30999994</v>
          </cell>
        </row>
        <row r="1808">
          <cell r="F1808">
            <v>13029603.26</v>
          </cell>
          <cell r="H1808">
            <v>0</v>
          </cell>
          <cell r="I1808">
            <v>13029603.26</v>
          </cell>
          <cell r="J1808">
            <v>0</v>
          </cell>
          <cell r="K1808">
            <v>13029603.26</v>
          </cell>
          <cell r="M1808">
            <v>7774113.9500000002</v>
          </cell>
        </row>
        <row r="1809">
          <cell r="F1809">
            <v>48301327.729999997</v>
          </cell>
          <cell r="H1809">
            <v>0</v>
          </cell>
          <cell r="I1809">
            <v>48301327.729999997</v>
          </cell>
          <cell r="J1809">
            <v>0</v>
          </cell>
          <cell r="K1809">
            <v>48301327.729999997</v>
          </cell>
          <cell r="M1809">
            <v>8812087.3900000006</v>
          </cell>
        </row>
        <row r="1810">
          <cell r="F1810">
            <v>325450</v>
          </cell>
          <cell r="H1810">
            <v>0</v>
          </cell>
          <cell r="I1810">
            <v>325450</v>
          </cell>
          <cell r="J1810">
            <v>0</v>
          </cell>
          <cell r="K1810">
            <v>325450</v>
          </cell>
          <cell r="M1810">
            <v>55500</v>
          </cell>
        </row>
        <row r="1811">
          <cell r="F1811">
            <v>1204686167.4200001</v>
          </cell>
          <cell r="H1811">
            <v>0</v>
          </cell>
          <cell r="I1811">
            <v>1204686167.4200001</v>
          </cell>
          <cell r="J1811">
            <v>0</v>
          </cell>
          <cell r="K1811">
            <v>1204686167.4200001</v>
          </cell>
          <cell r="M1811">
            <v>826473447.65999997</v>
          </cell>
        </row>
        <row r="1813">
          <cell r="F1813">
            <v>255442152.88</v>
          </cell>
          <cell r="H1813">
            <v>0</v>
          </cell>
          <cell r="I1813">
            <v>255442152.88</v>
          </cell>
          <cell r="J1813">
            <v>0</v>
          </cell>
          <cell r="K1813">
            <v>255442152.88</v>
          </cell>
          <cell r="M1813">
            <v>161023321.08000001</v>
          </cell>
        </row>
        <row r="1814">
          <cell r="F1814">
            <v>255442152.88</v>
          </cell>
          <cell r="H1814">
            <v>0</v>
          </cell>
          <cell r="I1814">
            <v>255442152.88</v>
          </cell>
          <cell r="J1814">
            <v>0</v>
          </cell>
          <cell r="K1814">
            <v>255442152.88</v>
          </cell>
          <cell r="M1814">
            <v>161023321.08000001</v>
          </cell>
        </row>
        <row r="1816">
          <cell r="F1816">
            <v>184394488.28</v>
          </cell>
          <cell r="H1816">
            <v>0</v>
          </cell>
          <cell r="I1816">
            <v>184394488.28</v>
          </cell>
          <cell r="J1816">
            <v>0</v>
          </cell>
          <cell r="K1816">
            <v>184394488.28</v>
          </cell>
          <cell r="M1816">
            <v>128438348.48</v>
          </cell>
        </row>
        <row r="1817">
          <cell r="F1817">
            <v>1156569.51</v>
          </cell>
          <cell r="H1817">
            <v>0</v>
          </cell>
          <cell r="I1817">
            <v>1156569.51</v>
          </cell>
          <cell r="J1817">
            <v>0</v>
          </cell>
          <cell r="K1817">
            <v>1156569.51</v>
          </cell>
          <cell r="M1817">
            <v>135148.79</v>
          </cell>
        </row>
        <row r="1818">
          <cell r="F1818">
            <v>16502.55</v>
          </cell>
          <cell r="H1818">
            <v>0</v>
          </cell>
          <cell r="I1818">
            <v>16502.55</v>
          </cell>
          <cell r="J1818">
            <v>0</v>
          </cell>
          <cell r="K1818">
            <v>16502.55</v>
          </cell>
          <cell r="M1818">
            <v>5421601.54</v>
          </cell>
        </row>
        <row r="1819">
          <cell r="F1819">
            <v>185567560.34</v>
          </cell>
          <cell r="H1819">
            <v>0</v>
          </cell>
          <cell r="I1819">
            <v>185567560.34</v>
          </cell>
          <cell r="J1819">
            <v>0</v>
          </cell>
          <cell r="K1819">
            <v>185567560.34</v>
          </cell>
          <cell r="M1819">
            <v>133995098.81000002</v>
          </cell>
        </row>
        <row r="1821">
          <cell r="F1821">
            <v>12656784.18</v>
          </cell>
          <cell r="H1821">
            <v>0</v>
          </cell>
          <cell r="I1821">
            <v>12656784.18</v>
          </cell>
          <cell r="J1821">
            <v>0</v>
          </cell>
          <cell r="K1821">
            <v>12656784.18</v>
          </cell>
          <cell r="M1821">
            <v>10701261.91</v>
          </cell>
        </row>
        <row r="1822">
          <cell r="F1822">
            <v>12656784.18</v>
          </cell>
          <cell r="H1822">
            <v>0</v>
          </cell>
          <cell r="I1822">
            <v>12656784.18</v>
          </cell>
          <cell r="J1822">
            <v>0</v>
          </cell>
          <cell r="K1822">
            <v>12656784.18</v>
          </cell>
          <cell r="M1822">
            <v>10701261.91</v>
          </cell>
        </row>
        <row r="1824">
          <cell r="F1824">
            <v>813769981.60000002</v>
          </cell>
          <cell r="H1824">
            <v>0</v>
          </cell>
          <cell r="I1824">
            <v>813769981.60000002</v>
          </cell>
          <cell r="J1824">
            <v>0</v>
          </cell>
          <cell r="K1824">
            <v>813769981.60000002</v>
          </cell>
          <cell r="M1824">
            <v>496403463.47000003</v>
          </cell>
        </row>
        <row r="1825">
          <cell r="F1825">
            <v>0</v>
          </cell>
          <cell r="H1825">
            <v>0</v>
          </cell>
          <cell r="I1825">
            <v>0</v>
          </cell>
          <cell r="J1825">
            <v>0</v>
          </cell>
          <cell r="K1825">
            <v>0</v>
          </cell>
          <cell r="M1825">
            <v>0</v>
          </cell>
        </row>
        <row r="1826">
          <cell r="F1826">
            <v>76137819.329999998</v>
          </cell>
          <cell r="H1826">
            <v>0</v>
          </cell>
          <cell r="I1826">
            <v>76137819.329999998</v>
          </cell>
          <cell r="J1826">
            <v>0</v>
          </cell>
          <cell r="K1826">
            <v>76137819.329999998</v>
          </cell>
          <cell r="M1826">
            <v>57171652.170000002</v>
          </cell>
        </row>
        <row r="1827">
          <cell r="F1827">
            <v>889907800.93000007</v>
          </cell>
          <cell r="H1827">
            <v>0</v>
          </cell>
          <cell r="I1827">
            <v>889907800.93000007</v>
          </cell>
          <cell r="J1827">
            <v>0</v>
          </cell>
          <cell r="K1827">
            <v>889907800.93000007</v>
          </cell>
          <cell r="M1827">
            <v>553575115.63999999</v>
          </cell>
        </row>
        <row r="1829">
          <cell r="F1829">
            <v>0</v>
          </cell>
          <cell r="H1829">
            <v>0</v>
          </cell>
          <cell r="I1829">
            <v>0</v>
          </cell>
          <cell r="J1829">
            <v>0</v>
          </cell>
          <cell r="K1829">
            <v>0</v>
          </cell>
          <cell r="M1829">
            <v>0</v>
          </cell>
        </row>
        <row r="1830">
          <cell r="F1830">
            <v>1118317764.96</v>
          </cell>
          <cell r="H1830">
            <v>0</v>
          </cell>
          <cell r="I1830">
            <v>1118317764.96</v>
          </cell>
          <cell r="J1830">
            <v>0</v>
          </cell>
          <cell r="K1830">
            <v>1118317764.96</v>
          </cell>
          <cell r="M1830">
            <v>701540682.61000001</v>
          </cell>
        </row>
        <row r="1831">
          <cell r="F1831">
            <v>1118317764.96</v>
          </cell>
          <cell r="H1831">
            <v>0</v>
          </cell>
          <cell r="I1831">
            <v>1118317764.96</v>
          </cell>
          <cell r="J1831">
            <v>0</v>
          </cell>
          <cell r="K1831">
            <v>1118317764.96</v>
          </cell>
          <cell r="M1831">
            <v>701540682.61000001</v>
          </cell>
        </row>
        <row r="1833">
          <cell r="F1833">
            <v>110036250</v>
          </cell>
          <cell r="H1833">
            <v>0</v>
          </cell>
          <cell r="I1833">
            <v>110036250</v>
          </cell>
          <cell r="J1833">
            <v>0</v>
          </cell>
          <cell r="K1833">
            <v>110036250</v>
          </cell>
          <cell r="M1833">
            <v>0</v>
          </cell>
        </row>
        <row r="1834">
          <cell r="F1834">
            <v>110036250</v>
          </cell>
          <cell r="H1834">
            <v>0</v>
          </cell>
          <cell r="I1834">
            <v>110036250</v>
          </cell>
          <cell r="J1834">
            <v>0</v>
          </cell>
          <cell r="K1834">
            <v>110036250</v>
          </cell>
          <cell r="M1834">
            <v>0</v>
          </cell>
        </row>
        <row r="1836">
          <cell r="F1836">
            <v>0</v>
          </cell>
          <cell r="H1836">
            <v>0</v>
          </cell>
          <cell r="I1836">
            <v>0</v>
          </cell>
          <cell r="J1836">
            <v>0</v>
          </cell>
          <cell r="K1836">
            <v>0</v>
          </cell>
          <cell r="M1836">
            <v>24400</v>
          </cell>
        </row>
        <row r="1837">
          <cell r="F1837">
            <v>0</v>
          </cell>
          <cell r="H1837">
            <v>0</v>
          </cell>
          <cell r="I1837">
            <v>0</v>
          </cell>
          <cell r="J1837">
            <v>0</v>
          </cell>
          <cell r="K1837">
            <v>0</v>
          </cell>
          <cell r="M1837">
            <v>2500</v>
          </cell>
        </row>
        <row r="1838">
          <cell r="F1838">
            <v>1400000000</v>
          </cell>
          <cell r="H1838">
            <v>0</v>
          </cell>
          <cell r="I1838">
            <v>1400000000</v>
          </cell>
          <cell r="J1838">
            <v>0</v>
          </cell>
          <cell r="K1838">
            <v>1400000000</v>
          </cell>
          <cell r="M1838">
            <v>0</v>
          </cell>
        </row>
        <row r="1839">
          <cell r="F1839">
            <v>1400000000</v>
          </cell>
          <cell r="H1839">
            <v>0</v>
          </cell>
          <cell r="I1839">
            <v>1400000000</v>
          </cell>
          <cell r="J1839">
            <v>0</v>
          </cell>
          <cell r="K1839">
            <v>1400000000</v>
          </cell>
          <cell r="M1839">
            <v>26900</v>
          </cell>
        </row>
        <row r="1841">
          <cell r="F1841">
            <v>0</v>
          </cell>
          <cell r="H1841">
            <v>0</v>
          </cell>
          <cell r="I1841">
            <v>0</v>
          </cell>
          <cell r="J1841">
            <v>0</v>
          </cell>
          <cell r="K1841">
            <v>0</v>
          </cell>
          <cell r="M1841">
            <v>210000000</v>
          </cell>
        </row>
        <row r="1842">
          <cell r="F1842">
            <v>0</v>
          </cell>
          <cell r="H1842">
            <v>0</v>
          </cell>
          <cell r="I1842">
            <v>0</v>
          </cell>
          <cell r="J1842">
            <v>0</v>
          </cell>
          <cell r="K1842">
            <v>0</v>
          </cell>
          <cell r="M1842">
            <v>210000000</v>
          </cell>
        </row>
        <row r="1844">
          <cell r="F1844">
            <v>0</v>
          </cell>
          <cell r="H1844">
            <v>0</v>
          </cell>
          <cell r="I1844">
            <v>0</v>
          </cell>
          <cell r="J1844">
            <v>0</v>
          </cell>
          <cell r="K1844">
            <v>0</v>
          </cell>
          <cell r="M1844">
            <v>4205248926</v>
          </cell>
        </row>
        <row r="1845">
          <cell r="F1845">
            <v>0</v>
          </cell>
          <cell r="H1845">
            <v>0</v>
          </cell>
          <cell r="I1845">
            <v>0</v>
          </cell>
          <cell r="J1845">
            <v>0</v>
          </cell>
          <cell r="K1845">
            <v>0</v>
          </cell>
          <cell r="M1845">
            <v>890131436</v>
          </cell>
        </row>
        <row r="1846">
          <cell r="F1846">
            <v>0</v>
          </cell>
          <cell r="H1846">
            <v>0</v>
          </cell>
          <cell r="I1846">
            <v>0</v>
          </cell>
          <cell r="J1846">
            <v>0</v>
          </cell>
          <cell r="K1846">
            <v>0</v>
          </cell>
          <cell r="M1846">
            <v>5095380362</v>
          </cell>
        </row>
        <row r="1848">
          <cell r="F1848">
            <v>0</v>
          </cell>
          <cell r="H1848">
            <v>0</v>
          </cell>
          <cell r="I1848">
            <v>0</v>
          </cell>
          <cell r="J1848">
            <v>0</v>
          </cell>
          <cell r="K1848">
            <v>0</v>
          </cell>
          <cell r="M1848">
            <v>0</v>
          </cell>
        </row>
        <row r="1850">
          <cell r="F1850">
            <v>0</v>
          </cell>
          <cell r="H1850">
            <v>0</v>
          </cell>
          <cell r="I1850">
            <v>0</v>
          </cell>
          <cell r="J1850">
            <v>0</v>
          </cell>
          <cell r="K1850">
            <v>0</v>
          </cell>
          <cell r="M1850">
            <v>0</v>
          </cell>
        </row>
        <row r="1851">
          <cell r="F1851">
            <v>0</v>
          </cell>
          <cell r="H1851">
            <v>0</v>
          </cell>
          <cell r="I1851">
            <v>0</v>
          </cell>
          <cell r="J1851">
            <v>0</v>
          </cell>
          <cell r="K1851">
            <v>0</v>
          </cell>
          <cell r="M1851">
            <v>0</v>
          </cell>
        </row>
        <row r="1853">
          <cell r="F1853">
            <v>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M1853">
            <v>0</v>
          </cell>
        </row>
        <row r="1854">
          <cell r="F1854">
            <v>34497406713.660004</v>
          </cell>
          <cell r="H1854">
            <v>0</v>
          </cell>
          <cell r="I1854">
            <v>34497406713.660004</v>
          </cell>
          <cell r="J1854">
            <v>0</v>
          </cell>
          <cell r="K1854">
            <v>34497406713.660004</v>
          </cell>
          <cell r="M1854">
            <v>0</v>
          </cell>
        </row>
        <row r="1855">
          <cell r="F1855">
            <v>276405757</v>
          </cell>
          <cell r="H1855">
            <v>0</v>
          </cell>
          <cell r="I1855">
            <v>276405757</v>
          </cell>
          <cell r="J1855">
            <v>0</v>
          </cell>
          <cell r="K1855">
            <v>276405757</v>
          </cell>
          <cell r="M1855">
            <v>0</v>
          </cell>
        </row>
        <row r="1856">
          <cell r="F1856">
            <v>74804939859.020004</v>
          </cell>
          <cell r="H1856">
            <v>0</v>
          </cell>
          <cell r="I1856">
            <v>74804939859.020004</v>
          </cell>
          <cell r="J1856">
            <v>0</v>
          </cell>
          <cell r="K1856">
            <v>74804939859.020004</v>
          </cell>
          <cell r="M1856">
            <v>0</v>
          </cell>
        </row>
        <row r="1857">
          <cell r="F1857">
            <v>9842105152.1700001</v>
          </cell>
          <cell r="H1857">
            <v>0</v>
          </cell>
          <cell r="I1857">
            <v>9842105152.1700001</v>
          </cell>
          <cell r="J1857">
            <v>0</v>
          </cell>
          <cell r="K1857">
            <v>9842105152.1700001</v>
          </cell>
          <cell r="M1857">
            <v>0</v>
          </cell>
        </row>
        <row r="1858">
          <cell r="F1858">
            <v>0</v>
          </cell>
          <cell r="H1858">
            <v>0</v>
          </cell>
          <cell r="I1858">
            <v>0</v>
          </cell>
          <cell r="J1858">
            <v>0</v>
          </cell>
          <cell r="K1858">
            <v>0</v>
          </cell>
          <cell r="M1858">
            <v>17125000000</v>
          </cell>
        </row>
        <row r="1859">
          <cell r="F1859">
            <v>0</v>
          </cell>
          <cell r="H1859">
            <v>0</v>
          </cell>
          <cell r="I1859">
            <v>0</v>
          </cell>
          <cell r="J1859">
            <v>0</v>
          </cell>
          <cell r="K1859">
            <v>0</v>
          </cell>
          <cell r="M1859">
            <v>0</v>
          </cell>
        </row>
        <row r="1860">
          <cell r="F1860">
            <v>0</v>
          </cell>
          <cell r="H1860">
            <v>0</v>
          </cell>
          <cell r="I1860">
            <v>0</v>
          </cell>
          <cell r="J1860">
            <v>0</v>
          </cell>
          <cell r="K1860">
            <v>0</v>
          </cell>
          <cell r="M1860">
            <v>0</v>
          </cell>
        </row>
        <row r="1861">
          <cell r="F1861">
            <v>22878669132.009998</v>
          </cell>
          <cell r="H1861">
            <v>0</v>
          </cell>
          <cell r="I1861">
            <v>22878669132.009998</v>
          </cell>
          <cell r="J1861">
            <v>0</v>
          </cell>
          <cell r="K1861">
            <v>22878669132.009998</v>
          </cell>
          <cell r="M1861">
            <v>0</v>
          </cell>
        </row>
        <row r="1862">
          <cell r="F1862">
            <v>5974289160.3500004</v>
          </cell>
          <cell r="H1862">
            <v>0</v>
          </cell>
          <cell r="I1862">
            <v>5974289160.3500004</v>
          </cell>
          <cell r="J1862">
            <v>0</v>
          </cell>
          <cell r="K1862">
            <v>5974289160.3500004</v>
          </cell>
          <cell r="M1862">
            <v>27670241837.759998</v>
          </cell>
        </row>
        <row r="1863">
          <cell r="F1863">
            <v>8100991548.4300003</v>
          </cell>
          <cell r="H1863">
            <v>0</v>
          </cell>
          <cell r="I1863">
            <v>8100991548.4300003</v>
          </cell>
          <cell r="J1863">
            <v>0</v>
          </cell>
          <cell r="K1863">
            <v>8100991548.4300003</v>
          </cell>
          <cell r="M1863">
            <v>163217812821.98999</v>
          </cell>
        </row>
        <row r="1864">
          <cell r="F1864">
            <v>0.04</v>
          </cell>
          <cell r="H1864">
            <v>0</v>
          </cell>
          <cell r="I1864">
            <v>0.04</v>
          </cell>
          <cell r="J1864">
            <v>0</v>
          </cell>
          <cell r="K1864">
            <v>0.04</v>
          </cell>
          <cell r="M1864">
            <v>28748877873.75</v>
          </cell>
        </row>
        <row r="1865">
          <cell r="F1865">
            <v>0</v>
          </cell>
          <cell r="H1865">
            <v>0</v>
          </cell>
          <cell r="I1865">
            <v>0</v>
          </cell>
          <cell r="J1865">
            <v>0</v>
          </cell>
          <cell r="K1865">
            <v>0</v>
          </cell>
          <cell r="M1865">
            <v>0</v>
          </cell>
        </row>
        <row r="1866">
          <cell r="F1866">
            <v>-34497406713.660004</v>
          </cell>
          <cell r="H1866">
            <v>0</v>
          </cell>
          <cell r="I1866">
            <v>-34497406713.660004</v>
          </cell>
          <cell r="J1866">
            <v>0</v>
          </cell>
          <cell r="K1866">
            <v>-34497406713.660004</v>
          </cell>
          <cell r="M1866">
            <v>0</v>
          </cell>
        </row>
        <row r="1867">
          <cell r="F1867">
            <v>-276405757</v>
          </cell>
          <cell r="H1867">
            <v>0</v>
          </cell>
          <cell r="I1867">
            <v>-276405757</v>
          </cell>
          <cell r="J1867">
            <v>0</v>
          </cell>
          <cell r="K1867">
            <v>-276405757</v>
          </cell>
          <cell r="M1867">
            <v>0</v>
          </cell>
        </row>
        <row r="1868">
          <cell r="F1868">
            <v>-74804939859.020004</v>
          </cell>
          <cell r="H1868">
            <v>0</v>
          </cell>
          <cell r="I1868">
            <v>-74804939859.020004</v>
          </cell>
          <cell r="J1868">
            <v>0</v>
          </cell>
          <cell r="K1868">
            <v>-74804939859.020004</v>
          </cell>
          <cell r="M1868">
            <v>0</v>
          </cell>
        </row>
        <row r="1869">
          <cell r="F1869">
            <v>-9842105152.1700001</v>
          </cell>
          <cell r="H1869">
            <v>0</v>
          </cell>
          <cell r="I1869">
            <v>-9842105152.1700001</v>
          </cell>
          <cell r="J1869">
            <v>0</v>
          </cell>
          <cell r="K1869">
            <v>-9842105152.1700001</v>
          </cell>
          <cell r="M1869">
            <v>0</v>
          </cell>
        </row>
        <row r="1870">
          <cell r="F1870">
            <v>0</v>
          </cell>
          <cell r="H1870">
            <v>0</v>
          </cell>
          <cell r="I1870">
            <v>0</v>
          </cell>
          <cell r="J1870">
            <v>0</v>
          </cell>
          <cell r="K1870">
            <v>0</v>
          </cell>
          <cell r="M1870">
            <v>-17125000000</v>
          </cell>
        </row>
        <row r="1871">
          <cell r="F1871">
            <v>0</v>
          </cell>
          <cell r="H1871">
            <v>0</v>
          </cell>
          <cell r="I1871">
            <v>0</v>
          </cell>
          <cell r="J1871">
            <v>0</v>
          </cell>
          <cell r="K1871">
            <v>0</v>
          </cell>
          <cell r="M1871">
            <v>0</v>
          </cell>
        </row>
        <row r="1872">
          <cell r="F1872">
            <v>0</v>
          </cell>
          <cell r="H1872">
            <v>0</v>
          </cell>
          <cell r="I1872">
            <v>0</v>
          </cell>
          <cell r="J1872">
            <v>0</v>
          </cell>
          <cell r="K1872">
            <v>0</v>
          </cell>
          <cell r="M1872">
            <v>0</v>
          </cell>
        </row>
        <row r="1873">
          <cell r="F1873">
            <v>-22878669132.009998</v>
          </cell>
          <cell r="H1873">
            <v>0</v>
          </cell>
          <cell r="I1873">
            <v>-22878669132.009998</v>
          </cell>
          <cell r="J1873">
            <v>0</v>
          </cell>
          <cell r="K1873">
            <v>-22878669132.009998</v>
          </cell>
          <cell r="M1873">
            <v>0</v>
          </cell>
        </row>
        <row r="1874">
          <cell r="F1874">
            <v>-5974289160.3500004</v>
          </cell>
          <cell r="H1874">
            <v>0</v>
          </cell>
          <cell r="I1874">
            <v>-5974289160.3500004</v>
          </cell>
          <cell r="J1874">
            <v>0</v>
          </cell>
          <cell r="K1874">
            <v>-5974289160.3500004</v>
          </cell>
          <cell r="M1874">
            <v>-27670241837.759998</v>
          </cell>
        </row>
        <row r="1875">
          <cell r="F1875">
            <v>-8100991548.4300003</v>
          </cell>
          <cell r="H1875">
            <v>0</v>
          </cell>
          <cell r="I1875">
            <v>-8100991548.4300003</v>
          </cell>
          <cell r="J1875">
            <v>0</v>
          </cell>
          <cell r="K1875">
            <v>-8100991548.4300003</v>
          </cell>
          <cell r="M1875">
            <v>-163217812821.98999</v>
          </cell>
        </row>
        <row r="1876">
          <cell r="F1876">
            <v>-0.04</v>
          </cell>
          <cell r="H1876">
            <v>0</v>
          </cell>
          <cell r="I1876">
            <v>-0.04</v>
          </cell>
          <cell r="J1876">
            <v>0</v>
          </cell>
          <cell r="K1876">
            <v>-0.04</v>
          </cell>
          <cell r="M1876">
            <v>-28748877873.75</v>
          </cell>
        </row>
        <row r="1877">
          <cell r="F1877">
            <v>1.8081665039061667E-5</v>
          </cell>
          <cell r="H1877">
            <v>0</v>
          </cell>
          <cell r="I1877">
            <v>1.8081665039061667E-5</v>
          </cell>
          <cell r="J1877">
            <v>0</v>
          </cell>
          <cell r="K1877">
            <v>1.8081665039061667E-5</v>
          </cell>
          <cell r="M1877">
            <v>0</v>
          </cell>
        </row>
        <row r="1879">
          <cell r="F1879">
            <v>0</v>
          </cell>
          <cell r="H1879">
            <v>0</v>
          </cell>
          <cell r="I1879">
            <v>0</v>
          </cell>
          <cell r="J1879">
            <v>0</v>
          </cell>
          <cell r="K1879">
            <v>0</v>
          </cell>
          <cell r="M1879">
            <v>25330750</v>
          </cell>
        </row>
        <row r="1880">
          <cell r="F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M1880">
            <v>25330750</v>
          </cell>
        </row>
        <row r="1881">
          <cell r="F1881">
            <v>5.3688049316406167E-4</v>
          </cell>
          <cell r="H1881">
            <v>0</v>
          </cell>
          <cell r="I1881">
            <v>5.3688049316406167E-4</v>
          </cell>
          <cell r="J1881">
            <v>0</v>
          </cell>
          <cell r="K1881">
            <v>5.3688049316406167E-4</v>
          </cell>
          <cell r="M1881">
            <v>2.44140625E-4</v>
          </cell>
        </row>
      </sheetData>
      <sheetData sheetId="1">
        <row r="1">
          <cell r="F1" t="str">
            <v>Preliminary</v>
          </cell>
          <cell r="G1" t="str">
            <v>AJE</v>
          </cell>
          <cell r="H1" t="str">
            <v>Adjusted</v>
          </cell>
          <cell r="I1" t="str">
            <v>RJE</v>
          </cell>
          <cell r="J1" t="str">
            <v>Final</v>
          </cell>
          <cell r="K1" t="str">
            <v>PY1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</row>
        <row r="5">
          <cell r="F5">
            <v>14555556898.190001</v>
          </cell>
          <cell r="G5">
            <v>0</v>
          </cell>
          <cell r="H5">
            <v>14555556898.190001</v>
          </cell>
          <cell r="I5">
            <v>0</v>
          </cell>
          <cell r="J5">
            <v>14555556898.190001</v>
          </cell>
          <cell r="K5">
            <v>14108560671.99</v>
          </cell>
        </row>
        <row r="6">
          <cell r="F6">
            <v>1914481145.6500001</v>
          </cell>
          <cell r="G6">
            <v>0</v>
          </cell>
          <cell r="H6">
            <v>1914481145.6500001</v>
          </cell>
          <cell r="I6">
            <v>0</v>
          </cell>
          <cell r="J6">
            <v>1914481145.6500001</v>
          </cell>
          <cell r="K6">
            <v>985905051.88</v>
          </cell>
        </row>
        <row r="7">
          <cell r="F7">
            <v>122951340.2</v>
          </cell>
          <cell r="G7">
            <v>0</v>
          </cell>
          <cell r="H7">
            <v>122951340.2</v>
          </cell>
          <cell r="I7">
            <v>0</v>
          </cell>
          <cell r="J7">
            <v>122951340.2</v>
          </cell>
          <cell r="K7">
            <v>372161733.13999999</v>
          </cell>
        </row>
        <row r="8">
          <cell r="F8">
            <v>4014267023.46</v>
          </cell>
          <cell r="G8">
            <v>0</v>
          </cell>
          <cell r="H8">
            <v>4014267023.46</v>
          </cell>
          <cell r="I8">
            <v>0</v>
          </cell>
          <cell r="J8">
            <v>4014267023.46</v>
          </cell>
          <cell r="K8">
            <v>3665021078.46</v>
          </cell>
        </row>
        <row r="9">
          <cell r="F9">
            <v>51263157.100000001</v>
          </cell>
          <cell r="G9">
            <v>0</v>
          </cell>
          <cell r="H9">
            <v>51263157.100000001</v>
          </cell>
          <cell r="I9">
            <v>0</v>
          </cell>
          <cell r="J9">
            <v>51263157.100000001</v>
          </cell>
          <cell r="K9">
            <v>40616411.170000002</v>
          </cell>
        </row>
        <row r="10">
          <cell r="F10">
            <v>4190260.64</v>
          </cell>
          <cell r="G10">
            <v>0</v>
          </cell>
          <cell r="H10">
            <v>4190260.64</v>
          </cell>
          <cell r="I10">
            <v>0</v>
          </cell>
          <cell r="J10">
            <v>4190260.64</v>
          </cell>
          <cell r="K10">
            <v>2069534.49</v>
          </cell>
        </row>
        <row r="11">
          <cell r="F11">
            <v>2633538.27</v>
          </cell>
          <cell r="G11">
            <v>0</v>
          </cell>
          <cell r="H11">
            <v>2633538.27</v>
          </cell>
          <cell r="I11">
            <v>0</v>
          </cell>
          <cell r="J11">
            <v>2633538.27</v>
          </cell>
          <cell r="K11">
            <v>1860484</v>
          </cell>
        </row>
        <row r="12">
          <cell r="F12">
            <v>7932460</v>
          </cell>
          <cell r="G12">
            <v>0</v>
          </cell>
          <cell r="H12">
            <v>7932460</v>
          </cell>
          <cell r="I12">
            <v>0</v>
          </cell>
          <cell r="J12">
            <v>7932460</v>
          </cell>
          <cell r="K12">
            <v>2182725.41</v>
          </cell>
        </row>
        <row r="13">
          <cell r="F13">
            <v>865708944.59000003</v>
          </cell>
          <cell r="G13">
            <v>0</v>
          </cell>
          <cell r="H13">
            <v>865708944.59000003</v>
          </cell>
          <cell r="I13">
            <v>0</v>
          </cell>
          <cell r="J13">
            <v>865708944.59000003</v>
          </cell>
          <cell r="K13">
            <v>497629508.08999997</v>
          </cell>
        </row>
        <row r="14">
          <cell r="F14">
            <v>555354857.65999997</v>
          </cell>
          <cell r="G14">
            <v>0</v>
          </cell>
          <cell r="H14">
            <v>555354857.65999997</v>
          </cell>
          <cell r="I14">
            <v>0</v>
          </cell>
          <cell r="J14">
            <v>555354857.65999997</v>
          </cell>
          <cell r="K14">
            <v>241326090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58000000</v>
          </cell>
        </row>
        <row r="16">
          <cell r="F16">
            <v>1113829447.6600001</v>
          </cell>
          <cell r="G16">
            <v>0</v>
          </cell>
          <cell r="H16">
            <v>1113829447.6600001</v>
          </cell>
          <cell r="I16">
            <v>0</v>
          </cell>
          <cell r="J16">
            <v>1113829447.6600001</v>
          </cell>
          <cell r="K16">
            <v>488574795</v>
          </cell>
        </row>
        <row r="17">
          <cell r="F17">
            <v>333256453.14999998</v>
          </cell>
          <cell r="G17">
            <v>0</v>
          </cell>
          <cell r="H17">
            <v>333256453.14999998</v>
          </cell>
          <cell r="I17">
            <v>0</v>
          </cell>
          <cell r="J17">
            <v>333256453.14999998</v>
          </cell>
          <cell r="K17">
            <v>86641150</v>
          </cell>
        </row>
        <row r="18">
          <cell r="F18">
            <v>87240000</v>
          </cell>
          <cell r="G18">
            <v>0</v>
          </cell>
          <cell r="H18">
            <v>87240000</v>
          </cell>
          <cell r="I18">
            <v>0</v>
          </cell>
          <cell r="J18">
            <v>87240000</v>
          </cell>
          <cell r="K18">
            <v>0</v>
          </cell>
        </row>
        <row r="19">
          <cell r="F19">
            <v>8107500</v>
          </cell>
          <cell r="G19">
            <v>0</v>
          </cell>
          <cell r="H19">
            <v>8107500</v>
          </cell>
          <cell r="I19">
            <v>0</v>
          </cell>
          <cell r="J19">
            <v>8107500</v>
          </cell>
          <cell r="K19">
            <v>0</v>
          </cell>
        </row>
        <row r="20">
          <cell r="F20">
            <v>289238705.56</v>
          </cell>
          <cell r="G20">
            <v>0</v>
          </cell>
          <cell r="H20">
            <v>289238705.56</v>
          </cell>
          <cell r="I20">
            <v>0</v>
          </cell>
          <cell r="J20">
            <v>289238705.56</v>
          </cell>
          <cell r="K20">
            <v>196217449</v>
          </cell>
        </row>
        <row r="21">
          <cell r="F21">
            <v>225353978.59999999</v>
          </cell>
          <cell r="G21">
            <v>0</v>
          </cell>
          <cell r="H21">
            <v>225353978.59999999</v>
          </cell>
          <cell r="I21">
            <v>0</v>
          </cell>
          <cell r="J21">
            <v>225353978.59999999</v>
          </cell>
          <cell r="K21">
            <v>193147805</v>
          </cell>
        </row>
        <row r="22">
          <cell r="F22">
            <v>167983621.34999999</v>
          </cell>
          <cell r="G22">
            <v>0</v>
          </cell>
          <cell r="H22">
            <v>167983621.34999999</v>
          </cell>
          <cell r="I22">
            <v>0</v>
          </cell>
          <cell r="J22">
            <v>167983621.34999999</v>
          </cell>
          <cell r="K22">
            <v>-11483800</v>
          </cell>
        </row>
        <row r="23">
          <cell r="F23">
            <v>149168740.34999999</v>
          </cell>
          <cell r="G23">
            <v>0</v>
          </cell>
          <cell r="H23">
            <v>149168740.34999999</v>
          </cell>
          <cell r="I23">
            <v>0</v>
          </cell>
          <cell r="J23">
            <v>149168740.34999999</v>
          </cell>
          <cell r="K23">
            <v>67501000</v>
          </cell>
        </row>
        <row r="24">
          <cell r="F24">
            <v>66094626.299999997</v>
          </cell>
          <cell r="G24">
            <v>0</v>
          </cell>
          <cell r="H24">
            <v>66094626.299999997</v>
          </cell>
          <cell r="I24">
            <v>0</v>
          </cell>
          <cell r="J24">
            <v>66094626.299999997</v>
          </cell>
          <cell r="K24">
            <v>32218000</v>
          </cell>
        </row>
        <row r="25">
          <cell r="F25">
            <v>45185000</v>
          </cell>
          <cell r="G25">
            <v>0</v>
          </cell>
          <cell r="H25">
            <v>45185000</v>
          </cell>
          <cell r="I25">
            <v>0</v>
          </cell>
          <cell r="J25">
            <v>45185000</v>
          </cell>
          <cell r="K25">
            <v>0</v>
          </cell>
        </row>
        <row r="26">
          <cell r="F26">
            <v>36643500</v>
          </cell>
          <cell r="G26">
            <v>0</v>
          </cell>
          <cell r="H26">
            <v>36643500</v>
          </cell>
          <cell r="I26">
            <v>0</v>
          </cell>
          <cell r="J26">
            <v>36643500</v>
          </cell>
          <cell r="K26">
            <v>0</v>
          </cell>
        </row>
        <row r="27">
          <cell r="F27">
            <v>30965500</v>
          </cell>
          <cell r="G27">
            <v>0</v>
          </cell>
          <cell r="H27">
            <v>30965500</v>
          </cell>
          <cell r="I27">
            <v>0</v>
          </cell>
          <cell r="J27">
            <v>30965500</v>
          </cell>
          <cell r="K27">
            <v>0</v>
          </cell>
        </row>
        <row r="28">
          <cell r="F28">
            <v>6989000</v>
          </cell>
          <cell r="G28">
            <v>0</v>
          </cell>
          <cell r="H28">
            <v>6989000</v>
          </cell>
          <cell r="I28">
            <v>0</v>
          </cell>
          <cell r="J28">
            <v>6989000</v>
          </cell>
          <cell r="K28">
            <v>0</v>
          </cell>
        </row>
        <row r="29">
          <cell r="F29">
            <v>7263000</v>
          </cell>
          <cell r="G29">
            <v>0</v>
          </cell>
          <cell r="H29">
            <v>7263000</v>
          </cell>
          <cell r="I29">
            <v>0</v>
          </cell>
          <cell r="J29">
            <v>7263000</v>
          </cell>
          <cell r="K29">
            <v>0</v>
          </cell>
        </row>
        <row r="30">
          <cell r="F30">
            <v>81835589.140000001</v>
          </cell>
          <cell r="G30">
            <v>0</v>
          </cell>
          <cell r="H30">
            <v>81835589.140000001</v>
          </cell>
          <cell r="I30">
            <v>0</v>
          </cell>
          <cell r="J30">
            <v>81835589.140000001</v>
          </cell>
          <cell r="K30">
            <v>937844625</v>
          </cell>
        </row>
        <row r="31">
          <cell r="F31">
            <v>32986273.5</v>
          </cell>
          <cell r="G31">
            <v>0</v>
          </cell>
          <cell r="H31">
            <v>32986273.5</v>
          </cell>
          <cell r="I31">
            <v>0</v>
          </cell>
          <cell r="J31">
            <v>32986273.5</v>
          </cell>
          <cell r="K31">
            <v>169213086</v>
          </cell>
        </row>
        <row r="32">
          <cell r="F32">
            <v>39877249.149999999</v>
          </cell>
          <cell r="G32">
            <v>0</v>
          </cell>
          <cell r="H32">
            <v>39877249.149999999</v>
          </cell>
          <cell r="I32">
            <v>0</v>
          </cell>
          <cell r="J32">
            <v>39877249.149999999</v>
          </cell>
          <cell r="K32">
            <v>259248000</v>
          </cell>
        </row>
        <row r="33">
          <cell r="F33">
            <v>138862.5</v>
          </cell>
          <cell r="G33">
            <v>0</v>
          </cell>
          <cell r="H33">
            <v>138862.5</v>
          </cell>
          <cell r="I33">
            <v>0</v>
          </cell>
          <cell r="J33">
            <v>138862.5</v>
          </cell>
          <cell r="K33">
            <v>0</v>
          </cell>
        </row>
        <row r="34">
          <cell r="F34">
            <v>17032.900000000001</v>
          </cell>
          <cell r="G34">
            <v>0</v>
          </cell>
          <cell r="H34">
            <v>17032.900000000001</v>
          </cell>
          <cell r="I34">
            <v>0</v>
          </cell>
          <cell r="J34">
            <v>17032.900000000001</v>
          </cell>
          <cell r="K34">
            <v>0</v>
          </cell>
        </row>
        <row r="35">
          <cell r="F35">
            <v>12363883.380000001</v>
          </cell>
          <cell r="G35">
            <v>0</v>
          </cell>
          <cell r="H35">
            <v>12363883.380000001</v>
          </cell>
          <cell r="I35">
            <v>0</v>
          </cell>
          <cell r="J35">
            <v>12363883.380000001</v>
          </cell>
          <cell r="K35">
            <v>0</v>
          </cell>
        </row>
        <row r="36">
          <cell r="F36">
            <v>52019809</v>
          </cell>
          <cell r="G36">
            <v>0</v>
          </cell>
          <cell r="H36">
            <v>52019809</v>
          </cell>
          <cell r="I36">
            <v>0</v>
          </cell>
          <cell r="J36">
            <v>52019809</v>
          </cell>
          <cell r="K36">
            <v>53232738.939999998</v>
          </cell>
        </row>
        <row r="37"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158255426.49000001</v>
          </cell>
        </row>
        <row r="38">
          <cell r="F38">
            <v>299140725</v>
          </cell>
          <cell r="G38">
            <v>0</v>
          </cell>
          <cell r="H38">
            <v>299140725</v>
          </cell>
          <cell r="I38">
            <v>0</v>
          </cell>
          <cell r="J38">
            <v>299140725</v>
          </cell>
          <cell r="K38">
            <v>0</v>
          </cell>
        </row>
        <row r="39">
          <cell r="F39">
            <v>24483087.91</v>
          </cell>
          <cell r="G39">
            <v>0</v>
          </cell>
          <cell r="H39">
            <v>24483087.91</v>
          </cell>
          <cell r="I39">
            <v>0</v>
          </cell>
          <cell r="J39">
            <v>24483087.91</v>
          </cell>
          <cell r="K39">
            <v>0</v>
          </cell>
        </row>
        <row r="40">
          <cell r="F40">
            <v>54011326.630000003</v>
          </cell>
          <cell r="G40">
            <v>0</v>
          </cell>
          <cell r="H40">
            <v>54011326.630000003</v>
          </cell>
          <cell r="I40">
            <v>0</v>
          </cell>
          <cell r="J40">
            <v>54011326.630000003</v>
          </cell>
          <cell r="K40">
            <v>77685682.120000005</v>
          </cell>
        </row>
        <row r="41">
          <cell r="F41">
            <v>4173417.58</v>
          </cell>
          <cell r="G41">
            <v>0</v>
          </cell>
          <cell r="H41">
            <v>4173417.58</v>
          </cell>
          <cell r="I41">
            <v>0</v>
          </cell>
          <cell r="J41">
            <v>4173417.58</v>
          </cell>
          <cell r="K41">
            <v>0</v>
          </cell>
        </row>
        <row r="42">
          <cell r="F42">
            <v>25262705955.420002</v>
          </cell>
          <cell r="G42">
            <v>0</v>
          </cell>
          <cell r="H42">
            <v>25262705955.420002</v>
          </cell>
          <cell r="I42">
            <v>0</v>
          </cell>
          <cell r="J42">
            <v>25262705955.420002</v>
          </cell>
          <cell r="K42">
            <v>22683629246.179996</v>
          </cell>
        </row>
        <row r="44">
          <cell r="F44">
            <v>60301103181.099998</v>
          </cell>
          <cell r="G44">
            <v>0</v>
          </cell>
          <cell r="H44">
            <v>60301103181.099998</v>
          </cell>
          <cell r="I44">
            <v>0</v>
          </cell>
          <cell r="J44">
            <v>60301103181.099998</v>
          </cell>
          <cell r="K44">
            <v>166728880247.01001</v>
          </cell>
        </row>
        <row r="45">
          <cell r="F45">
            <v>-59550437671.300003</v>
          </cell>
          <cell r="G45">
            <v>0</v>
          </cell>
          <cell r="H45">
            <v>-59550437671.300003</v>
          </cell>
          <cell r="I45">
            <v>0</v>
          </cell>
          <cell r="J45">
            <v>-59550437671.300003</v>
          </cell>
          <cell r="K45">
            <v>-155440341161.5</v>
          </cell>
        </row>
        <row r="46">
          <cell r="F46">
            <v>35367000.009999998</v>
          </cell>
          <cell r="G46">
            <v>0</v>
          </cell>
          <cell r="H46">
            <v>35367000.009999998</v>
          </cell>
          <cell r="I46">
            <v>0</v>
          </cell>
          <cell r="J46">
            <v>35367000.009999998</v>
          </cell>
          <cell r="K46">
            <v>35367000.009999998</v>
          </cell>
        </row>
        <row r="47">
          <cell r="F47">
            <v>786032509.80999541</v>
          </cell>
          <cell r="G47">
            <v>0</v>
          </cell>
          <cell r="H47">
            <v>786032509.80999541</v>
          </cell>
          <cell r="I47">
            <v>0</v>
          </cell>
          <cell r="J47">
            <v>786032509.80999541</v>
          </cell>
          <cell r="K47">
            <v>11323906085.52001</v>
          </cell>
        </row>
        <row r="49">
          <cell r="F49">
            <v>4268951791</v>
          </cell>
          <cell r="G49">
            <v>0</v>
          </cell>
          <cell r="H49">
            <v>4268951791</v>
          </cell>
          <cell r="I49">
            <v>0</v>
          </cell>
          <cell r="J49">
            <v>4268951791</v>
          </cell>
          <cell r="K49">
            <v>6276883540.3199997</v>
          </cell>
        </row>
        <row r="50">
          <cell r="F50">
            <v>4268951791</v>
          </cell>
          <cell r="G50">
            <v>0</v>
          </cell>
          <cell r="H50">
            <v>4268951791</v>
          </cell>
          <cell r="I50">
            <v>0</v>
          </cell>
          <cell r="J50">
            <v>4268951791</v>
          </cell>
          <cell r="K50">
            <v>6276883540.3199997</v>
          </cell>
        </row>
        <row r="52">
          <cell r="F52">
            <v>109095752</v>
          </cell>
          <cell r="G52">
            <v>0</v>
          </cell>
          <cell r="H52">
            <v>109095752</v>
          </cell>
          <cell r="I52">
            <v>0</v>
          </cell>
          <cell r="J52">
            <v>109095752</v>
          </cell>
          <cell r="K52">
            <v>109095752</v>
          </cell>
        </row>
        <row r="53">
          <cell r="F53">
            <v>109095752</v>
          </cell>
          <cell r="G53">
            <v>0</v>
          </cell>
          <cell r="H53">
            <v>109095752</v>
          </cell>
          <cell r="I53">
            <v>0</v>
          </cell>
          <cell r="J53">
            <v>109095752</v>
          </cell>
          <cell r="K53">
            <v>109095752</v>
          </cell>
        </row>
        <row r="55"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-178274075</v>
          </cell>
        </row>
        <row r="56"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-178274075</v>
          </cell>
        </row>
        <row r="58"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</row>
        <row r="60"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</row>
        <row r="61"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422711.48</v>
          </cell>
        </row>
        <row r="62"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3343853.18</v>
          </cell>
        </row>
        <row r="63"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</row>
        <row r="64">
          <cell r="F64">
            <v>3490369019.8600001</v>
          </cell>
          <cell r="G64">
            <v>0</v>
          </cell>
          <cell r="H64">
            <v>3490369019.8600001</v>
          </cell>
          <cell r="I64">
            <v>0</v>
          </cell>
          <cell r="J64">
            <v>3490369019.8600001</v>
          </cell>
          <cell r="K64">
            <v>14439354829.799999</v>
          </cell>
        </row>
        <row r="65"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</row>
        <row r="66"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</row>
        <row r="67"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</row>
        <row r="68"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</row>
        <row r="69"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-298.72000000000003</v>
          </cell>
        </row>
        <row r="70"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</row>
        <row r="71"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</row>
        <row r="72">
          <cell r="F72">
            <v>3490369019.8600001</v>
          </cell>
          <cell r="G72">
            <v>0</v>
          </cell>
          <cell r="H72">
            <v>3490369019.8600001</v>
          </cell>
          <cell r="I72">
            <v>0</v>
          </cell>
          <cell r="J72">
            <v>3490369019.8600001</v>
          </cell>
          <cell r="K72">
            <v>14443121095.74</v>
          </cell>
        </row>
        <row r="74">
          <cell r="F74">
            <v>1045865.89</v>
          </cell>
          <cell r="G74">
            <v>0</v>
          </cell>
          <cell r="H74">
            <v>1045865.89</v>
          </cell>
          <cell r="I74">
            <v>0</v>
          </cell>
          <cell r="J74">
            <v>1045865.89</v>
          </cell>
          <cell r="K74">
            <v>1045865.89</v>
          </cell>
        </row>
        <row r="75">
          <cell r="F75">
            <v>71625000</v>
          </cell>
          <cell r="G75">
            <v>0</v>
          </cell>
          <cell r="H75">
            <v>71625000</v>
          </cell>
          <cell r="I75">
            <v>0</v>
          </cell>
          <cell r="J75">
            <v>71625000</v>
          </cell>
          <cell r="K75">
            <v>31250000</v>
          </cell>
        </row>
        <row r="76">
          <cell r="F76">
            <v>7138300771.3599997</v>
          </cell>
          <cell r="G76">
            <v>0</v>
          </cell>
          <cell r="H76">
            <v>7138300771.3599997</v>
          </cell>
          <cell r="I76">
            <v>0</v>
          </cell>
          <cell r="J76">
            <v>7138300771.3599997</v>
          </cell>
          <cell r="K76">
            <v>2892874804.1100001</v>
          </cell>
        </row>
        <row r="77">
          <cell r="F77">
            <v>626873362.75</v>
          </cell>
          <cell r="G77">
            <v>0</v>
          </cell>
          <cell r="H77">
            <v>626873362.75</v>
          </cell>
          <cell r="I77">
            <v>0</v>
          </cell>
          <cell r="J77">
            <v>626873362.75</v>
          </cell>
          <cell r="K77">
            <v>2183553999.5</v>
          </cell>
        </row>
        <row r="78">
          <cell r="F78">
            <v>328720147.22000003</v>
          </cell>
          <cell r="G78">
            <v>0</v>
          </cell>
          <cell r="H78">
            <v>328720147.22000003</v>
          </cell>
          <cell r="I78">
            <v>0</v>
          </cell>
          <cell r="J78">
            <v>328720147.22000003</v>
          </cell>
          <cell r="K78">
            <v>6368680940.7200003</v>
          </cell>
        </row>
        <row r="79">
          <cell r="F79">
            <v>7832018.2400000002</v>
          </cell>
          <cell r="G79">
            <v>0</v>
          </cell>
          <cell r="H79">
            <v>7832018.2400000002</v>
          </cell>
          <cell r="I79">
            <v>0</v>
          </cell>
          <cell r="J79">
            <v>7832018.2400000002</v>
          </cell>
          <cell r="K79">
            <v>14283457.74</v>
          </cell>
        </row>
        <row r="80">
          <cell r="F80">
            <v>11643742.050000001</v>
          </cell>
          <cell r="G80">
            <v>0</v>
          </cell>
          <cell r="H80">
            <v>11643742.050000001</v>
          </cell>
          <cell r="I80">
            <v>0</v>
          </cell>
          <cell r="J80">
            <v>11643742.050000001</v>
          </cell>
          <cell r="K80">
            <v>1105981.55</v>
          </cell>
        </row>
        <row r="81">
          <cell r="F81">
            <v>4104367682.5100002</v>
          </cell>
          <cell r="G81">
            <v>0</v>
          </cell>
          <cell r="H81">
            <v>4104367682.5100002</v>
          </cell>
          <cell r="I81">
            <v>0</v>
          </cell>
          <cell r="J81">
            <v>4104367682.5100002</v>
          </cell>
          <cell r="K81">
            <v>18584707819.259998</v>
          </cell>
        </row>
        <row r="82">
          <cell r="F82">
            <v>887250</v>
          </cell>
          <cell r="G82">
            <v>0</v>
          </cell>
          <cell r="H82">
            <v>887250</v>
          </cell>
          <cell r="I82">
            <v>0</v>
          </cell>
          <cell r="J82">
            <v>887250</v>
          </cell>
          <cell r="K82">
            <v>814500</v>
          </cell>
        </row>
        <row r="83">
          <cell r="F83">
            <v>5435325</v>
          </cell>
          <cell r="G83">
            <v>0</v>
          </cell>
          <cell r="H83">
            <v>5435325</v>
          </cell>
          <cell r="I83">
            <v>0</v>
          </cell>
          <cell r="J83">
            <v>5435325</v>
          </cell>
          <cell r="K83">
            <v>7539750</v>
          </cell>
        </row>
        <row r="84">
          <cell r="F84">
            <v>40790218.390000001</v>
          </cell>
          <cell r="G84">
            <v>0</v>
          </cell>
          <cell r="H84">
            <v>40790218.390000001</v>
          </cell>
          <cell r="I84">
            <v>0</v>
          </cell>
          <cell r="J84">
            <v>40790218.390000001</v>
          </cell>
          <cell r="K84">
            <v>49360265.640000001</v>
          </cell>
        </row>
        <row r="85">
          <cell r="F85">
            <v>261932835.5</v>
          </cell>
          <cell r="G85">
            <v>0</v>
          </cell>
          <cell r="H85">
            <v>261932835.5</v>
          </cell>
          <cell r="I85">
            <v>0</v>
          </cell>
          <cell r="J85">
            <v>261932835.5</v>
          </cell>
          <cell r="K85">
            <v>726777482.5</v>
          </cell>
        </row>
        <row r="86">
          <cell r="F86">
            <v>62106079.5</v>
          </cell>
          <cell r="G86">
            <v>0</v>
          </cell>
          <cell r="H86">
            <v>62106079.5</v>
          </cell>
          <cell r="I86">
            <v>0</v>
          </cell>
          <cell r="J86">
            <v>62106079.5</v>
          </cell>
          <cell r="K86">
            <v>39435106.5</v>
          </cell>
        </row>
        <row r="87">
          <cell r="F87">
            <v>263051950.5</v>
          </cell>
          <cell r="G87">
            <v>0</v>
          </cell>
          <cell r="H87">
            <v>263051950.5</v>
          </cell>
          <cell r="I87">
            <v>0</v>
          </cell>
          <cell r="J87">
            <v>263051950.5</v>
          </cell>
          <cell r="K87">
            <v>148311315</v>
          </cell>
        </row>
        <row r="88">
          <cell r="F88">
            <v>394503051.25</v>
          </cell>
          <cell r="G88">
            <v>0</v>
          </cell>
          <cell r="H88">
            <v>394503051.25</v>
          </cell>
          <cell r="I88">
            <v>0</v>
          </cell>
          <cell r="J88">
            <v>394503051.25</v>
          </cell>
          <cell r="K88">
            <v>304644060</v>
          </cell>
        </row>
        <row r="89">
          <cell r="F89">
            <v>303465784.5</v>
          </cell>
          <cell r="G89">
            <v>0</v>
          </cell>
          <cell r="H89">
            <v>303465784.5</v>
          </cell>
          <cell r="I89">
            <v>0</v>
          </cell>
          <cell r="J89">
            <v>303465784.5</v>
          </cell>
          <cell r="K89">
            <v>443295052.5</v>
          </cell>
        </row>
        <row r="90">
          <cell r="F90">
            <v>65496417.75</v>
          </cell>
          <cell r="G90">
            <v>0</v>
          </cell>
          <cell r="H90">
            <v>65496417.75</v>
          </cell>
          <cell r="I90">
            <v>0</v>
          </cell>
          <cell r="J90">
            <v>65496417.75</v>
          </cell>
          <cell r="K90">
            <v>9737815.5</v>
          </cell>
        </row>
        <row r="91">
          <cell r="F91">
            <v>21958910</v>
          </cell>
          <cell r="G91">
            <v>0</v>
          </cell>
          <cell r="H91">
            <v>21958910</v>
          </cell>
          <cell r="I91">
            <v>0</v>
          </cell>
          <cell r="J91">
            <v>21958910</v>
          </cell>
          <cell r="K91">
            <v>0</v>
          </cell>
        </row>
        <row r="92">
          <cell r="F92">
            <v>31053703.5</v>
          </cell>
          <cell r="G92">
            <v>0</v>
          </cell>
          <cell r="H92">
            <v>31053703.5</v>
          </cell>
          <cell r="I92">
            <v>0</v>
          </cell>
          <cell r="J92">
            <v>31053703.5</v>
          </cell>
          <cell r="K92">
            <v>4960012.5</v>
          </cell>
        </row>
        <row r="93">
          <cell r="F93">
            <v>2210341105</v>
          </cell>
          <cell r="G93">
            <v>0</v>
          </cell>
          <cell r="H93">
            <v>2210341105</v>
          </cell>
          <cell r="I93">
            <v>0</v>
          </cell>
          <cell r="J93">
            <v>2210341105</v>
          </cell>
          <cell r="K93">
            <v>500715755</v>
          </cell>
        </row>
        <row r="94"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</row>
        <row r="95">
          <cell r="F95">
            <v>294394026.25</v>
          </cell>
          <cell r="G95">
            <v>0</v>
          </cell>
          <cell r="H95">
            <v>294394026.25</v>
          </cell>
          <cell r="I95">
            <v>0</v>
          </cell>
          <cell r="J95">
            <v>294394026.25</v>
          </cell>
          <cell r="K95">
            <v>99831315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</row>
        <row r="97"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</row>
        <row r="98"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</row>
        <row r="99">
          <cell r="F99">
            <v>0.83</v>
          </cell>
          <cell r="G99">
            <v>0</v>
          </cell>
          <cell r="H99">
            <v>0.83</v>
          </cell>
          <cell r="I99">
            <v>0</v>
          </cell>
          <cell r="J99">
            <v>0.83</v>
          </cell>
          <cell r="K99">
            <v>0</v>
          </cell>
        </row>
        <row r="100">
          <cell r="F100">
            <v>-0.05</v>
          </cell>
          <cell r="G100">
            <v>0</v>
          </cell>
          <cell r="H100">
            <v>-0.05</v>
          </cell>
          <cell r="I100">
            <v>0</v>
          </cell>
          <cell r="J100">
            <v>-0.05</v>
          </cell>
          <cell r="K100">
            <v>0</v>
          </cell>
        </row>
        <row r="101">
          <cell r="F101">
            <v>-0.9</v>
          </cell>
          <cell r="G101">
            <v>0</v>
          </cell>
          <cell r="H101">
            <v>-0.9</v>
          </cell>
          <cell r="I101">
            <v>0</v>
          </cell>
          <cell r="J101">
            <v>-0.9</v>
          </cell>
          <cell r="K101">
            <v>0</v>
          </cell>
        </row>
        <row r="102"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</row>
        <row r="103">
          <cell r="F103">
            <v>0.2</v>
          </cell>
          <cell r="G103">
            <v>0</v>
          </cell>
          <cell r="H103">
            <v>0.2</v>
          </cell>
          <cell r="I103">
            <v>0</v>
          </cell>
          <cell r="J103">
            <v>0.2</v>
          </cell>
          <cell r="K103">
            <v>0</v>
          </cell>
        </row>
        <row r="104">
          <cell r="F104">
            <v>408816213.80000001</v>
          </cell>
          <cell r="G104">
            <v>0</v>
          </cell>
          <cell r="H104">
            <v>408816213.80000001</v>
          </cell>
          <cell r="I104">
            <v>0</v>
          </cell>
          <cell r="J104">
            <v>408816213.80000001</v>
          </cell>
          <cell r="K104">
            <v>132560600</v>
          </cell>
        </row>
        <row r="105">
          <cell r="F105">
            <v>213739003.75</v>
          </cell>
          <cell r="G105">
            <v>0</v>
          </cell>
          <cell r="H105">
            <v>213739003.75</v>
          </cell>
          <cell r="I105">
            <v>0</v>
          </cell>
          <cell r="J105">
            <v>213739003.75</v>
          </cell>
          <cell r="K105">
            <v>114521101</v>
          </cell>
        </row>
        <row r="106">
          <cell r="F106">
            <v>92576581.5</v>
          </cell>
          <cell r="G106">
            <v>0</v>
          </cell>
          <cell r="H106">
            <v>92576581.5</v>
          </cell>
          <cell r="I106">
            <v>0</v>
          </cell>
          <cell r="J106">
            <v>92576581.5</v>
          </cell>
          <cell r="K106">
            <v>46557030</v>
          </cell>
        </row>
        <row r="107">
          <cell r="F107">
            <v>692245751.25</v>
          </cell>
          <cell r="G107">
            <v>0</v>
          </cell>
          <cell r="H107">
            <v>692245751.25</v>
          </cell>
          <cell r="I107">
            <v>0</v>
          </cell>
          <cell r="J107">
            <v>692245751.25</v>
          </cell>
          <cell r="K107">
            <v>325556855</v>
          </cell>
        </row>
        <row r="108">
          <cell r="F108">
            <v>2049374.25</v>
          </cell>
          <cell r="G108">
            <v>0</v>
          </cell>
          <cell r="H108">
            <v>2049374.25</v>
          </cell>
          <cell r="I108">
            <v>0</v>
          </cell>
          <cell r="J108">
            <v>2049374.25</v>
          </cell>
          <cell r="K108">
            <v>142828400.25</v>
          </cell>
        </row>
        <row r="109">
          <cell r="F109">
            <v>5838730.5</v>
          </cell>
          <cell r="G109">
            <v>0</v>
          </cell>
          <cell r="H109">
            <v>5838730.5</v>
          </cell>
          <cell r="I109">
            <v>0</v>
          </cell>
          <cell r="J109">
            <v>5838730.5</v>
          </cell>
          <cell r="K109">
            <v>68349543</v>
          </cell>
        </row>
        <row r="110"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</row>
        <row r="111"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</row>
        <row r="112">
          <cell r="F112">
            <v>39070367.5</v>
          </cell>
          <cell r="G112">
            <v>0</v>
          </cell>
          <cell r="H112">
            <v>39070367.5</v>
          </cell>
          <cell r="I112">
            <v>0</v>
          </cell>
          <cell r="J112">
            <v>39070367.5</v>
          </cell>
          <cell r="K112">
            <v>58465865</v>
          </cell>
        </row>
        <row r="113"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</row>
        <row r="114">
          <cell r="F114">
            <v>73588048.75</v>
          </cell>
          <cell r="G114">
            <v>0</v>
          </cell>
          <cell r="H114">
            <v>73588048.75</v>
          </cell>
          <cell r="I114">
            <v>0</v>
          </cell>
          <cell r="J114">
            <v>73588048.75</v>
          </cell>
          <cell r="K114">
            <v>984397573.75</v>
          </cell>
        </row>
        <row r="115">
          <cell r="F115">
            <v>14091447.5</v>
          </cell>
          <cell r="G115">
            <v>0</v>
          </cell>
          <cell r="H115">
            <v>14091447.5</v>
          </cell>
          <cell r="I115">
            <v>0</v>
          </cell>
          <cell r="J115">
            <v>14091447.5</v>
          </cell>
          <cell r="K115">
            <v>326738.75</v>
          </cell>
        </row>
        <row r="116"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</row>
        <row r="117"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320727.5</v>
          </cell>
        </row>
        <row r="118"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58536994.560000002</v>
          </cell>
        </row>
        <row r="119">
          <cell r="F119">
            <v>15754813.75</v>
          </cell>
          <cell r="G119">
            <v>0</v>
          </cell>
          <cell r="H119">
            <v>15754813.75</v>
          </cell>
          <cell r="I119">
            <v>0</v>
          </cell>
          <cell r="J119">
            <v>15754813.75</v>
          </cell>
          <cell r="K119">
            <v>0</v>
          </cell>
        </row>
        <row r="120"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</row>
        <row r="121"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</row>
        <row r="122"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</row>
        <row r="123"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</row>
        <row r="124">
          <cell r="F124">
            <v>4130645</v>
          </cell>
          <cell r="G124">
            <v>0</v>
          </cell>
          <cell r="H124">
            <v>4130645</v>
          </cell>
          <cell r="I124">
            <v>0</v>
          </cell>
          <cell r="J124">
            <v>4130645</v>
          </cell>
          <cell r="K124">
            <v>4405936.25</v>
          </cell>
        </row>
        <row r="125">
          <cell r="F125">
            <v>1723011085</v>
          </cell>
          <cell r="G125">
            <v>0</v>
          </cell>
          <cell r="H125">
            <v>1723011085</v>
          </cell>
          <cell r="I125">
            <v>0</v>
          </cell>
          <cell r="J125">
            <v>1723011085</v>
          </cell>
          <cell r="K125">
            <v>6538670545</v>
          </cell>
        </row>
        <row r="126"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86098437.379999995</v>
          </cell>
        </row>
        <row r="127">
          <cell r="F127">
            <v>466643279.50999999</v>
          </cell>
          <cell r="G127">
            <v>0</v>
          </cell>
          <cell r="H127">
            <v>466643279.50999999</v>
          </cell>
          <cell r="I127">
            <v>0</v>
          </cell>
          <cell r="J127">
            <v>466643279.50999999</v>
          </cell>
          <cell r="K127">
            <v>0</v>
          </cell>
        </row>
        <row r="128"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</row>
        <row r="129"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</row>
        <row r="130"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</row>
        <row r="131">
          <cell r="F131">
            <v>310917303.75</v>
          </cell>
          <cell r="G131">
            <v>0</v>
          </cell>
          <cell r="H131">
            <v>310917303.75</v>
          </cell>
          <cell r="I131">
            <v>0</v>
          </cell>
          <cell r="J131">
            <v>310917303.75</v>
          </cell>
          <cell r="K131">
            <v>47544245</v>
          </cell>
        </row>
        <row r="132"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9026518.5</v>
          </cell>
        </row>
        <row r="133"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</row>
        <row r="134"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</row>
        <row r="135"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</row>
        <row r="136"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-6257161.5999999996</v>
          </cell>
        </row>
        <row r="137">
          <cell r="F137">
            <v>15931739.939999999</v>
          </cell>
          <cell r="G137">
            <v>0</v>
          </cell>
          <cell r="H137">
            <v>15931739.939999999</v>
          </cell>
          <cell r="I137">
            <v>0</v>
          </cell>
          <cell r="J137">
            <v>15931739.939999999</v>
          </cell>
          <cell r="K137">
            <v>15931739.939999999</v>
          </cell>
        </row>
        <row r="138">
          <cell r="F138">
            <v>353576.78</v>
          </cell>
          <cell r="G138">
            <v>0</v>
          </cell>
          <cell r="H138">
            <v>353576.78</v>
          </cell>
          <cell r="I138">
            <v>0</v>
          </cell>
          <cell r="J138">
            <v>353576.78</v>
          </cell>
          <cell r="K138">
            <v>353576.78</v>
          </cell>
        </row>
        <row r="139">
          <cell r="F139">
            <v>5.21</v>
          </cell>
          <cell r="G139">
            <v>0</v>
          </cell>
          <cell r="H139">
            <v>5.21</v>
          </cell>
          <cell r="I139">
            <v>0</v>
          </cell>
          <cell r="J139">
            <v>5.21</v>
          </cell>
          <cell r="K139">
            <v>0</v>
          </cell>
        </row>
        <row r="140"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</row>
        <row r="141"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</row>
        <row r="142"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</row>
        <row r="143"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</row>
        <row r="144">
          <cell r="F144">
            <v>6430000000</v>
          </cell>
          <cell r="G144">
            <v>0</v>
          </cell>
          <cell r="H144">
            <v>6430000000</v>
          </cell>
          <cell r="I144">
            <v>0</v>
          </cell>
          <cell r="J144">
            <v>6430000000</v>
          </cell>
          <cell r="K144">
            <v>815000000</v>
          </cell>
        </row>
        <row r="145">
          <cell r="F145">
            <v>6095196.25</v>
          </cell>
          <cell r="G145">
            <v>0</v>
          </cell>
          <cell r="H145">
            <v>6095196.25</v>
          </cell>
          <cell r="I145">
            <v>0</v>
          </cell>
          <cell r="J145">
            <v>6095196.25</v>
          </cell>
          <cell r="K145">
            <v>31250000</v>
          </cell>
        </row>
        <row r="146">
          <cell r="F146">
            <v>141141989</v>
          </cell>
          <cell r="G146">
            <v>0</v>
          </cell>
          <cell r="H146">
            <v>141141989</v>
          </cell>
          <cell r="I146">
            <v>0</v>
          </cell>
          <cell r="J146">
            <v>141141989</v>
          </cell>
          <cell r="K146">
            <v>0</v>
          </cell>
        </row>
        <row r="147">
          <cell r="F147">
            <v>63851863.5</v>
          </cell>
          <cell r="G147">
            <v>0</v>
          </cell>
          <cell r="H147">
            <v>63851863.5</v>
          </cell>
          <cell r="I147">
            <v>0</v>
          </cell>
          <cell r="J147">
            <v>63851863.5</v>
          </cell>
          <cell r="K147">
            <v>0</v>
          </cell>
        </row>
        <row r="148">
          <cell r="F148">
            <v>-0.5</v>
          </cell>
          <cell r="G148">
            <v>0</v>
          </cell>
          <cell r="H148">
            <v>-0.5</v>
          </cell>
          <cell r="I148">
            <v>0</v>
          </cell>
          <cell r="J148">
            <v>-0.5</v>
          </cell>
          <cell r="K148">
            <v>726432577.75</v>
          </cell>
        </row>
        <row r="149">
          <cell r="F149">
            <v>0.5</v>
          </cell>
          <cell r="G149">
            <v>0</v>
          </cell>
          <cell r="H149">
            <v>0.5</v>
          </cell>
          <cell r="I149">
            <v>0</v>
          </cell>
          <cell r="J149">
            <v>0.5</v>
          </cell>
          <cell r="K149">
            <v>-14026237</v>
          </cell>
        </row>
        <row r="150">
          <cell r="F150">
            <v>-0.25</v>
          </cell>
          <cell r="G150">
            <v>0</v>
          </cell>
          <cell r="H150">
            <v>-0.25</v>
          </cell>
          <cell r="I150">
            <v>0</v>
          </cell>
          <cell r="J150">
            <v>-0.25</v>
          </cell>
          <cell r="K150">
            <v>0</v>
          </cell>
        </row>
        <row r="151"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-2686820933</v>
          </cell>
        </row>
        <row r="152">
          <cell r="F152">
            <v>26965672263.479996</v>
          </cell>
          <cell r="G152">
            <v>0</v>
          </cell>
          <cell r="H152">
            <v>26965672263.479996</v>
          </cell>
          <cell r="I152">
            <v>0</v>
          </cell>
          <cell r="J152">
            <v>26965672263.479996</v>
          </cell>
          <cell r="K152">
            <v>39912955972.720001</v>
          </cell>
        </row>
        <row r="154">
          <cell r="F154">
            <v>15000000000</v>
          </cell>
          <cell r="G154">
            <v>0</v>
          </cell>
          <cell r="H154">
            <v>15000000000</v>
          </cell>
          <cell r="I154">
            <v>0</v>
          </cell>
          <cell r="J154">
            <v>15000000000</v>
          </cell>
          <cell r="K154">
            <v>56050000000</v>
          </cell>
        </row>
        <row r="155">
          <cell r="F155">
            <v>50577550000</v>
          </cell>
          <cell r="G155">
            <v>0</v>
          </cell>
          <cell r="H155">
            <v>50577550000</v>
          </cell>
          <cell r="I155">
            <v>0</v>
          </cell>
          <cell r="J155">
            <v>50577550000</v>
          </cell>
          <cell r="K155">
            <v>15500000000</v>
          </cell>
        </row>
        <row r="156">
          <cell r="F156">
            <v>20000000000</v>
          </cell>
          <cell r="G156">
            <v>0</v>
          </cell>
          <cell r="H156">
            <v>20000000000</v>
          </cell>
          <cell r="I156">
            <v>0</v>
          </cell>
          <cell r="J156">
            <v>20000000000</v>
          </cell>
          <cell r="K156">
            <v>88470000000</v>
          </cell>
        </row>
        <row r="157"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</row>
        <row r="158">
          <cell r="F158">
            <v>85577550000</v>
          </cell>
          <cell r="G158">
            <v>0</v>
          </cell>
          <cell r="H158">
            <v>85577550000</v>
          </cell>
          <cell r="I158">
            <v>0</v>
          </cell>
          <cell r="J158">
            <v>85577550000</v>
          </cell>
          <cell r="K158">
            <v>160020000000</v>
          </cell>
        </row>
        <row r="160"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</row>
        <row r="161"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</row>
        <row r="163">
          <cell r="F163">
            <v>27000000000</v>
          </cell>
          <cell r="G163">
            <v>0</v>
          </cell>
          <cell r="H163">
            <v>27000000000</v>
          </cell>
          <cell r="I163">
            <v>0</v>
          </cell>
          <cell r="J163">
            <v>27000000000</v>
          </cell>
          <cell r="K163">
            <v>63836973476.989998</v>
          </cell>
        </row>
        <row r="164"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</row>
        <row r="165"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</row>
        <row r="166">
          <cell r="F166">
            <v>27000000000</v>
          </cell>
          <cell r="G166">
            <v>0</v>
          </cell>
          <cell r="H166">
            <v>27000000000</v>
          </cell>
          <cell r="I166">
            <v>0</v>
          </cell>
          <cell r="J166">
            <v>27000000000</v>
          </cell>
          <cell r="K166">
            <v>63836973476.989998</v>
          </cell>
        </row>
        <row r="168"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</row>
        <row r="170"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</row>
        <row r="172"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4000000000</v>
          </cell>
        </row>
        <row r="173"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</row>
        <row r="174"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4000000000</v>
          </cell>
        </row>
        <row r="176">
          <cell r="F176">
            <v>500000000</v>
          </cell>
          <cell r="G176">
            <v>0</v>
          </cell>
          <cell r="H176">
            <v>500000000</v>
          </cell>
          <cell r="I176">
            <v>0</v>
          </cell>
          <cell r="J176">
            <v>500000000</v>
          </cell>
          <cell r="K176">
            <v>446937500.74000001</v>
          </cell>
        </row>
        <row r="177"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-40937500</v>
          </cell>
        </row>
        <row r="178">
          <cell r="F178">
            <v>500000000</v>
          </cell>
          <cell r="G178">
            <v>0</v>
          </cell>
          <cell r="H178">
            <v>500000000</v>
          </cell>
          <cell r="I178">
            <v>0</v>
          </cell>
          <cell r="J178">
            <v>500000000</v>
          </cell>
          <cell r="K178">
            <v>406000000.74000001</v>
          </cell>
        </row>
        <row r="180"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50000000</v>
          </cell>
        </row>
        <row r="181"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-50000000</v>
          </cell>
        </row>
        <row r="182"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</row>
        <row r="184">
          <cell r="F184">
            <v>11211157042.139999</v>
          </cell>
          <cell r="G184">
            <v>0</v>
          </cell>
          <cell r="H184">
            <v>11211157042.139999</v>
          </cell>
          <cell r="I184">
            <v>0</v>
          </cell>
          <cell r="J184">
            <v>11211157042.139999</v>
          </cell>
          <cell r="K184">
            <v>0.14000000000000001</v>
          </cell>
        </row>
        <row r="185">
          <cell r="F185">
            <v>96500000</v>
          </cell>
          <cell r="G185">
            <v>0</v>
          </cell>
          <cell r="H185">
            <v>96500000</v>
          </cell>
          <cell r="I185">
            <v>0</v>
          </cell>
          <cell r="J185">
            <v>96500000</v>
          </cell>
          <cell r="K185">
            <v>96500000</v>
          </cell>
        </row>
        <row r="186">
          <cell r="F186">
            <v>11307657042.139999</v>
          </cell>
          <cell r="G186">
            <v>0</v>
          </cell>
          <cell r="H186">
            <v>11307657042.139999</v>
          </cell>
          <cell r="I186">
            <v>0</v>
          </cell>
          <cell r="J186">
            <v>11307657042.139999</v>
          </cell>
          <cell r="K186">
            <v>96500000.140000001</v>
          </cell>
        </row>
        <row r="188">
          <cell r="F188">
            <v>2722442521.3200002</v>
          </cell>
          <cell r="G188">
            <v>0</v>
          </cell>
          <cell r="H188">
            <v>2722442521.3200002</v>
          </cell>
          <cell r="I188">
            <v>0</v>
          </cell>
          <cell r="J188">
            <v>2722442521.3200002</v>
          </cell>
          <cell r="K188">
            <v>2268631767.3200002</v>
          </cell>
        </row>
        <row r="189">
          <cell r="F189">
            <v>2722442521.3200002</v>
          </cell>
          <cell r="G189">
            <v>0</v>
          </cell>
          <cell r="H189">
            <v>2722442521.3200002</v>
          </cell>
          <cell r="I189">
            <v>0</v>
          </cell>
          <cell r="J189">
            <v>2722442521.3200002</v>
          </cell>
          <cell r="K189">
            <v>2268631767.3200002</v>
          </cell>
        </row>
        <row r="191">
          <cell r="F191">
            <v>540000000</v>
          </cell>
          <cell r="G191">
            <v>0</v>
          </cell>
          <cell r="H191">
            <v>540000000</v>
          </cell>
          <cell r="I191">
            <v>0</v>
          </cell>
          <cell r="J191">
            <v>540000000</v>
          </cell>
          <cell r="K191">
            <v>0</v>
          </cell>
        </row>
        <row r="192">
          <cell r="F192">
            <v>540000000</v>
          </cell>
          <cell r="G192">
            <v>0</v>
          </cell>
          <cell r="H192">
            <v>540000000</v>
          </cell>
          <cell r="I192">
            <v>0</v>
          </cell>
          <cell r="J192">
            <v>540000000</v>
          </cell>
          <cell r="K192">
            <v>0</v>
          </cell>
        </row>
        <row r="194">
          <cell r="F194">
            <v>530000000</v>
          </cell>
          <cell r="G194">
            <v>0</v>
          </cell>
          <cell r="H194">
            <v>530000000</v>
          </cell>
          <cell r="I194">
            <v>0</v>
          </cell>
          <cell r="J194">
            <v>530000000</v>
          </cell>
          <cell r="K194">
            <v>30000000</v>
          </cell>
        </row>
        <row r="195">
          <cell r="F195">
            <v>530000000</v>
          </cell>
          <cell r="G195">
            <v>0</v>
          </cell>
          <cell r="H195">
            <v>530000000</v>
          </cell>
          <cell r="I195">
            <v>0</v>
          </cell>
          <cell r="J195">
            <v>530000000</v>
          </cell>
          <cell r="K195">
            <v>30000000</v>
          </cell>
        </row>
        <row r="197">
          <cell r="F197">
            <v>1914607470</v>
          </cell>
          <cell r="G197">
            <v>0</v>
          </cell>
          <cell r="H197">
            <v>1914607470</v>
          </cell>
          <cell r="I197">
            <v>0</v>
          </cell>
          <cell r="J197">
            <v>1914607470</v>
          </cell>
          <cell r="K197">
            <v>1914607470</v>
          </cell>
        </row>
        <row r="198"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2438733431.4400001</v>
          </cell>
        </row>
        <row r="199">
          <cell r="F199">
            <v>-278171000.44</v>
          </cell>
          <cell r="G199">
            <v>0</v>
          </cell>
          <cell r="H199">
            <v>-278171000.44</v>
          </cell>
          <cell r="I199">
            <v>0</v>
          </cell>
          <cell r="J199">
            <v>-278171000.44</v>
          </cell>
          <cell r="K199">
            <v>-104733500.44</v>
          </cell>
        </row>
        <row r="200">
          <cell r="F200">
            <v>1636436469.5599999</v>
          </cell>
          <cell r="G200">
            <v>0</v>
          </cell>
          <cell r="H200">
            <v>1636436469.5599999</v>
          </cell>
          <cell r="I200">
            <v>0</v>
          </cell>
          <cell r="J200">
            <v>1636436469.5599999</v>
          </cell>
          <cell r="K200">
            <v>4248607401.0000005</v>
          </cell>
        </row>
        <row r="202">
          <cell r="F202">
            <v>6924923240.2700005</v>
          </cell>
          <cell r="G202">
            <v>0</v>
          </cell>
          <cell r="H202">
            <v>6924923240.2700005</v>
          </cell>
          <cell r="I202">
            <v>0</v>
          </cell>
          <cell r="J202">
            <v>6924923240.2700005</v>
          </cell>
          <cell r="K202">
            <v>0</v>
          </cell>
        </row>
        <row r="203">
          <cell r="F203">
            <v>6924923240.2700005</v>
          </cell>
          <cell r="G203">
            <v>0</v>
          </cell>
          <cell r="H203">
            <v>6924923240.2700005</v>
          </cell>
          <cell r="I203">
            <v>0</v>
          </cell>
          <cell r="J203">
            <v>6924923240.2700005</v>
          </cell>
          <cell r="K203">
            <v>0</v>
          </cell>
        </row>
        <row r="205">
          <cell r="F205">
            <v>796194805.12</v>
          </cell>
          <cell r="G205">
            <v>0</v>
          </cell>
          <cell r="H205">
            <v>796194805.12</v>
          </cell>
          <cell r="I205">
            <v>0</v>
          </cell>
          <cell r="J205">
            <v>796194805.12</v>
          </cell>
          <cell r="K205">
            <v>1017646000.12</v>
          </cell>
        </row>
        <row r="206"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-157500000</v>
          </cell>
        </row>
        <row r="207">
          <cell r="F207">
            <v>796194805.12</v>
          </cell>
          <cell r="G207">
            <v>0</v>
          </cell>
          <cell r="H207">
            <v>796194805.12</v>
          </cell>
          <cell r="I207">
            <v>0</v>
          </cell>
          <cell r="J207">
            <v>796194805.12</v>
          </cell>
          <cell r="K207">
            <v>860146000.12</v>
          </cell>
        </row>
        <row r="209"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</row>
        <row r="211"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8779000000</v>
          </cell>
        </row>
        <row r="213">
          <cell r="F213">
            <v>130495656664.58</v>
          </cell>
          <cell r="G213">
            <v>0</v>
          </cell>
          <cell r="H213">
            <v>130495656664.58</v>
          </cell>
          <cell r="I213">
            <v>0</v>
          </cell>
          <cell r="J213">
            <v>130495656664.58</v>
          </cell>
          <cell r="K213">
            <v>33251272264.689999</v>
          </cell>
        </row>
        <row r="214"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</row>
        <row r="215"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</row>
        <row r="216"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</row>
        <row r="217"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</row>
        <row r="218">
          <cell r="F218">
            <v>4909336504.5100002</v>
          </cell>
          <cell r="G218">
            <v>0</v>
          </cell>
          <cell r="H218">
            <v>4909336504.5100002</v>
          </cell>
          <cell r="I218">
            <v>0</v>
          </cell>
          <cell r="J218">
            <v>4909336504.5100002</v>
          </cell>
          <cell r="K218">
            <v>3793638097.9899998</v>
          </cell>
        </row>
        <row r="219"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</row>
        <row r="220"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</row>
        <row r="221">
          <cell r="F221">
            <v>42186782.149999999</v>
          </cell>
          <cell r="G221">
            <v>0</v>
          </cell>
          <cell r="H221">
            <v>42186782.149999999</v>
          </cell>
          <cell r="I221">
            <v>0</v>
          </cell>
          <cell r="J221">
            <v>42186782.149999999</v>
          </cell>
          <cell r="K221">
            <v>119967753.45</v>
          </cell>
        </row>
        <row r="222"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</row>
        <row r="223">
          <cell r="F223">
            <v>31658848353.75</v>
          </cell>
          <cell r="G223">
            <v>0</v>
          </cell>
          <cell r="H223">
            <v>31658848353.75</v>
          </cell>
          <cell r="I223">
            <v>0</v>
          </cell>
          <cell r="J223">
            <v>31658848353.75</v>
          </cell>
          <cell r="K223">
            <v>20287479985</v>
          </cell>
        </row>
        <row r="224"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</row>
        <row r="225">
          <cell r="F225">
            <v>937085.13</v>
          </cell>
          <cell r="G225">
            <v>0</v>
          </cell>
          <cell r="H225">
            <v>937085.13</v>
          </cell>
          <cell r="I225">
            <v>0</v>
          </cell>
          <cell r="J225">
            <v>937085.13</v>
          </cell>
          <cell r="K225">
            <v>0</v>
          </cell>
        </row>
        <row r="226"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</row>
        <row r="227">
          <cell r="F227">
            <v>1164303873.98</v>
          </cell>
          <cell r="G227">
            <v>0</v>
          </cell>
          <cell r="H227">
            <v>1164303873.98</v>
          </cell>
          <cell r="I227">
            <v>0</v>
          </cell>
          <cell r="J227">
            <v>1164303873.98</v>
          </cell>
          <cell r="K227">
            <v>4189234693.6300001</v>
          </cell>
        </row>
        <row r="228">
          <cell r="F228">
            <v>53718986903.910004</v>
          </cell>
          <cell r="G228">
            <v>0</v>
          </cell>
          <cell r="H228">
            <v>53718986903.910004</v>
          </cell>
          <cell r="I228">
            <v>0</v>
          </cell>
          <cell r="J228">
            <v>53718986903.910004</v>
          </cell>
          <cell r="K228">
            <v>59453345970.360001</v>
          </cell>
        </row>
        <row r="229">
          <cell r="F229">
            <v>2817787</v>
          </cell>
          <cell r="G229">
            <v>0</v>
          </cell>
          <cell r="H229">
            <v>2817787</v>
          </cell>
          <cell r="I229">
            <v>0</v>
          </cell>
          <cell r="J229">
            <v>2817787</v>
          </cell>
          <cell r="K229">
            <v>0</v>
          </cell>
        </row>
        <row r="230">
          <cell r="F230">
            <v>4667071.45</v>
          </cell>
          <cell r="G230">
            <v>0</v>
          </cell>
          <cell r="H230">
            <v>4667071.45</v>
          </cell>
          <cell r="I230">
            <v>0</v>
          </cell>
          <cell r="J230">
            <v>4667071.45</v>
          </cell>
          <cell r="K230">
            <v>0</v>
          </cell>
        </row>
        <row r="231">
          <cell r="F231">
            <v>94462914815.690002</v>
          </cell>
          <cell r="G231">
            <v>0</v>
          </cell>
          <cell r="H231">
            <v>94462914815.690002</v>
          </cell>
          <cell r="I231">
            <v>0</v>
          </cell>
          <cell r="J231">
            <v>94462914815.690002</v>
          </cell>
          <cell r="K231">
            <v>99451457599.369995</v>
          </cell>
        </row>
        <row r="232">
          <cell r="F232">
            <v>29037862.25</v>
          </cell>
          <cell r="G232">
            <v>0</v>
          </cell>
          <cell r="H232">
            <v>29037862.25</v>
          </cell>
          <cell r="I232">
            <v>0</v>
          </cell>
          <cell r="J232">
            <v>29037862.25</v>
          </cell>
          <cell r="K232">
            <v>501738699</v>
          </cell>
        </row>
        <row r="233">
          <cell r="F233">
            <v>470518969.63</v>
          </cell>
          <cell r="G233">
            <v>0</v>
          </cell>
          <cell r="H233">
            <v>470518969.63</v>
          </cell>
          <cell r="I233">
            <v>0</v>
          </cell>
          <cell r="J233">
            <v>470518969.63</v>
          </cell>
          <cell r="K233">
            <v>1110429605.24</v>
          </cell>
        </row>
        <row r="234">
          <cell r="F234">
            <v>1250.46</v>
          </cell>
          <cell r="G234">
            <v>0</v>
          </cell>
          <cell r="H234">
            <v>1250.46</v>
          </cell>
          <cell r="I234">
            <v>0</v>
          </cell>
          <cell r="J234">
            <v>1250.46</v>
          </cell>
          <cell r="K234">
            <v>0</v>
          </cell>
        </row>
        <row r="235">
          <cell r="F235">
            <v>7935625043.4499998</v>
          </cell>
          <cell r="G235">
            <v>0</v>
          </cell>
          <cell r="H235">
            <v>7935625043.4499998</v>
          </cell>
          <cell r="I235">
            <v>0</v>
          </cell>
          <cell r="J235">
            <v>7935625043.4499998</v>
          </cell>
          <cell r="K235">
            <v>7941353656.0600004</v>
          </cell>
        </row>
        <row r="236">
          <cell r="F236">
            <v>327099786.57999998</v>
          </cell>
          <cell r="G236">
            <v>0</v>
          </cell>
          <cell r="H236">
            <v>327099786.57999998</v>
          </cell>
          <cell r="I236">
            <v>0</v>
          </cell>
          <cell r="J236">
            <v>327099786.57999998</v>
          </cell>
          <cell r="K236">
            <v>149649813.37</v>
          </cell>
        </row>
        <row r="237">
          <cell r="F237">
            <v>6311.12</v>
          </cell>
          <cell r="G237">
            <v>0</v>
          </cell>
          <cell r="H237">
            <v>6311.12</v>
          </cell>
          <cell r="I237">
            <v>0</v>
          </cell>
          <cell r="J237">
            <v>6311.12</v>
          </cell>
          <cell r="K237">
            <v>0</v>
          </cell>
        </row>
        <row r="238">
          <cell r="F238">
            <v>121802250.29000001</v>
          </cell>
          <cell r="G238">
            <v>0</v>
          </cell>
          <cell r="H238">
            <v>121802250.29000001</v>
          </cell>
          <cell r="I238">
            <v>0</v>
          </cell>
          <cell r="J238">
            <v>121802250.29000001</v>
          </cell>
          <cell r="K238">
            <v>56214169.549999997</v>
          </cell>
        </row>
        <row r="239">
          <cell r="F239">
            <v>2184702176.7399998</v>
          </cell>
          <cell r="G239">
            <v>0</v>
          </cell>
          <cell r="H239">
            <v>2184702176.7399998</v>
          </cell>
          <cell r="I239">
            <v>0</v>
          </cell>
          <cell r="J239">
            <v>2184702176.7399998</v>
          </cell>
          <cell r="K239">
            <v>854483470.22000003</v>
          </cell>
        </row>
        <row r="240">
          <cell r="F240">
            <v>472308594.02999997</v>
          </cell>
          <cell r="G240">
            <v>0</v>
          </cell>
          <cell r="H240">
            <v>472308594.02999997</v>
          </cell>
          <cell r="I240">
            <v>0</v>
          </cell>
          <cell r="J240">
            <v>472308594.02999997</v>
          </cell>
          <cell r="K240">
            <v>95293713.260000005</v>
          </cell>
        </row>
        <row r="241">
          <cell r="F241">
            <v>6017620906.54</v>
          </cell>
          <cell r="G241">
            <v>0</v>
          </cell>
          <cell r="H241">
            <v>6017620906.54</v>
          </cell>
          <cell r="I241">
            <v>0</v>
          </cell>
          <cell r="J241">
            <v>6017620906.54</v>
          </cell>
          <cell r="K241">
            <v>5977268592.4399996</v>
          </cell>
        </row>
        <row r="242">
          <cell r="F242">
            <v>656393778.49000001</v>
          </cell>
          <cell r="G242">
            <v>0</v>
          </cell>
          <cell r="H242">
            <v>656393778.49000001</v>
          </cell>
          <cell r="I242">
            <v>0</v>
          </cell>
          <cell r="J242">
            <v>656393778.49000001</v>
          </cell>
          <cell r="K242">
            <v>295621010.05000001</v>
          </cell>
        </row>
        <row r="243"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</row>
        <row r="244"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104363304</v>
          </cell>
        </row>
        <row r="245">
          <cell r="F245">
            <v>1403373170.23</v>
          </cell>
          <cell r="G245">
            <v>0</v>
          </cell>
          <cell r="H245">
            <v>1403373170.23</v>
          </cell>
          <cell r="I245">
            <v>0</v>
          </cell>
          <cell r="J245">
            <v>1403373170.23</v>
          </cell>
          <cell r="K245">
            <v>1229191783.99</v>
          </cell>
        </row>
        <row r="246">
          <cell r="F246">
            <v>2948635024.5700002</v>
          </cell>
          <cell r="G246">
            <v>0</v>
          </cell>
          <cell r="H246">
            <v>2948635024.5700002</v>
          </cell>
          <cell r="I246">
            <v>0</v>
          </cell>
          <cell r="J246">
            <v>2948635024.5700002</v>
          </cell>
          <cell r="K246">
            <v>2289355375.0300002</v>
          </cell>
        </row>
        <row r="247">
          <cell r="F247">
            <v>15529452.67</v>
          </cell>
          <cell r="G247">
            <v>0</v>
          </cell>
          <cell r="H247">
            <v>15529452.67</v>
          </cell>
          <cell r="I247">
            <v>0</v>
          </cell>
          <cell r="J247">
            <v>15529452.67</v>
          </cell>
          <cell r="K247">
            <v>17125341.559999999</v>
          </cell>
        </row>
        <row r="248">
          <cell r="F248">
            <v>671921353.73000002</v>
          </cell>
          <cell r="G248">
            <v>0</v>
          </cell>
          <cell r="H248">
            <v>671921353.73000002</v>
          </cell>
          <cell r="I248">
            <v>0</v>
          </cell>
          <cell r="J248">
            <v>671921353.73000002</v>
          </cell>
          <cell r="K248">
            <v>1051635426.3099999</v>
          </cell>
        </row>
        <row r="249">
          <cell r="F249">
            <v>184802984.94999999</v>
          </cell>
          <cell r="G249">
            <v>0</v>
          </cell>
          <cell r="H249">
            <v>184802984.94999999</v>
          </cell>
          <cell r="I249">
            <v>0</v>
          </cell>
          <cell r="J249">
            <v>184802984.94999999</v>
          </cell>
          <cell r="K249">
            <v>0</v>
          </cell>
        </row>
        <row r="250">
          <cell r="F250">
            <v>5324159.83</v>
          </cell>
          <cell r="G250">
            <v>0</v>
          </cell>
          <cell r="H250">
            <v>5324159.83</v>
          </cell>
          <cell r="I250">
            <v>0</v>
          </cell>
          <cell r="J250">
            <v>5324159.83</v>
          </cell>
          <cell r="K250">
            <v>5324159.83</v>
          </cell>
        </row>
        <row r="251">
          <cell r="F251">
            <v>465540.39</v>
          </cell>
          <cell r="G251">
            <v>0</v>
          </cell>
          <cell r="H251">
            <v>465540.39</v>
          </cell>
          <cell r="I251">
            <v>0</v>
          </cell>
          <cell r="J251">
            <v>465540.39</v>
          </cell>
          <cell r="K251">
            <v>498207.08</v>
          </cell>
        </row>
        <row r="252">
          <cell r="F252">
            <v>3548705.59</v>
          </cell>
          <cell r="G252">
            <v>0</v>
          </cell>
          <cell r="H252">
            <v>3548705.59</v>
          </cell>
          <cell r="I252">
            <v>0</v>
          </cell>
          <cell r="J252">
            <v>3548705.59</v>
          </cell>
          <cell r="K252">
            <v>5422652.3899999997</v>
          </cell>
        </row>
        <row r="253">
          <cell r="F253">
            <v>216542288.87</v>
          </cell>
          <cell r="G253">
            <v>0</v>
          </cell>
          <cell r="H253">
            <v>216542288.87</v>
          </cell>
          <cell r="I253">
            <v>0</v>
          </cell>
          <cell r="J253">
            <v>216542288.87</v>
          </cell>
          <cell r="K253">
            <v>572144146.41999996</v>
          </cell>
        </row>
        <row r="254"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2011383.88</v>
          </cell>
        </row>
        <row r="255"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</row>
        <row r="256">
          <cell r="F256">
            <v>33900568.630000003</v>
          </cell>
          <cell r="G256">
            <v>0</v>
          </cell>
          <cell r="H256">
            <v>33900568.630000003</v>
          </cell>
          <cell r="I256">
            <v>0</v>
          </cell>
          <cell r="J256">
            <v>33900568.630000003</v>
          </cell>
          <cell r="K256">
            <v>30011351.98</v>
          </cell>
        </row>
        <row r="257">
          <cell r="F257">
            <v>2061117805.9200001</v>
          </cell>
          <cell r="G257">
            <v>0</v>
          </cell>
          <cell r="H257">
            <v>2061117805.9200001</v>
          </cell>
          <cell r="I257">
            <v>0</v>
          </cell>
          <cell r="J257">
            <v>2061117805.9200001</v>
          </cell>
          <cell r="K257">
            <v>2275062479.8000002</v>
          </cell>
        </row>
        <row r="258">
          <cell r="F258">
            <v>76151264.680000007</v>
          </cell>
          <cell r="G258">
            <v>0</v>
          </cell>
          <cell r="H258">
            <v>76151264.680000007</v>
          </cell>
          <cell r="I258">
            <v>0</v>
          </cell>
          <cell r="J258">
            <v>76151264.680000007</v>
          </cell>
          <cell r="K258">
            <v>76151264.680000007</v>
          </cell>
        </row>
        <row r="259">
          <cell r="F259">
            <v>285763137.57999998</v>
          </cell>
          <cell r="G259">
            <v>0</v>
          </cell>
          <cell r="H259">
            <v>285763137.57999998</v>
          </cell>
          <cell r="I259">
            <v>0</v>
          </cell>
          <cell r="J259">
            <v>285763137.57999998</v>
          </cell>
          <cell r="K259">
            <v>37130377</v>
          </cell>
        </row>
        <row r="260"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</row>
        <row r="261"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</row>
        <row r="262">
          <cell r="F262">
            <v>117331746.02</v>
          </cell>
          <cell r="G262">
            <v>0</v>
          </cell>
          <cell r="H262">
            <v>117331746.02</v>
          </cell>
          <cell r="I262">
            <v>0</v>
          </cell>
          <cell r="J262">
            <v>117331746.02</v>
          </cell>
          <cell r="K262">
            <v>117331746.02</v>
          </cell>
        </row>
        <row r="263">
          <cell r="F263">
            <v>41743115.68</v>
          </cell>
          <cell r="G263">
            <v>0</v>
          </cell>
          <cell r="H263">
            <v>41743115.68</v>
          </cell>
          <cell r="I263">
            <v>0</v>
          </cell>
          <cell r="J263">
            <v>41743115.68</v>
          </cell>
          <cell r="K263">
            <v>41743115.68</v>
          </cell>
        </row>
        <row r="264">
          <cell r="F264">
            <v>342741923091.07007</v>
          </cell>
          <cell r="G264">
            <v>0</v>
          </cell>
          <cell r="H264">
            <v>342741923091.07007</v>
          </cell>
          <cell r="I264">
            <v>0</v>
          </cell>
          <cell r="J264">
            <v>342741923091.07007</v>
          </cell>
          <cell r="K264">
            <v>254161951209.32993</v>
          </cell>
        </row>
        <row r="266">
          <cell r="F266">
            <v>-1451421355.45</v>
          </cell>
          <cell r="G266">
            <v>0</v>
          </cell>
          <cell r="H266">
            <v>-1451421355.45</v>
          </cell>
          <cell r="I266">
            <v>0</v>
          </cell>
          <cell r="J266">
            <v>-1451421355.45</v>
          </cell>
          <cell r="K266">
            <v>-1451421355.45</v>
          </cell>
        </row>
        <row r="267">
          <cell r="F267">
            <v>-192085759.41</v>
          </cell>
          <cell r="G267">
            <v>0</v>
          </cell>
          <cell r="H267">
            <v>-192085759.41</v>
          </cell>
          <cell r="I267">
            <v>0</v>
          </cell>
          <cell r="J267">
            <v>-192085759.41</v>
          </cell>
          <cell r="K267">
            <v>-275988921.41000003</v>
          </cell>
        </row>
        <row r="268">
          <cell r="F268">
            <v>-25188755297.09</v>
          </cell>
          <cell r="G268">
            <v>0</v>
          </cell>
          <cell r="H268">
            <v>-25188755297.09</v>
          </cell>
          <cell r="I268">
            <v>0</v>
          </cell>
          <cell r="J268">
            <v>-25188755297.09</v>
          </cell>
          <cell r="K268">
            <v>-1025738159.16</v>
          </cell>
        </row>
        <row r="269">
          <cell r="F269">
            <v>-120688746</v>
          </cell>
          <cell r="G269">
            <v>0</v>
          </cell>
          <cell r="H269">
            <v>-120688746</v>
          </cell>
          <cell r="I269">
            <v>0</v>
          </cell>
          <cell r="J269">
            <v>-120688746</v>
          </cell>
          <cell r="K269">
            <v>-83352382</v>
          </cell>
        </row>
        <row r="270">
          <cell r="F270">
            <v>-2460614410.79</v>
          </cell>
          <cell r="G270">
            <v>0</v>
          </cell>
          <cell r="H270">
            <v>-2460614410.79</v>
          </cell>
          <cell r="I270">
            <v>0</v>
          </cell>
          <cell r="J270">
            <v>-2460614410.79</v>
          </cell>
          <cell r="K270">
            <v>-2977387603.0300002</v>
          </cell>
        </row>
        <row r="271">
          <cell r="F271">
            <v>-59012750.460000001</v>
          </cell>
          <cell r="G271">
            <v>0</v>
          </cell>
          <cell r="H271">
            <v>-59012750.460000001</v>
          </cell>
          <cell r="I271">
            <v>0</v>
          </cell>
          <cell r="J271">
            <v>-59012750.460000001</v>
          </cell>
          <cell r="K271">
            <v>-31507274.129999999</v>
          </cell>
        </row>
        <row r="272">
          <cell r="F272">
            <v>-29472578319.200001</v>
          </cell>
          <cell r="G272">
            <v>0</v>
          </cell>
          <cell r="H272">
            <v>-29472578319.200001</v>
          </cell>
          <cell r="I272">
            <v>0</v>
          </cell>
          <cell r="J272">
            <v>-29472578319.200001</v>
          </cell>
          <cell r="K272">
            <v>-5845395695.1800003</v>
          </cell>
        </row>
        <row r="274">
          <cell r="F274">
            <v>-3103410.51</v>
          </cell>
          <cell r="G274">
            <v>0</v>
          </cell>
          <cell r="H274">
            <v>-3103410.51</v>
          </cell>
          <cell r="I274">
            <v>0</v>
          </cell>
          <cell r="J274">
            <v>-3103410.51</v>
          </cell>
          <cell r="K274">
            <v>-3103410.51</v>
          </cell>
        </row>
        <row r="275">
          <cell r="F275">
            <v>-734750341.52999997</v>
          </cell>
          <cell r="G275">
            <v>0</v>
          </cell>
          <cell r="H275">
            <v>-734750341.52999997</v>
          </cell>
          <cell r="I275">
            <v>0</v>
          </cell>
          <cell r="J275">
            <v>-734750341.52999997</v>
          </cell>
          <cell r="K275">
            <v>-857434604.50999999</v>
          </cell>
        </row>
        <row r="276">
          <cell r="F276">
            <v>-737853752.03999996</v>
          </cell>
          <cell r="G276">
            <v>0</v>
          </cell>
          <cell r="H276">
            <v>-737853752.03999996</v>
          </cell>
          <cell r="I276">
            <v>0</v>
          </cell>
          <cell r="J276">
            <v>-737853752.03999996</v>
          </cell>
          <cell r="K276">
            <v>-860538015.01999998</v>
          </cell>
        </row>
        <row r="278">
          <cell r="F278">
            <v>-1066347154.1799999</v>
          </cell>
          <cell r="G278">
            <v>0</v>
          </cell>
          <cell r="H278">
            <v>-1066347154.1799999</v>
          </cell>
          <cell r="I278">
            <v>0</v>
          </cell>
          <cell r="J278">
            <v>-1066347154.1799999</v>
          </cell>
          <cell r="K278">
            <v>-754108889.34000003</v>
          </cell>
        </row>
        <row r="279">
          <cell r="F279">
            <v>-77676194.879999995</v>
          </cell>
          <cell r="G279">
            <v>0</v>
          </cell>
          <cell r="H279">
            <v>-77676194.879999995</v>
          </cell>
          <cell r="I279">
            <v>0</v>
          </cell>
          <cell r="J279">
            <v>-77676194.879999995</v>
          </cell>
          <cell r="K279">
            <v>-77676194.879999995</v>
          </cell>
        </row>
        <row r="280">
          <cell r="F280">
            <v>-18984400.969999999</v>
          </cell>
          <cell r="G280">
            <v>0</v>
          </cell>
          <cell r="H280">
            <v>-18984400.969999999</v>
          </cell>
          <cell r="I280">
            <v>0</v>
          </cell>
          <cell r="J280">
            <v>-18984400.969999999</v>
          </cell>
          <cell r="K280">
            <v>-18984400.969999999</v>
          </cell>
        </row>
        <row r="281">
          <cell r="F281">
            <v>-918322185.83000004</v>
          </cell>
          <cell r="G281">
            <v>0</v>
          </cell>
          <cell r="H281">
            <v>-918322185.83000004</v>
          </cell>
          <cell r="I281">
            <v>0</v>
          </cell>
          <cell r="J281">
            <v>-918322185.83000004</v>
          </cell>
          <cell r="K281">
            <v>-1173672676.9000001</v>
          </cell>
        </row>
        <row r="282">
          <cell r="F282">
            <v>-443806400.97000003</v>
          </cell>
          <cell r="G282">
            <v>0</v>
          </cell>
          <cell r="H282">
            <v>-443806400.97000003</v>
          </cell>
          <cell r="I282">
            <v>0</v>
          </cell>
          <cell r="J282">
            <v>-443806400.97000003</v>
          </cell>
          <cell r="K282">
            <v>-443806400.97000003</v>
          </cell>
        </row>
        <row r="283">
          <cell r="F283">
            <v>-2525136336.8299999</v>
          </cell>
          <cell r="G283">
            <v>0</v>
          </cell>
          <cell r="H283">
            <v>-2525136336.8299999</v>
          </cell>
          <cell r="I283">
            <v>0</v>
          </cell>
          <cell r="J283">
            <v>-2525136336.8299999</v>
          </cell>
          <cell r="K283">
            <v>-2468248563.0600004</v>
          </cell>
        </row>
        <row r="285">
          <cell r="F285">
            <v>10180719286.620001</v>
          </cell>
          <cell r="G285">
            <v>0</v>
          </cell>
          <cell r="H285">
            <v>10180719286.620001</v>
          </cell>
          <cell r="I285">
            <v>0</v>
          </cell>
          <cell r="J285">
            <v>10180719286.620001</v>
          </cell>
          <cell r="K285">
            <v>4853060972.6899996</v>
          </cell>
        </row>
        <row r="286">
          <cell r="F286">
            <v>-25303649.210000001</v>
          </cell>
          <cell r="G286">
            <v>0</v>
          </cell>
          <cell r="H286">
            <v>-25303649.210000001</v>
          </cell>
          <cell r="I286">
            <v>0</v>
          </cell>
          <cell r="J286">
            <v>-25303649.210000001</v>
          </cell>
          <cell r="K286">
            <v>-25303649.210000001</v>
          </cell>
        </row>
        <row r="287">
          <cell r="F287">
            <v>10155415637.410002</v>
          </cell>
          <cell r="G287">
            <v>0</v>
          </cell>
          <cell r="H287">
            <v>10155415637.410002</v>
          </cell>
          <cell r="I287">
            <v>0</v>
          </cell>
          <cell r="J287">
            <v>10155415637.410002</v>
          </cell>
          <cell r="K287">
            <v>4827757323.4799995</v>
          </cell>
        </row>
        <row r="289">
          <cell r="F289">
            <v>-48277573.229999997</v>
          </cell>
          <cell r="G289">
            <v>0</v>
          </cell>
          <cell r="H289">
            <v>-48277573.229999997</v>
          </cell>
          <cell r="I289">
            <v>0</v>
          </cell>
          <cell r="J289">
            <v>-48277573.229999997</v>
          </cell>
          <cell r="K289">
            <v>-48277572.609999999</v>
          </cell>
        </row>
        <row r="290">
          <cell r="F290">
            <v>-48277573.229999997</v>
          </cell>
          <cell r="G290">
            <v>0</v>
          </cell>
          <cell r="H290">
            <v>-48277573.229999997</v>
          </cell>
          <cell r="I290">
            <v>0</v>
          </cell>
          <cell r="J290">
            <v>-48277573.229999997</v>
          </cell>
          <cell r="K290">
            <v>-48277572.609999999</v>
          </cell>
        </row>
        <row r="292">
          <cell r="F292">
            <v>31779485000</v>
          </cell>
          <cell r="G292">
            <v>0</v>
          </cell>
          <cell r="H292">
            <v>31779485000</v>
          </cell>
          <cell r="I292">
            <v>0</v>
          </cell>
          <cell r="J292">
            <v>31779485000</v>
          </cell>
          <cell r="K292">
            <v>38465585482.599998</v>
          </cell>
        </row>
        <row r="293">
          <cell r="F293">
            <v>1450000000</v>
          </cell>
          <cell r="G293">
            <v>0</v>
          </cell>
          <cell r="H293">
            <v>1450000000</v>
          </cell>
          <cell r="I293">
            <v>0</v>
          </cell>
          <cell r="J293">
            <v>1450000000</v>
          </cell>
          <cell r="K293">
            <v>0</v>
          </cell>
        </row>
        <row r="294">
          <cell r="F294">
            <v>33229485000</v>
          </cell>
          <cell r="G294">
            <v>0</v>
          </cell>
          <cell r="H294">
            <v>33229485000</v>
          </cell>
          <cell r="I294">
            <v>0</v>
          </cell>
          <cell r="J294">
            <v>33229485000</v>
          </cell>
          <cell r="K294">
            <v>38465585482.599998</v>
          </cell>
        </row>
        <row r="296"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8"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</row>
        <row r="299">
          <cell r="F299">
            <v>17282231.77</v>
          </cell>
          <cell r="G299">
            <v>0</v>
          </cell>
          <cell r="H299">
            <v>17282231.77</v>
          </cell>
          <cell r="I299">
            <v>0</v>
          </cell>
          <cell r="J299">
            <v>17282231.77</v>
          </cell>
          <cell r="K299">
            <v>17282231.77</v>
          </cell>
        </row>
        <row r="300">
          <cell r="F300">
            <v>4037583.42</v>
          </cell>
          <cell r="G300">
            <v>0</v>
          </cell>
          <cell r="H300">
            <v>4037583.42</v>
          </cell>
          <cell r="I300">
            <v>0</v>
          </cell>
          <cell r="J300">
            <v>4037583.42</v>
          </cell>
          <cell r="K300">
            <v>4037583.42</v>
          </cell>
        </row>
        <row r="301">
          <cell r="F301">
            <v>27500000</v>
          </cell>
          <cell r="G301">
            <v>0</v>
          </cell>
          <cell r="H301">
            <v>27500000</v>
          </cell>
          <cell r="I301">
            <v>0</v>
          </cell>
          <cell r="J301">
            <v>27500000</v>
          </cell>
          <cell r="K301">
            <v>27500000</v>
          </cell>
        </row>
        <row r="302"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649449231.24000001</v>
          </cell>
        </row>
        <row r="303"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300000</v>
          </cell>
        </row>
        <row r="304">
          <cell r="F304">
            <v>6552495.1299999999</v>
          </cell>
          <cell r="G304">
            <v>0</v>
          </cell>
          <cell r="H304">
            <v>6552495.1299999999</v>
          </cell>
          <cell r="I304">
            <v>0</v>
          </cell>
          <cell r="J304">
            <v>6552495.1299999999</v>
          </cell>
          <cell r="K304">
            <v>6552495.1299999999</v>
          </cell>
        </row>
        <row r="305"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</row>
        <row r="306"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</row>
        <row r="307"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143310</v>
          </cell>
        </row>
        <row r="308">
          <cell r="F308">
            <v>12231016</v>
          </cell>
          <cell r="G308">
            <v>0</v>
          </cell>
          <cell r="H308">
            <v>12231016</v>
          </cell>
          <cell r="I308">
            <v>0</v>
          </cell>
          <cell r="J308">
            <v>12231016</v>
          </cell>
          <cell r="K308">
            <v>12231016</v>
          </cell>
        </row>
        <row r="309"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</row>
        <row r="310"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4843402.7</v>
          </cell>
        </row>
        <row r="311"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</row>
        <row r="312"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</row>
        <row r="313"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</row>
        <row r="314"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</row>
        <row r="315"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</row>
        <row r="316"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</row>
        <row r="317"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</row>
        <row r="322"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</row>
        <row r="323"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</row>
        <row r="324"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</row>
        <row r="325"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</row>
        <row r="326"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149846557.99000001</v>
          </cell>
        </row>
        <row r="327"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</row>
        <row r="328"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</row>
        <row r="329"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1651900</v>
          </cell>
        </row>
        <row r="330">
          <cell r="F330">
            <v>105488067</v>
          </cell>
          <cell r="G330">
            <v>0</v>
          </cell>
          <cell r="H330">
            <v>105488067</v>
          </cell>
          <cell r="I330">
            <v>0</v>
          </cell>
          <cell r="J330">
            <v>105488067</v>
          </cell>
          <cell r="K330">
            <v>105488067</v>
          </cell>
        </row>
        <row r="331"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</row>
        <row r="332"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</row>
        <row r="333">
          <cell r="F333">
            <v>118209038.59</v>
          </cell>
          <cell r="G333">
            <v>0</v>
          </cell>
          <cell r="H333">
            <v>118209038.59</v>
          </cell>
          <cell r="I333">
            <v>0</v>
          </cell>
          <cell r="J333">
            <v>118209038.59</v>
          </cell>
          <cell r="K333">
            <v>118209038.59</v>
          </cell>
        </row>
        <row r="334"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</row>
        <row r="335"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</row>
        <row r="336"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</row>
        <row r="337"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</row>
        <row r="338"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</row>
        <row r="339"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</row>
        <row r="340"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</row>
        <row r="341"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</row>
        <row r="342"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</row>
        <row r="343"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</row>
        <row r="344"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</row>
        <row r="345"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</row>
        <row r="346"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140530616.72999999</v>
          </cell>
        </row>
        <row r="347"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200000</v>
          </cell>
        </row>
        <row r="348"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</row>
        <row r="349"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</row>
        <row r="350"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</row>
        <row r="351"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</row>
        <row r="352">
          <cell r="F352">
            <v>123493464.76000001</v>
          </cell>
          <cell r="G352">
            <v>0</v>
          </cell>
          <cell r="H352">
            <v>123493464.76000001</v>
          </cell>
          <cell r="I352">
            <v>0</v>
          </cell>
          <cell r="J352">
            <v>123493464.76000001</v>
          </cell>
          <cell r="K352">
            <v>54134600.939999998</v>
          </cell>
        </row>
        <row r="353"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</row>
        <row r="354"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110000</v>
          </cell>
        </row>
        <row r="355"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</row>
        <row r="356"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</row>
        <row r="357">
          <cell r="F357">
            <v>15068000</v>
          </cell>
          <cell r="G357">
            <v>0</v>
          </cell>
          <cell r="H357">
            <v>15068000</v>
          </cell>
          <cell r="I357">
            <v>0</v>
          </cell>
          <cell r="J357">
            <v>15068000</v>
          </cell>
          <cell r="K357">
            <v>15063000</v>
          </cell>
        </row>
        <row r="358">
          <cell r="F358">
            <v>10781502</v>
          </cell>
          <cell r="G358">
            <v>0</v>
          </cell>
          <cell r="H358">
            <v>10781502</v>
          </cell>
          <cell r="I358">
            <v>0</v>
          </cell>
          <cell r="J358">
            <v>10781502</v>
          </cell>
          <cell r="K358">
            <v>10781502</v>
          </cell>
        </row>
        <row r="359"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</row>
        <row r="360"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</row>
        <row r="361"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</row>
        <row r="362"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</row>
        <row r="363">
          <cell r="F363">
            <v>35230685</v>
          </cell>
          <cell r="G363">
            <v>0</v>
          </cell>
          <cell r="H363">
            <v>35230685</v>
          </cell>
          <cell r="I363">
            <v>0</v>
          </cell>
          <cell r="J363">
            <v>35230685</v>
          </cell>
          <cell r="K363">
            <v>35230685</v>
          </cell>
        </row>
        <row r="364"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</row>
        <row r="365">
          <cell r="F365">
            <v>63783970</v>
          </cell>
          <cell r="G365">
            <v>0</v>
          </cell>
          <cell r="H365">
            <v>63783970</v>
          </cell>
          <cell r="I365">
            <v>0</v>
          </cell>
          <cell r="J365">
            <v>63783970</v>
          </cell>
          <cell r="K365">
            <v>45322970</v>
          </cell>
        </row>
        <row r="366"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</row>
        <row r="367"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144491211.09999999</v>
          </cell>
        </row>
        <row r="368"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</row>
        <row r="369"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</row>
        <row r="370"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233008001.61000001</v>
          </cell>
        </row>
        <row r="371"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</row>
        <row r="372"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265611095.47999999</v>
          </cell>
        </row>
        <row r="373">
          <cell r="F373">
            <v>72505253.390000001</v>
          </cell>
          <cell r="G373">
            <v>0</v>
          </cell>
          <cell r="H373">
            <v>72505253.390000001</v>
          </cell>
          <cell r="I373">
            <v>0</v>
          </cell>
          <cell r="J373">
            <v>72505253.390000001</v>
          </cell>
          <cell r="K373">
            <v>66422729.390000001</v>
          </cell>
        </row>
        <row r="374">
          <cell r="F374">
            <v>220208899.47</v>
          </cell>
          <cell r="G374">
            <v>0</v>
          </cell>
          <cell r="H374">
            <v>220208899.47</v>
          </cell>
          <cell r="I374">
            <v>0</v>
          </cell>
          <cell r="J374">
            <v>220208899.47</v>
          </cell>
          <cell r="K374">
            <v>217058899.47</v>
          </cell>
        </row>
        <row r="375"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65510111.990000002</v>
          </cell>
        </row>
        <row r="376">
          <cell r="F376">
            <v>198803920.36000001</v>
          </cell>
          <cell r="G376">
            <v>0</v>
          </cell>
          <cell r="H376">
            <v>198803920.36000001</v>
          </cell>
          <cell r="I376">
            <v>0</v>
          </cell>
          <cell r="J376">
            <v>198803920.36000001</v>
          </cell>
          <cell r="K376">
            <v>171139202.84</v>
          </cell>
        </row>
        <row r="377"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83000248.840000004</v>
          </cell>
        </row>
        <row r="378"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</row>
        <row r="379"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141882353.28</v>
          </cell>
        </row>
        <row r="380"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104052903.31999999</v>
          </cell>
        </row>
        <row r="381">
          <cell r="F381">
            <v>178701429</v>
          </cell>
          <cell r="G381">
            <v>0</v>
          </cell>
          <cell r="H381">
            <v>178701429</v>
          </cell>
          <cell r="I381">
            <v>0</v>
          </cell>
          <cell r="J381">
            <v>178701429</v>
          </cell>
          <cell r="K381">
            <v>176026454</v>
          </cell>
        </row>
        <row r="382"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107867831</v>
          </cell>
        </row>
        <row r="383">
          <cell r="F383">
            <v>199550000</v>
          </cell>
          <cell r="G383">
            <v>0</v>
          </cell>
          <cell r="H383">
            <v>199550000</v>
          </cell>
          <cell r="I383">
            <v>0</v>
          </cell>
          <cell r="J383">
            <v>199550000</v>
          </cell>
          <cell r="K383">
            <v>199450000</v>
          </cell>
        </row>
        <row r="384">
          <cell r="F384">
            <v>109219041.42</v>
          </cell>
          <cell r="G384">
            <v>0</v>
          </cell>
          <cell r="H384">
            <v>109219041.42</v>
          </cell>
          <cell r="I384">
            <v>0</v>
          </cell>
          <cell r="J384">
            <v>109219041.42</v>
          </cell>
          <cell r="K384">
            <v>67897939.980000004</v>
          </cell>
        </row>
        <row r="385"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120287733.81999999</v>
          </cell>
        </row>
        <row r="386">
          <cell r="F386">
            <v>109572826.75</v>
          </cell>
          <cell r="G386">
            <v>0</v>
          </cell>
          <cell r="H386">
            <v>109572826.75</v>
          </cell>
          <cell r="I386">
            <v>0</v>
          </cell>
          <cell r="J386">
            <v>109572826.75</v>
          </cell>
          <cell r="K386">
            <v>99775341.75</v>
          </cell>
        </row>
        <row r="387">
          <cell r="F387">
            <v>54000000</v>
          </cell>
          <cell r="G387">
            <v>0</v>
          </cell>
          <cell r="H387">
            <v>54000000</v>
          </cell>
          <cell r="I387">
            <v>0</v>
          </cell>
          <cell r="J387">
            <v>54000000</v>
          </cell>
          <cell r="K387">
            <v>52500000</v>
          </cell>
        </row>
        <row r="388">
          <cell r="F388">
            <v>35899500</v>
          </cell>
          <cell r="G388">
            <v>0</v>
          </cell>
          <cell r="H388">
            <v>35899500</v>
          </cell>
          <cell r="I388">
            <v>0</v>
          </cell>
          <cell r="J388">
            <v>35899500</v>
          </cell>
          <cell r="K388">
            <v>35700000</v>
          </cell>
        </row>
        <row r="389">
          <cell r="F389">
            <v>38089000</v>
          </cell>
          <cell r="G389">
            <v>0</v>
          </cell>
          <cell r="H389">
            <v>38089000</v>
          </cell>
          <cell r="I389">
            <v>0</v>
          </cell>
          <cell r="J389">
            <v>38089000</v>
          </cell>
          <cell r="K389">
            <v>36099000</v>
          </cell>
        </row>
        <row r="390">
          <cell r="F390">
            <v>37277500</v>
          </cell>
          <cell r="G390">
            <v>0</v>
          </cell>
          <cell r="H390">
            <v>37277500</v>
          </cell>
          <cell r="I390">
            <v>0</v>
          </cell>
          <cell r="J390">
            <v>37277500</v>
          </cell>
          <cell r="K390">
            <v>34667500</v>
          </cell>
        </row>
        <row r="391">
          <cell r="F391">
            <v>137075123.99000001</v>
          </cell>
          <cell r="G391">
            <v>0</v>
          </cell>
          <cell r="H391">
            <v>137075123.99000001</v>
          </cell>
          <cell r="I391">
            <v>0</v>
          </cell>
          <cell r="J391">
            <v>137075123.99000001</v>
          </cell>
          <cell r="K391">
            <v>125613910.79000001</v>
          </cell>
        </row>
        <row r="392"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2800</v>
          </cell>
        </row>
        <row r="393"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183267649.83000001</v>
          </cell>
        </row>
        <row r="394">
          <cell r="F394">
            <v>145533317.38999999</v>
          </cell>
          <cell r="G394">
            <v>0</v>
          </cell>
          <cell r="H394">
            <v>145533317.38999999</v>
          </cell>
          <cell r="I394">
            <v>0</v>
          </cell>
          <cell r="J394">
            <v>145533317.38999999</v>
          </cell>
          <cell r="K394">
            <v>122390283.19</v>
          </cell>
        </row>
        <row r="395"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147699766.19999999</v>
          </cell>
        </row>
        <row r="396">
          <cell r="F396">
            <v>86883784.739999995</v>
          </cell>
          <cell r="G396">
            <v>0</v>
          </cell>
          <cell r="H396">
            <v>86883784.739999995</v>
          </cell>
          <cell r="I396">
            <v>0</v>
          </cell>
          <cell r="J396">
            <v>86883784.739999995</v>
          </cell>
          <cell r="K396">
            <v>85432121.200000003</v>
          </cell>
        </row>
        <row r="397">
          <cell r="F397">
            <v>31500</v>
          </cell>
          <cell r="G397">
            <v>0</v>
          </cell>
          <cell r="H397">
            <v>31500</v>
          </cell>
          <cell r="I397">
            <v>0</v>
          </cell>
          <cell r="J397">
            <v>31500</v>
          </cell>
          <cell r="K397">
            <v>56761006.659999996</v>
          </cell>
        </row>
        <row r="398"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53196691.240000002</v>
          </cell>
        </row>
        <row r="399">
          <cell r="F399">
            <v>30650000</v>
          </cell>
          <cell r="G399">
            <v>0</v>
          </cell>
          <cell r="H399">
            <v>30650000</v>
          </cell>
          <cell r="I399">
            <v>0</v>
          </cell>
          <cell r="J399">
            <v>30650000</v>
          </cell>
          <cell r="K399">
            <v>28650000</v>
          </cell>
        </row>
        <row r="400">
          <cell r="F400">
            <v>29462750</v>
          </cell>
          <cell r="G400">
            <v>0</v>
          </cell>
          <cell r="H400">
            <v>29462750</v>
          </cell>
          <cell r="I400">
            <v>0</v>
          </cell>
          <cell r="J400">
            <v>29462750</v>
          </cell>
          <cell r="K400">
            <v>23100000</v>
          </cell>
        </row>
        <row r="401">
          <cell r="F401">
            <v>93354257</v>
          </cell>
          <cell r="G401">
            <v>0</v>
          </cell>
          <cell r="H401">
            <v>93354257</v>
          </cell>
          <cell r="I401">
            <v>0</v>
          </cell>
          <cell r="J401">
            <v>93354257</v>
          </cell>
          <cell r="K401">
            <v>29500000</v>
          </cell>
        </row>
        <row r="402">
          <cell r="F402">
            <v>27300000</v>
          </cell>
          <cell r="G402">
            <v>0</v>
          </cell>
          <cell r="H402">
            <v>27300000</v>
          </cell>
          <cell r="I402">
            <v>0</v>
          </cell>
          <cell r="J402">
            <v>27300000</v>
          </cell>
          <cell r="K402">
            <v>27300000</v>
          </cell>
        </row>
        <row r="403"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206012978.11000001</v>
          </cell>
        </row>
        <row r="404"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20194358.739999998</v>
          </cell>
        </row>
        <row r="405">
          <cell r="F405">
            <v>191303739</v>
          </cell>
          <cell r="G405">
            <v>0</v>
          </cell>
          <cell r="H405">
            <v>191303739</v>
          </cell>
          <cell r="I405">
            <v>0</v>
          </cell>
          <cell r="J405">
            <v>191303739</v>
          </cell>
          <cell r="K405">
            <v>189556239</v>
          </cell>
        </row>
        <row r="406">
          <cell r="F406">
            <v>51935176.659999996</v>
          </cell>
          <cell r="G406">
            <v>0</v>
          </cell>
          <cell r="H406">
            <v>51935176.659999996</v>
          </cell>
          <cell r="I406">
            <v>0</v>
          </cell>
          <cell r="J406">
            <v>51935176.659999996</v>
          </cell>
          <cell r="K406">
            <v>51935176.659999996</v>
          </cell>
        </row>
        <row r="407">
          <cell r="F407">
            <v>66546000</v>
          </cell>
          <cell r="G407">
            <v>0</v>
          </cell>
          <cell r="H407">
            <v>66546000</v>
          </cell>
          <cell r="I407">
            <v>0</v>
          </cell>
          <cell r="J407">
            <v>66546000</v>
          </cell>
          <cell r="K407">
            <v>55500000</v>
          </cell>
        </row>
        <row r="408">
          <cell r="F408">
            <v>343044009.69999999</v>
          </cell>
          <cell r="G408">
            <v>0</v>
          </cell>
          <cell r="H408">
            <v>343044009.69999999</v>
          </cell>
          <cell r="I408">
            <v>0</v>
          </cell>
          <cell r="J408">
            <v>343044009.69999999</v>
          </cell>
          <cell r="K408">
            <v>235187000</v>
          </cell>
        </row>
        <row r="409">
          <cell r="F409">
            <v>153922829.44999999</v>
          </cell>
          <cell r="G409">
            <v>0</v>
          </cell>
          <cell r="H409">
            <v>153922829.44999999</v>
          </cell>
          <cell r="I409">
            <v>0</v>
          </cell>
          <cell r="J409">
            <v>153922829.44999999</v>
          </cell>
          <cell r="K409">
            <v>135067654.44999999</v>
          </cell>
        </row>
        <row r="410"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315850</v>
          </cell>
        </row>
        <row r="411"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108749000</v>
          </cell>
        </row>
        <row r="412">
          <cell r="F412">
            <v>102028777.28</v>
          </cell>
          <cell r="G412">
            <v>0</v>
          </cell>
          <cell r="H412">
            <v>102028777.28</v>
          </cell>
          <cell r="I412">
            <v>0</v>
          </cell>
          <cell r="J412">
            <v>102028777.28</v>
          </cell>
          <cell r="K412">
            <v>99822364.280000001</v>
          </cell>
        </row>
        <row r="413">
          <cell r="F413">
            <v>134541419.81</v>
          </cell>
          <cell r="G413">
            <v>0</v>
          </cell>
          <cell r="H413">
            <v>134541419.81</v>
          </cell>
          <cell r="I413">
            <v>0</v>
          </cell>
          <cell r="J413">
            <v>134541419.81</v>
          </cell>
          <cell r="K413">
            <v>55267043</v>
          </cell>
        </row>
        <row r="414">
          <cell r="F414">
            <v>96613945.469999999</v>
          </cell>
          <cell r="G414">
            <v>0</v>
          </cell>
          <cell r="H414">
            <v>96613945.469999999</v>
          </cell>
          <cell r="I414">
            <v>0</v>
          </cell>
          <cell r="J414">
            <v>96613945.469999999</v>
          </cell>
          <cell r="K414">
            <v>76421952.969999999</v>
          </cell>
        </row>
        <row r="415"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2682000</v>
          </cell>
        </row>
        <row r="416"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115688563.66</v>
          </cell>
        </row>
        <row r="417">
          <cell r="F417">
            <v>275283535.44999999</v>
          </cell>
          <cell r="G417">
            <v>0</v>
          </cell>
          <cell r="H417">
            <v>275283535.44999999</v>
          </cell>
          <cell r="I417">
            <v>0</v>
          </cell>
          <cell r="J417">
            <v>275283535.44999999</v>
          </cell>
          <cell r="K417">
            <v>275283535.44999999</v>
          </cell>
        </row>
        <row r="418">
          <cell r="F418">
            <v>20312000</v>
          </cell>
          <cell r="G418">
            <v>0</v>
          </cell>
          <cell r="H418">
            <v>20312000</v>
          </cell>
          <cell r="I418">
            <v>0</v>
          </cell>
          <cell r="J418">
            <v>20312000</v>
          </cell>
          <cell r="K418">
            <v>20187000</v>
          </cell>
        </row>
        <row r="419">
          <cell r="F419">
            <v>20037000</v>
          </cell>
          <cell r="G419">
            <v>0</v>
          </cell>
          <cell r="H419">
            <v>20037000</v>
          </cell>
          <cell r="I419">
            <v>0</v>
          </cell>
          <cell r="J419">
            <v>20037000</v>
          </cell>
          <cell r="K419">
            <v>20037000</v>
          </cell>
        </row>
        <row r="420">
          <cell r="F420">
            <v>15737000</v>
          </cell>
          <cell r="G420">
            <v>0</v>
          </cell>
          <cell r="H420">
            <v>15737000</v>
          </cell>
          <cell r="I420">
            <v>0</v>
          </cell>
          <cell r="J420">
            <v>15737000</v>
          </cell>
          <cell r="K420">
            <v>15737000</v>
          </cell>
        </row>
        <row r="421">
          <cell r="F421">
            <v>11587000</v>
          </cell>
          <cell r="G421">
            <v>0</v>
          </cell>
          <cell r="H421">
            <v>11587000</v>
          </cell>
          <cell r="I421">
            <v>0</v>
          </cell>
          <cell r="J421">
            <v>11587000</v>
          </cell>
          <cell r="K421">
            <v>11587000</v>
          </cell>
        </row>
        <row r="422"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92053113</v>
          </cell>
        </row>
        <row r="423">
          <cell r="F423">
            <v>21350000</v>
          </cell>
          <cell r="G423">
            <v>0</v>
          </cell>
          <cell r="H423">
            <v>21350000</v>
          </cell>
          <cell r="I423">
            <v>0</v>
          </cell>
          <cell r="J423">
            <v>21350000</v>
          </cell>
          <cell r="K423">
            <v>19350000</v>
          </cell>
        </row>
        <row r="424">
          <cell r="F424">
            <v>146944555.86000001</v>
          </cell>
          <cell r="G424">
            <v>0</v>
          </cell>
          <cell r="H424">
            <v>146944555.86000001</v>
          </cell>
          <cell r="I424">
            <v>0</v>
          </cell>
          <cell r="J424">
            <v>146944555.86000001</v>
          </cell>
          <cell r="K424">
            <v>114333733.38</v>
          </cell>
        </row>
        <row r="425"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195663444.96000001</v>
          </cell>
        </row>
        <row r="426"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</row>
        <row r="427">
          <cell r="F427">
            <v>18210000</v>
          </cell>
          <cell r="G427">
            <v>0</v>
          </cell>
          <cell r="H427">
            <v>18210000</v>
          </cell>
          <cell r="I427">
            <v>0</v>
          </cell>
          <cell r="J427">
            <v>18210000</v>
          </cell>
          <cell r="K427">
            <v>17210000</v>
          </cell>
        </row>
        <row r="428">
          <cell r="F428">
            <v>11500000</v>
          </cell>
          <cell r="G428">
            <v>0</v>
          </cell>
          <cell r="H428">
            <v>11500000</v>
          </cell>
          <cell r="I428">
            <v>0</v>
          </cell>
          <cell r="J428">
            <v>11500000</v>
          </cell>
          <cell r="K428">
            <v>10500000</v>
          </cell>
        </row>
        <row r="429">
          <cell r="F429">
            <v>19710000</v>
          </cell>
          <cell r="G429">
            <v>0</v>
          </cell>
          <cell r="H429">
            <v>19710000</v>
          </cell>
          <cell r="I429">
            <v>0</v>
          </cell>
          <cell r="J429">
            <v>19710000</v>
          </cell>
          <cell r="K429">
            <v>18560000</v>
          </cell>
        </row>
        <row r="430">
          <cell r="F430">
            <v>13650000</v>
          </cell>
          <cell r="G430">
            <v>0</v>
          </cell>
          <cell r="H430">
            <v>13650000</v>
          </cell>
          <cell r="I430">
            <v>0</v>
          </cell>
          <cell r="J430">
            <v>13650000</v>
          </cell>
          <cell r="K430">
            <v>13650000</v>
          </cell>
        </row>
        <row r="431">
          <cell r="F431">
            <v>267002250</v>
          </cell>
          <cell r="G431">
            <v>0</v>
          </cell>
          <cell r="H431">
            <v>267002250</v>
          </cell>
          <cell r="I431">
            <v>0</v>
          </cell>
          <cell r="J431">
            <v>267002250</v>
          </cell>
          <cell r="K431">
            <v>52251240</v>
          </cell>
        </row>
        <row r="432">
          <cell r="F432">
            <v>146464492.43000001</v>
          </cell>
          <cell r="G432">
            <v>0</v>
          </cell>
          <cell r="H432">
            <v>146464492.43000001</v>
          </cell>
          <cell r="I432">
            <v>0</v>
          </cell>
          <cell r="J432">
            <v>146464492.43000001</v>
          </cell>
          <cell r="K432">
            <v>75282530.540000007</v>
          </cell>
        </row>
        <row r="433">
          <cell r="F433">
            <v>67502132.5</v>
          </cell>
          <cell r="G433">
            <v>0</v>
          </cell>
          <cell r="H433">
            <v>67502132.5</v>
          </cell>
          <cell r="I433">
            <v>0</v>
          </cell>
          <cell r="J433">
            <v>67502132.5</v>
          </cell>
          <cell r="K433">
            <v>49950000</v>
          </cell>
        </row>
        <row r="434">
          <cell r="F434">
            <v>121811040.51000001</v>
          </cell>
          <cell r="G434">
            <v>0</v>
          </cell>
          <cell r="H434">
            <v>121811040.51000001</v>
          </cell>
          <cell r="I434">
            <v>0</v>
          </cell>
          <cell r="J434">
            <v>121811040.51000001</v>
          </cell>
          <cell r="K434">
            <v>84681741.409999996</v>
          </cell>
        </row>
        <row r="435">
          <cell r="F435">
            <v>104534682</v>
          </cell>
          <cell r="G435">
            <v>0</v>
          </cell>
          <cell r="H435">
            <v>104534682</v>
          </cell>
          <cell r="I435">
            <v>0</v>
          </cell>
          <cell r="J435">
            <v>104534682</v>
          </cell>
          <cell r="K435">
            <v>79116182</v>
          </cell>
        </row>
        <row r="436">
          <cell r="F436">
            <v>376220952.76999998</v>
          </cell>
          <cell r="G436">
            <v>0</v>
          </cell>
          <cell r="H436">
            <v>376220952.76999998</v>
          </cell>
          <cell r="I436">
            <v>0</v>
          </cell>
          <cell r="J436">
            <v>376220952.76999998</v>
          </cell>
          <cell r="K436">
            <v>193975326</v>
          </cell>
        </row>
        <row r="437"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40872029.5</v>
          </cell>
        </row>
        <row r="438"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29261613.050000001</v>
          </cell>
        </row>
        <row r="439"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224567700</v>
          </cell>
        </row>
        <row r="440">
          <cell r="F440">
            <v>16500000</v>
          </cell>
          <cell r="G440">
            <v>0</v>
          </cell>
          <cell r="H440">
            <v>16500000</v>
          </cell>
          <cell r="I440">
            <v>0</v>
          </cell>
          <cell r="J440">
            <v>16500000</v>
          </cell>
          <cell r="K440">
            <v>16500000</v>
          </cell>
        </row>
        <row r="441">
          <cell r="F441">
            <v>43338058.630000003</v>
          </cell>
          <cell r="G441">
            <v>0</v>
          </cell>
          <cell r="H441">
            <v>43338058.630000003</v>
          </cell>
          <cell r="I441">
            <v>0</v>
          </cell>
          <cell r="J441">
            <v>43338058.630000003</v>
          </cell>
          <cell r="K441">
            <v>18716197.5</v>
          </cell>
        </row>
        <row r="442">
          <cell r="F442">
            <v>172789167.5</v>
          </cell>
          <cell r="G442">
            <v>0</v>
          </cell>
          <cell r="H442">
            <v>172789167.5</v>
          </cell>
          <cell r="I442">
            <v>0</v>
          </cell>
          <cell r="J442">
            <v>172789167.5</v>
          </cell>
          <cell r="K442">
            <v>157500000</v>
          </cell>
        </row>
        <row r="443">
          <cell r="F443">
            <v>157500000</v>
          </cell>
          <cell r="G443">
            <v>0</v>
          </cell>
          <cell r="H443">
            <v>157500000</v>
          </cell>
          <cell r="I443">
            <v>0</v>
          </cell>
          <cell r="J443">
            <v>157500000</v>
          </cell>
          <cell r="K443">
            <v>157500000</v>
          </cell>
        </row>
        <row r="444">
          <cell r="F444">
            <v>141844105.28999999</v>
          </cell>
          <cell r="G444">
            <v>0</v>
          </cell>
          <cell r="H444">
            <v>141844105.28999999</v>
          </cell>
          <cell r="I444">
            <v>0</v>
          </cell>
          <cell r="J444">
            <v>141844105.28999999</v>
          </cell>
          <cell r="K444">
            <v>81523997.120000005</v>
          </cell>
        </row>
        <row r="445">
          <cell r="F445">
            <v>10450000</v>
          </cell>
          <cell r="G445">
            <v>0</v>
          </cell>
          <cell r="H445">
            <v>10450000</v>
          </cell>
          <cell r="I445">
            <v>0</v>
          </cell>
          <cell r="J445">
            <v>10450000</v>
          </cell>
          <cell r="K445">
            <v>9450000</v>
          </cell>
        </row>
        <row r="446"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97174573.680000007</v>
          </cell>
        </row>
        <row r="447">
          <cell r="F447">
            <v>10744020</v>
          </cell>
          <cell r="G447">
            <v>0</v>
          </cell>
          <cell r="H447">
            <v>10744020</v>
          </cell>
          <cell r="I447">
            <v>0</v>
          </cell>
          <cell r="J447">
            <v>10744020</v>
          </cell>
          <cell r="K447">
            <v>10744020</v>
          </cell>
        </row>
        <row r="448">
          <cell r="F448">
            <v>63005261.020000003</v>
          </cell>
          <cell r="G448">
            <v>0</v>
          </cell>
          <cell r="H448">
            <v>63005261.020000003</v>
          </cell>
          <cell r="I448">
            <v>0</v>
          </cell>
          <cell r="J448">
            <v>63005261.020000003</v>
          </cell>
          <cell r="K448">
            <v>52620000</v>
          </cell>
        </row>
        <row r="449"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53025006</v>
          </cell>
        </row>
        <row r="450">
          <cell r="F450">
            <v>18603250</v>
          </cell>
          <cell r="G450">
            <v>0</v>
          </cell>
          <cell r="H450">
            <v>18603250</v>
          </cell>
          <cell r="I450">
            <v>0</v>
          </cell>
          <cell r="J450">
            <v>18603250</v>
          </cell>
          <cell r="K450">
            <v>18535000</v>
          </cell>
        </row>
        <row r="451">
          <cell r="F451">
            <v>67319578</v>
          </cell>
          <cell r="G451">
            <v>0</v>
          </cell>
          <cell r="H451">
            <v>67319578</v>
          </cell>
          <cell r="I451">
            <v>0</v>
          </cell>
          <cell r="J451">
            <v>67319578</v>
          </cell>
          <cell r="K451">
            <v>33299000</v>
          </cell>
        </row>
        <row r="452">
          <cell r="F452">
            <v>179786616.69999999</v>
          </cell>
          <cell r="G452">
            <v>0</v>
          </cell>
          <cell r="H452">
            <v>179786616.69999999</v>
          </cell>
          <cell r="I452">
            <v>0</v>
          </cell>
          <cell r="J452">
            <v>179786616.69999999</v>
          </cell>
          <cell r="K452">
            <v>141787853.09999999</v>
          </cell>
        </row>
        <row r="453"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92727179.140000001</v>
          </cell>
        </row>
        <row r="454">
          <cell r="F454">
            <v>189402000</v>
          </cell>
          <cell r="G454">
            <v>0</v>
          </cell>
          <cell r="H454">
            <v>189402000</v>
          </cell>
          <cell r="I454">
            <v>0</v>
          </cell>
          <cell r="J454">
            <v>189402000</v>
          </cell>
          <cell r="K454">
            <v>176802000</v>
          </cell>
        </row>
        <row r="455">
          <cell r="F455">
            <v>26147000</v>
          </cell>
          <cell r="G455">
            <v>0</v>
          </cell>
          <cell r="H455">
            <v>26147000</v>
          </cell>
          <cell r="I455">
            <v>0</v>
          </cell>
          <cell r="J455">
            <v>26147000</v>
          </cell>
          <cell r="K455">
            <v>26000000</v>
          </cell>
        </row>
        <row r="456">
          <cell r="F456">
            <v>336250000</v>
          </cell>
          <cell r="G456">
            <v>0</v>
          </cell>
          <cell r="H456">
            <v>336250000</v>
          </cell>
          <cell r="I456">
            <v>0</v>
          </cell>
          <cell r="J456">
            <v>336250000</v>
          </cell>
          <cell r="K456">
            <v>288750000</v>
          </cell>
        </row>
        <row r="457">
          <cell r="F457">
            <v>135748374.58000001</v>
          </cell>
          <cell r="G457">
            <v>0</v>
          </cell>
          <cell r="H457">
            <v>135748374.58000001</v>
          </cell>
          <cell r="I457">
            <v>0</v>
          </cell>
          <cell r="J457">
            <v>135748374.58000001</v>
          </cell>
          <cell r="K457">
            <v>108162054.42</v>
          </cell>
        </row>
        <row r="458">
          <cell r="F458">
            <v>294000000</v>
          </cell>
          <cell r="G458">
            <v>0</v>
          </cell>
          <cell r="H458">
            <v>294000000</v>
          </cell>
          <cell r="I458">
            <v>0</v>
          </cell>
          <cell r="J458">
            <v>294000000</v>
          </cell>
          <cell r="K458">
            <v>294000000</v>
          </cell>
        </row>
        <row r="459">
          <cell r="F459">
            <v>54100000</v>
          </cell>
          <cell r="G459">
            <v>0</v>
          </cell>
          <cell r="H459">
            <v>54100000</v>
          </cell>
          <cell r="I459">
            <v>0</v>
          </cell>
          <cell r="J459">
            <v>54100000</v>
          </cell>
          <cell r="K459">
            <v>52500000</v>
          </cell>
        </row>
        <row r="460">
          <cell r="F460">
            <v>69300000</v>
          </cell>
          <cell r="G460">
            <v>0</v>
          </cell>
          <cell r="H460">
            <v>69300000</v>
          </cell>
          <cell r="I460">
            <v>0</v>
          </cell>
          <cell r="J460">
            <v>69300000</v>
          </cell>
          <cell r="K460">
            <v>69300000</v>
          </cell>
        </row>
        <row r="461">
          <cell r="F461">
            <v>44000000</v>
          </cell>
          <cell r="G461">
            <v>0</v>
          </cell>
          <cell r="H461">
            <v>44000000</v>
          </cell>
          <cell r="I461">
            <v>0</v>
          </cell>
          <cell r="J461">
            <v>44000000</v>
          </cell>
          <cell r="K461">
            <v>44000000</v>
          </cell>
        </row>
        <row r="462">
          <cell r="F462">
            <v>84324333.810000002</v>
          </cell>
          <cell r="G462">
            <v>0</v>
          </cell>
          <cell r="H462">
            <v>84324333.810000002</v>
          </cell>
          <cell r="I462">
            <v>0</v>
          </cell>
          <cell r="J462">
            <v>84324333.810000002</v>
          </cell>
          <cell r="K462">
            <v>46127700.670000002</v>
          </cell>
        </row>
        <row r="463">
          <cell r="F463">
            <v>22190871</v>
          </cell>
          <cell r="G463">
            <v>0</v>
          </cell>
          <cell r="H463">
            <v>22190871</v>
          </cell>
          <cell r="I463">
            <v>0</v>
          </cell>
          <cell r="J463">
            <v>22190871</v>
          </cell>
          <cell r="K463">
            <v>18900000</v>
          </cell>
        </row>
        <row r="464">
          <cell r="F464">
            <v>16728030</v>
          </cell>
          <cell r="G464">
            <v>0</v>
          </cell>
          <cell r="H464">
            <v>16728030</v>
          </cell>
          <cell r="I464">
            <v>0</v>
          </cell>
          <cell r="J464">
            <v>16728030</v>
          </cell>
          <cell r="K464">
            <v>15750000</v>
          </cell>
        </row>
        <row r="465">
          <cell r="F465">
            <v>165000000</v>
          </cell>
          <cell r="G465">
            <v>0</v>
          </cell>
          <cell r="H465">
            <v>165000000</v>
          </cell>
          <cell r="I465">
            <v>0</v>
          </cell>
          <cell r="J465">
            <v>165000000</v>
          </cell>
          <cell r="K465">
            <v>165000000</v>
          </cell>
        </row>
        <row r="466">
          <cell r="F466">
            <v>7677250</v>
          </cell>
          <cell r="G466">
            <v>0</v>
          </cell>
          <cell r="H466">
            <v>7677250</v>
          </cell>
          <cell r="I466">
            <v>0</v>
          </cell>
          <cell r="J466">
            <v>7677250</v>
          </cell>
          <cell r="K466">
            <v>5733250</v>
          </cell>
        </row>
        <row r="467">
          <cell r="F467">
            <v>24633000</v>
          </cell>
          <cell r="G467">
            <v>0</v>
          </cell>
          <cell r="H467">
            <v>24633000</v>
          </cell>
          <cell r="I467">
            <v>0</v>
          </cell>
          <cell r="J467">
            <v>24633000</v>
          </cell>
          <cell r="K467">
            <v>22000000</v>
          </cell>
        </row>
        <row r="468">
          <cell r="F468">
            <v>17845796</v>
          </cell>
          <cell r="G468">
            <v>0</v>
          </cell>
          <cell r="H468">
            <v>17845796</v>
          </cell>
          <cell r="I468">
            <v>0</v>
          </cell>
          <cell r="J468">
            <v>17845796</v>
          </cell>
          <cell r="K468">
            <v>16800000</v>
          </cell>
        </row>
        <row r="469">
          <cell r="F469">
            <v>13398000</v>
          </cell>
          <cell r="G469">
            <v>0</v>
          </cell>
          <cell r="H469">
            <v>13398000</v>
          </cell>
          <cell r="I469">
            <v>0</v>
          </cell>
          <cell r="J469">
            <v>13398000</v>
          </cell>
          <cell r="K469">
            <v>8650000</v>
          </cell>
        </row>
        <row r="470">
          <cell r="F470">
            <v>17053430</v>
          </cell>
          <cell r="G470">
            <v>0</v>
          </cell>
          <cell r="H470">
            <v>17053430</v>
          </cell>
          <cell r="I470">
            <v>0</v>
          </cell>
          <cell r="J470">
            <v>17053430</v>
          </cell>
          <cell r="K470">
            <v>11300000</v>
          </cell>
        </row>
        <row r="471">
          <cell r="F471">
            <v>98924950</v>
          </cell>
          <cell r="G471">
            <v>0</v>
          </cell>
          <cell r="H471">
            <v>98924950</v>
          </cell>
          <cell r="I471">
            <v>0</v>
          </cell>
          <cell r="J471">
            <v>98924950</v>
          </cell>
          <cell r="K471">
            <v>0</v>
          </cell>
        </row>
        <row r="472">
          <cell r="F472">
            <v>22835000</v>
          </cell>
          <cell r="G472">
            <v>0</v>
          </cell>
          <cell r="H472">
            <v>22835000</v>
          </cell>
          <cell r="I472">
            <v>0</v>
          </cell>
          <cell r="J472">
            <v>22835000</v>
          </cell>
          <cell r="K472">
            <v>0</v>
          </cell>
        </row>
        <row r="473">
          <cell r="F473">
            <v>23500150</v>
          </cell>
          <cell r="G473">
            <v>0</v>
          </cell>
          <cell r="H473">
            <v>23500150</v>
          </cell>
          <cell r="I473">
            <v>0</v>
          </cell>
          <cell r="J473">
            <v>23500150</v>
          </cell>
          <cell r="K473">
            <v>0</v>
          </cell>
        </row>
        <row r="474">
          <cell r="F474">
            <v>22322025</v>
          </cell>
          <cell r="G474">
            <v>0</v>
          </cell>
          <cell r="H474">
            <v>22322025</v>
          </cell>
          <cell r="I474">
            <v>0</v>
          </cell>
          <cell r="J474">
            <v>22322025</v>
          </cell>
          <cell r="K474">
            <v>0</v>
          </cell>
        </row>
        <row r="475">
          <cell r="F475">
            <v>162151404</v>
          </cell>
          <cell r="G475">
            <v>0</v>
          </cell>
          <cell r="H475">
            <v>162151404</v>
          </cell>
          <cell r="I475">
            <v>0</v>
          </cell>
          <cell r="J475">
            <v>162151404</v>
          </cell>
          <cell r="K475">
            <v>0</v>
          </cell>
        </row>
        <row r="476">
          <cell r="F476">
            <v>35845900</v>
          </cell>
          <cell r="G476">
            <v>0</v>
          </cell>
          <cell r="H476">
            <v>35845900</v>
          </cell>
          <cell r="I476">
            <v>0</v>
          </cell>
          <cell r="J476">
            <v>35845900</v>
          </cell>
          <cell r="K476">
            <v>0</v>
          </cell>
        </row>
        <row r="477">
          <cell r="F477">
            <v>15402000</v>
          </cell>
          <cell r="G477">
            <v>0</v>
          </cell>
          <cell r="H477">
            <v>15402000</v>
          </cell>
          <cell r="I477">
            <v>0</v>
          </cell>
          <cell r="J477">
            <v>15402000</v>
          </cell>
          <cell r="K477">
            <v>0</v>
          </cell>
        </row>
        <row r="478">
          <cell r="F478">
            <v>35379166.659999996</v>
          </cell>
          <cell r="G478">
            <v>0</v>
          </cell>
          <cell r="H478">
            <v>35379166.659999996</v>
          </cell>
          <cell r="I478">
            <v>0</v>
          </cell>
          <cell r="J478">
            <v>35379166.659999996</v>
          </cell>
          <cell r="K478">
            <v>0</v>
          </cell>
        </row>
        <row r="479">
          <cell r="F479">
            <v>23050000</v>
          </cell>
          <cell r="G479">
            <v>0</v>
          </cell>
          <cell r="H479">
            <v>23050000</v>
          </cell>
          <cell r="I479">
            <v>0</v>
          </cell>
          <cell r="J479">
            <v>23050000</v>
          </cell>
          <cell r="K479">
            <v>0</v>
          </cell>
        </row>
        <row r="480">
          <cell r="F480">
            <v>59510450</v>
          </cell>
          <cell r="G480">
            <v>0</v>
          </cell>
          <cell r="H480">
            <v>59510450</v>
          </cell>
          <cell r="I480">
            <v>0</v>
          </cell>
          <cell r="J480">
            <v>59510450</v>
          </cell>
          <cell r="K480">
            <v>0</v>
          </cell>
        </row>
        <row r="481">
          <cell r="F481">
            <v>25255000</v>
          </cell>
          <cell r="G481">
            <v>0</v>
          </cell>
          <cell r="H481">
            <v>25255000</v>
          </cell>
          <cell r="I481">
            <v>0</v>
          </cell>
          <cell r="J481">
            <v>25255000</v>
          </cell>
          <cell r="K481">
            <v>0</v>
          </cell>
        </row>
        <row r="482">
          <cell r="F482">
            <v>13127500</v>
          </cell>
          <cell r="G482">
            <v>0</v>
          </cell>
          <cell r="H482">
            <v>13127500</v>
          </cell>
          <cell r="I482">
            <v>0</v>
          </cell>
          <cell r="J482">
            <v>13127500</v>
          </cell>
          <cell r="K482">
            <v>0</v>
          </cell>
        </row>
        <row r="483">
          <cell r="F483">
            <v>21034000</v>
          </cell>
          <cell r="G483">
            <v>0</v>
          </cell>
          <cell r="H483">
            <v>21034000</v>
          </cell>
          <cell r="I483">
            <v>0</v>
          </cell>
          <cell r="J483">
            <v>21034000</v>
          </cell>
          <cell r="K483">
            <v>0</v>
          </cell>
        </row>
        <row r="484">
          <cell r="F484">
            <v>14230000</v>
          </cell>
          <cell r="G484">
            <v>0</v>
          </cell>
          <cell r="H484">
            <v>14230000</v>
          </cell>
          <cell r="I484">
            <v>0</v>
          </cell>
          <cell r="J484">
            <v>14230000</v>
          </cell>
          <cell r="K484">
            <v>0</v>
          </cell>
        </row>
        <row r="485">
          <cell r="F485">
            <v>85000000</v>
          </cell>
          <cell r="G485">
            <v>0</v>
          </cell>
          <cell r="H485">
            <v>85000000</v>
          </cell>
          <cell r="I485">
            <v>0</v>
          </cell>
          <cell r="J485">
            <v>85000000</v>
          </cell>
          <cell r="K485">
            <v>0</v>
          </cell>
        </row>
        <row r="486">
          <cell r="F486">
            <v>115737904.13</v>
          </cell>
          <cell r="G486">
            <v>0</v>
          </cell>
          <cell r="H486">
            <v>115737904.13</v>
          </cell>
          <cell r="I486">
            <v>0</v>
          </cell>
          <cell r="J486">
            <v>115737904.13</v>
          </cell>
          <cell r="K486">
            <v>0</v>
          </cell>
        </row>
        <row r="487">
          <cell r="F487">
            <v>69274275.810000002</v>
          </cell>
          <cell r="G487">
            <v>0</v>
          </cell>
          <cell r="H487">
            <v>69274275.810000002</v>
          </cell>
          <cell r="I487">
            <v>0</v>
          </cell>
          <cell r="J487">
            <v>69274275.810000002</v>
          </cell>
          <cell r="K487">
            <v>0</v>
          </cell>
        </row>
        <row r="488">
          <cell r="F488">
            <v>168585009.19999999</v>
          </cell>
          <cell r="G488">
            <v>0</v>
          </cell>
          <cell r="H488">
            <v>168585009.19999999</v>
          </cell>
          <cell r="I488">
            <v>0</v>
          </cell>
          <cell r="J488">
            <v>168585009.19999999</v>
          </cell>
          <cell r="K488">
            <v>0</v>
          </cell>
        </row>
        <row r="489">
          <cell r="F489">
            <v>129232539.2</v>
          </cell>
          <cell r="G489">
            <v>0</v>
          </cell>
          <cell r="H489">
            <v>129232539.2</v>
          </cell>
          <cell r="I489">
            <v>0</v>
          </cell>
          <cell r="J489">
            <v>129232539.2</v>
          </cell>
          <cell r="K489">
            <v>0</v>
          </cell>
        </row>
        <row r="490">
          <cell r="F490">
            <v>51000000</v>
          </cell>
          <cell r="G490">
            <v>0</v>
          </cell>
          <cell r="H490">
            <v>51000000</v>
          </cell>
          <cell r="I490">
            <v>0</v>
          </cell>
          <cell r="J490">
            <v>51000000</v>
          </cell>
          <cell r="K490">
            <v>0</v>
          </cell>
        </row>
        <row r="491">
          <cell r="F491">
            <v>315000000</v>
          </cell>
          <cell r="G491">
            <v>0</v>
          </cell>
          <cell r="H491">
            <v>315000000</v>
          </cell>
          <cell r="I491">
            <v>0</v>
          </cell>
          <cell r="J491">
            <v>315000000</v>
          </cell>
          <cell r="K491">
            <v>0</v>
          </cell>
        </row>
        <row r="492">
          <cell r="F492">
            <v>5958000</v>
          </cell>
          <cell r="G492">
            <v>0</v>
          </cell>
          <cell r="H492">
            <v>5958000</v>
          </cell>
          <cell r="I492">
            <v>0</v>
          </cell>
          <cell r="J492">
            <v>5958000</v>
          </cell>
          <cell r="K492">
            <v>0</v>
          </cell>
        </row>
        <row r="493">
          <cell r="F493">
            <v>21000000</v>
          </cell>
          <cell r="G493">
            <v>0</v>
          </cell>
          <cell r="H493">
            <v>21000000</v>
          </cell>
          <cell r="I493">
            <v>0</v>
          </cell>
          <cell r="J493">
            <v>21000000</v>
          </cell>
          <cell r="K493">
            <v>0</v>
          </cell>
        </row>
        <row r="494">
          <cell r="F494">
            <v>17600000</v>
          </cell>
          <cell r="G494">
            <v>0</v>
          </cell>
          <cell r="H494">
            <v>17600000</v>
          </cell>
          <cell r="I494">
            <v>0</v>
          </cell>
          <cell r="J494">
            <v>17600000</v>
          </cell>
          <cell r="K494">
            <v>0</v>
          </cell>
        </row>
        <row r="495">
          <cell r="F495">
            <v>9092202112.6000004</v>
          </cell>
          <cell r="G495">
            <v>0</v>
          </cell>
          <cell r="H495">
            <v>9092202112.6000004</v>
          </cell>
          <cell r="I495">
            <v>0</v>
          </cell>
          <cell r="J495">
            <v>9092202112.6000004</v>
          </cell>
          <cell r="K495">
            <v>10021659197.280001</v>
          </cell>
        </row>
        <row r="497">
          <cell r="F497">
            <v>103905125</v>
          </cell>
          <cell r="G497">
            <v>0</v>
          </cell>
          <cell r="H497">
            <v>103905125</v>
          </cell>
          <cell r="I497">
            <v>0</v>
          </cell>
          <cell r="J497">
            <v>103905125</v>
          </cell>
          <cell r="K497">
            <v>106224649</v>
          </cell>
        </row>
        <row r="498">
          <cell r="F498">
            <v>409800</v>
          </cell>
          <cell r="G498">
            <v>0</v>
          </cell>
          <cell r="H498">
            <v>409800</v>
          </cell>
          <cell r="I498">
            <v>0</v>
          </cell>
          <cell r="J498">
            <v>409800</v>
          </cell>
          <cell r="K498">
            <v>0</v>
          </cell>
        </row>
        <row r="499">
          <cell r="F499">
            <v>1000</v>
          </cell>
          <cell r="G499">
            <v>0</v>
          </cell>
          <cell r="H499">
            <v>1000</v>
          </cell>
          <cell r="I499">
            <v>0</v>
          </cell>
          <cell r="J499">
            <v>1000</v>
          </cell>
          <cell r="K499">
            <v>0</v>
          </cell>
        </row>
        <row r="500">
          <cell r="F500">
            <v>5027496.8899999997</v>
          </cell>
          <cell r="G500">
            <v>0</v>
          </cell>
          <cell r="H500">
            <v>5027496.8899999997</v>
          </cell>
          <cell r="I500">
            <v>0</v>
          </cell>
          <cell r="J500">
            <v>5027496.8899999997</v>
          </cell>
          <cell r="K500">
            <v>6679847.9400000004</v>
          </cell>
        </row>
        <row r="501">
          <cell r="F501">
            <v>109630885.29000001</v>
          </cell>
          <cell r="G501">
            <v>0</v>
          </cell>
          <cell r="H501">
            <v>109630885.29000001</v>
          </cell>
          <cell r="I501">
            <v>0</v>
          </cell>
          <cell r="J501">
            <v>109630885.29000001</v>
          </cell>
          <cell r="K501">
            <v>83877013.829999998</v>
          </cell>
        </row>
        <row r="502"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1538275.31</v>
          </cell>
        </row>
        <row r="503">
          <cell r="F503">
            <v>10823254.08</v>
          </cell>
          <cell r="G503">
            <v>0</v>
          </cell>
          <cell r="H503">
            <v>10823254.08</v>
          </cell>
          <cell r="I503">
            <v>0</v>
          </cell>
          <cell r="J503">
            <v>10823254.08</v>
          </cell>
          <cell r="K503">
            <v>10951881.369999999</v>
          </cell>
        </row>
        <row r="504"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</row>
        <row r="505"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</row>
        <row r="506">
          <cell r="F506">
            <v>68197814.700000003</v>
          </cell>
          <cell r="G506">
            <v>0</v>
          </cell>
          <cell r="H506">
            <v>68197814.700000003</v>
          </cell>
          <cell r="I506">
            <v>0</v>
          </cell>
          <cell r="J506">
            <v>68197814.700000003</v>
          </cell>
          <cell r="K506">
            <v>50519871.590000004</v>
          </cell>
        </row>
        <row r="507"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</row>
        <row r="508"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</row>
        <row r="509">
          <cell r="F509">
            <v>16794933.199999999</v>
          </cell>
          <cell r="G509">
            <v>0</v>
          </cell>
          <cell r="H509">
            <v>16794933.199999999</v>
          </cell>
          <cell r="I509">
            <v>0</v>
          </cell>
          <cell r="J509">
            <v>16794933.199999999</v>
          </cell>
          <cell r="K509">
            <v>63841734.200000003</v>
          </cell>
        </row>
        <row r="510">
          <cell r="F510">
            <v>586719554.03999996</v>
          </cell>
          <cell r="G510">
            <v>0</v>
          </cell>
          <cell r="H510">
            <v>586719554.03999996</v>
          </cell>
          <cell r="I510">
            <v>0</v>
          </cell>
          <cell r="J510">
            <v>586719554.03999996</v>
          </cell>
          <cell r="K510">
            <v>114530586.33</v>
          </cell>
        </row>
        <row r="511">
          <cell r="F511">
            <v>2472200</v>
          </cell>
          <cell r="G511">
            <v>0</v>
          </cell>
          <cell r="H511">
            <v>2472200</v>
          </cell>
          <cell r="I511">
            <v>0</v>
          </cell>
          <cell r="J511">
            <v>2472200</v>
          </cell>
          <cell r="K511">
            <v>0</v>
          </cell>
        </row>
        <row r="512">
          <cell r="F512">
            <v>7311350</v>
          </cell>
          <cell r="G512">
            <v>0</v>
          </cell>
          <cell r="H512">
            <v>7311350</v>
          </cell>
          <cell r="I512">
            <v>0</v>
          </cell>
          <cell r="J512">
            <v>7311350</v>
          </cell>
          <cell r="K512">
            <v>0</v>
          </cell>
        </row>
        <row r="513">
          <cell r="F513">
            <v>196358.28</v>
          </cell>
          <cell r="G513">
            <v>0</v>
          </cell>
          <cell r="H513">
            <v>196358.28</v>
          </cell>
          <cell r="I513">
            <v>0</v>
          </cell>
          <cell r="J513">
            <v>196358.28</v>
          </cell>
          <cell r="K513">
            <v>196358.28</v>
          </cell>
        </row>
        <row r="514"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735983116.97000003</v>
          </cell>
        </row>
        <row r="515"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560000000</v>
          </cell>
        </row>
        <row r="516"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</row>
        <row r="517">
          <cell r="F517">
            <v>40449</v>
          </cell>
          <cell r="G517">
            <v>0</v>
          </cell>
          <cell r="H517">
            <v>40449</v>
          </cell>
          <cell r="I517">
            <v>0</v>
          </cell>
          <cell r="J517">
            <v>40449</v>
          </cell>
          <cell r="K517">
            <v>74924</v>
          </cell>
        </row>
        <row r="518">
          <cell r="F518">
            <v>27150</v>
          </cell>
          <cell r="G518">
            <v>0</v>
          </cell>
          <cell r="H518">
            <v>27150</v>
          </cell>
          <cell r="I518">
            <v>0</v>
          </cell>
          <cell r="J518">
            <v>27150</v>
          </cell>
          <cell r="K518">
            <v>27150</v>
          </cell>
        </row>
        <row r="519">
          <cell r="F519">
            <v>472646.97</v>
          </cell>
          <cell r="G519">
            <v>0</v>
          </cell>
          <cell r="H519">
            <v>472646.97</v>
          </cell>
          <cell r="I519">
            <v>0</v>
          </cell>
          <cell r="J519">
            <v>472646.97</v>
          </cell>
          <cell r="K519">
            <v>0</v>
          </cell>
        </row>
        <row r="520">
          <cell r="F520">
            <v>2696857.83</v>
          </cell>
          <cell r="G520">
            <v>0</v>
          </cell>
          <cell r="H520">
            <v>2696857.83</v>
          </cell>
          <cell r="I520">
            <v>0</v>
          </cell>
          <cell r="J520">
            <v>2696857.83</v>
          </cell>
          <cell r="K520">
            <v>0</v>
          </cell>
        </row>
        <row r="521">
          <cell r="F521">
            <v>667775</v>
          </cell>
          <cell r="G521">
            <v>0</v>
          </cell>
          <cell r="H521">
            <v>667775</v>
          </cell>
          <cell r="I521">
            <v>0</v>
          </cell>
          <cell r="J521">
            <v>667775</v>
          </cell>
          <cell r="K521">
            <v>0</v>
          </cell>
        </row>
        <row r="522">
          <cell r="F522">
            <v>9102005</v>
          </cell>
          <cell r="G522">
            <v>0</v>
          </cell>
          <cell r="H522">
            <v>9102005</v>
          </cell>
          <cell r="I522">
            <v>0</v>
          </cell>
          <cell r="J522">
            <v>9102005</v>
          </cell>
          <cell r="K522">
            <v>11571020</v>
          </cell>
        </row>
        <row r="523"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</row>
        <row r="524">
          <cell r="F524">
            <v>1790050</v>
          </cell>
          <cell r="G524">
            <v>0</v>
          </cell>
          <cell r="H524">
            <v>1790050</v>
          </cell>
          <cell r="I524">
            <v>0</v>
          </cell>
          <cell r="J524">
            <v>1790050</v>
          </cell>
          <cell r="K524">
            <v>0</v>
          </cell>
        </row>
        <row r="525">
          <cell r="F525">
            <v>36578945</v>
          </cell>
          <cell r="G525">
            <v>0</v>
          </cell>
          <cell r="H525">
            <v>36578945</v>
          </cell>
          <cell r="I525">
            <v>0</v>
          </cell>
          <cell r="J525">
            <v>36578945</v>
          </cell>
          <cell r="K525">
            <v>0</v>
          </cell>
        </row>
        <row r="526">
          <cell r="F526">
            <v>6610580</v>
          </cell>
          <cell r="G526">
            <v>0</v>
          </cell>
          <cell r="H526">
            <v>6610580</v>
          </cell>
          <cell r="I526">
            <v>0</v>
          </cell>
          <cell r="J526">
            <v>6610580</v>
          </cell>
          <cell r="K526">
            <v>0</v>
          </cell>
        </row>
        <row r="527">
          <cell r="F527">
            <v>969476230.28000009</v>
          </cell>
          <cell r="G527">
            <v>0</v>
          </cell>
          <cell r="H527">
            <v>969476230.28000009</v>
          </cell>
          <cell r="I527">
            <v>0</v>
          </cell>
          <cell r="J527">
            <v>969476230.28000009</v>
          </cell>
          <cell r="K527">
            <v>1746016428.8199999</v>
          </cell>
        </row>
        <row r="529">
          <cell r="F529">
            <v>734007227.97000003</v>
          </cell>
          <cell r="G529">
            <v>0</v>
          </cell>
          <cell r="H529">
            <v>734007227.97000003</v>
          </cell>
          <cell r="I529">
            <v>0</v>
          </cell>
          <cell r="J529">
            <v>734007227.97000003</v>
          </cell>
          <cell r="K529">
            <v>123354957.33</v>
          </cell>
        </row>
        <row r="530">
          <cell r="F530">
            <v>402697980.39999998</v>
          </cell>
          <cell r="G530">
            <v>0</v>
          </cell>
          <cell r="H530">
            <v>402697980.39999998</v>
          </cell>
          <cell r="I530">
            <v>0</v>
          </cell>
          <cell r="J530">
            <v>402697980.39999998</v>
          </cell>
          <cell r="K530">
            <v>430736631.91000003</v>
          </cell>
        </row>
        <row r="531">
          <cell r="F531">
            <v>188575999.75</v>
          </cell>
          <cell r="G531">
            <v>0</v>
          </cell>
          <cell r="H531">
            <v>188575999.75</v>
          </cell>
          <cell r="I531">
            <v>0</v>
          </cell>
          <cell r="J531">
            <v>188575999.75</v>
          </cell>
          <cell r="K531">
            <v>120467104.78</v>
          </cell>
        </row>
        <row r="532">
          <cell r="F532">
            <v>1325281208.1199999</v>
          </cell>
          <cell r="G532">
            <v>0</v>
          </cell>
          <cell r="H532">
            <v>1325281208.1199999</v>
          </cell>
          <cell r="I532">
            <v>0</v>
          </cell>
          <cell r="J532">
            <v>1325281208.1199999</v>
          </cell>
          <cell r="K532">
            <v>674558694.01999998</v>
          </cell>
        </row>
        <row r="534">
          <cell r="F534">
            <v>41347368.590000004</v>
          </cell>
          <cell r="G534">
            <v>0</v>
          </cell>
          <cell r="H534">
            <v>41347368.590000004</v>
          </cell>
          <cell r="I534">
            <v>0</v>
          </cell>
          <cell r="J534">
            <v>41347368.590000004</v>
          </cell>
          <cell r="K534">
            <v>42720423.32</v>
          </cell>
        </row>
        <row r="535"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</row>
        <row r="536">
          <cell r="F536">
            <v>4722393971</v>
          </cell>
          <cell r="G536">
            <v>0</v>
          </cell>
          <cell r="H536">
            <v>4722393971</v>
          </cell>
          <cell r="I536">
            <v>0</v>
          </cell>
          <cell r="J536">
            <v>4722393971</v>
          </cell>
          <cell r="K536">
            <v>632197560.27999997</v>
          </cell>
        </row>
        <row r="537">
          <cell r="F537">
            <v>20000</v>
          </cell>
          <cell r="G537">
            <v>0</v>
          </cell>
          <cell r="H537">
            <v>20000</v>
          </cell>
          <cell r="I537">
            <v>0</v>
          </cell>
          <cell r="J537">
            <v>20000</v>
          </cell>
          <cell r="K537">
            <v>0</v>
          </cell>
        </row>
        <row r="538">
          <cell r="F538">
            <v>433387399.61000001</v>
          </cell>
          <cell r="G538">
            <v>0</v>
          </cell>
          <cell r="H538">
            <v>433387399.61000001</v>
          </cell>
          <cell r="I538">
            <v>0</v>
          </cell>
          <cell r="J538">
            <v>433387399.61000001</v>
          </cell>
          <cell r="K538">
            <v>86500192.310000002</v>
          </cell>
        </row>
        <row r="539">
          <cell r="F539">
            <v>149111.42000000001</v>
          </cell>
          <cell r="G539">
            <v>0</v>
          </cell>
          <cell r="H539">
            <v>149111.42000000001</v>
          </cell>
          <cell r="I539">
            <v>0</v>
          </cell>
          <cell r="J539">
            <v>149111.42000000001</v>
          </cell>
          <cell r="K539">
            <v>149111.42000000001</v>
          </cell>
        </row>
        <row r="540">
          <cell r="F540">
            <v>774870.66</v>
          </cell>
          <cell r="G540">
            <v>0</v>
          </cell>
          <cell r="H540">
            <v>774870.66</v>
          </cell>
          <cell r="I540">
            <v>0</v>
          </cell>
          <cell r="J540">
            <v>774870.66</v>
          </cell>
          <cell r="K540">
            <v>774870.66</v>
          </cell>
        </row>
        <row r="541">
          <cell r="F541">
            <v>1026261.2</v>
          </cell>
          <cell r="G541">
            <v>0</v>
          </cell>
          <cell r="H541">
            <v>1026261.2</v>
          </cell>
          <cell r="I541">
            <v>0</v>
          </cell>
          <cell r="J541">
            <v>1026261.2</v>
          </cell>
          <cell r="K541">
            <v>1026261.2</v>
          </cell>
        </row>
        <row r="542">
          <cell r="F542">
            <v>1779354.14</v>
          </cell>
          <cell r="G542">
            <v>0</v>
          </cell>
          <cell r="H542">
            <v>1779354.14</v>
          </cell>
          <cell r="I542">
            <v>0</v>
          </cell>
          <cell r="J542">
            <v>1779354.14</v>
          </cell>
          <cell r="K542">
            <v>1779354.14</v>
          </cell>
        </row>
        <row r="543">
          <cell r="F543">
            <v>1950623.68</v>
          </cell>
          <cell r="G543">
            <v>0</v>
          </cell>
          <cell r="H543">
            <v>1950623.68</v>
          </cell>
          <cell r="I543">
            <v>0</v>
          </cell>
          <cell r="J543">
            <v>1950623.68</v>
          </cell>
          <cell r="K543">
            <v>0</v>
          </cell>
        </row>
        <row r="544">
          <cell r="F544">
            <v>54361457.090000004</v>
          </cell>
          <cell r="G544">
            <v>0</v>
          </cell>
          <cell r="H544">
            <v>54361457.090000004</v>
          </cell>
          <cell r="I544">
            <v>0</v>
          </cell>
          <cell r="J544">
            <v>54361457.090000004</v>
          </cell>
          <cell r="K544">
            <v>47612537.469999999</v>
          </cell>
        </row>
        <row r="545">
          <cell r="F545">
            <v>557984509.26999998</v>
          </cell>
          <cell r="G545">
            <v>0</v>
          </cell>
          <cell r="H545">
            <v>557984509.26999998</v>
          </cell>
          <cell r="I545">
            <v>0</v>
          </cell>
          <cell r="J545">
            <v>557984509.26999998</v>
          </cell>
          <cell r="K545">
            <v>639040299.41999996</v>
          </cell>
        </row>
        <row r="546">
          <cell r="F546">
            <v>26.27</v>
          </cell>
          <cell r="G546">
            <v>0</v>
          </cell>
          <cell r="H546">
            <v>26.27</v>
          </cell>
          <cell r="I546">
            <v>0</v>
          </cell>
          <cell r="J546">
            <v>26.27</v>
          </cell>
          <cell r="K546">
            <v>26.27</v>
          </cell>
        </row>
        <row r="547">
          <cell r="F547">
            <v>1253356.1200000001</v>
          </cell>
          <cell r="G547">
            <v>0</v>
          </cell>
          <cell r="H547">
            <v>1253356.1200000001</v>
          </cell>
          <cell r="I547">
            <v>0</v>
          </cell>
          <cell r="J547">
            <v>1253356.1200000001</v>
          </cell>
          <cell r="K547">
            <v>1253034.1499999999</v>
          </cell>
        </row>
        <row r="548">
          <cell r="F548">
            <v>1184561360.5</v>
          </cell>
          <cell r="G548">
            <v>0</v>
          </cell>
          <cell r="H548">
            <v>1184561360.5</v>
          </cell>
          <cell r="I548">
            <v>0</v>
          </cell>
          <cell r="J548">
            <v>1184561360.5</v>
          </cell>
          <cell r="K548">
            <v>467941077.5</v>
          </cell>
        </row>
        <row r="549">
          <cell r="F549">
            <v>634076.27</v>
          </cell>
          <cell r="G549">
            <v>0</v>
          </cell>
          <cell r="H549">
            <v>634076.27</v>
          </cell>
          <cell r="I549">
            <v>0</v>
          </cell>
          <cell r="J549">
            <v>634076.27</v>
          </cell>
          <cell r="K549">
            <v>511093.51</v>
          </cell>
        </row>
        <row r="550">
          <cell r="F550">
            <v>1059829.25</v>
          </cell>
          <cell r="G550">
            <v>0</v>
          </cell>
          <cell r="H550">
            <v>1059829.25</v>
          </cell>
          <cell r="I550">
            <v>0</v>
          </cell>
          <cell r="J550">
            <v>1059829.25</v>
          </cell>
          <cell r="K550">
            <v>0</v>
          </cell>
        </row>
        <row r="551">
          <cell r="F551">
            <v>227925899.78999999</v>
          </cell>
          <cell r="G551">
            <v>0</v>
          </cell>
          <cell r="H551">
            <v>227925899.78999999</v>
          </cell>
          <cell r="I551">
            <v>0</v>
          </cell>
          <cell r="J551">
            <v>227925899.78999999</v>
          </cell>
          <cell r="K551">
            <v>42467517.159999996</v>
          </cell>
        </row>
        <row r="552">
          <cell r="F552">
            <v>63871.86</v>
          </cell>
          <cell r="G552">
            <v>0</v>
          </cell>
          <cell r="H552">
            <v>63871.86</v>
          </cell>
          <cell r="I552">
            <v>0</v>
          </cell>
          <cell r="J552">
            <v>63871.86</v>
          </cell>
          <cell r="K552">
            <v>63871.86</v>
          </cell>
        </row>
        <row r="553">
          <cell r="F553">
            <v>15431451.02</v>
          </cell>
          <cell r="G553">
            <v>0</v>
          </cell>
          <cell r="H553">
            <v>15431451.02</v>
          </cell>
          <cell r="I553">
            <v>0</v>
          </cell>
          <cell r="J553">
            <v>15431451.02</v>
          </cell>
          <cell r="K553">
            <v>2146093.86</v>
          </cell>
        </row>
        <row r="554">
          <cell r="F554">
            <v>21092366.260000002</v>
          </cell>
          <cell r="G554">
            <v>0</v>
          </cell>
          <cell r="H554">
            <v>21092366.260000002</v>
          </cell>
          <cell r="I554">
            <v>0</v>
          </cell>
          <cell r="J554">
            <v>21092366.260000002</v>
          </cell>
          <cell r="K554">
            <v>20543595.039999999</v>
          </cell>
        </row>
        <row r="555">
          <cell r="F555">
            <v>4721727.84</v>
          </cell>
          <cell r="G555">
            <v>0</v>
          </cell>
          <cell r="H555">
            <v>4721727.84</v>
          </cell>
          <cell r="I555">
            <v>0</v>
          </cell>
          <cell r="J555">
            <v>4721727.84</v>
          </cell>
          <cell r="K555">
            <v>9155.43</v>
          </cell>
        </row>
        <row r="556">
          <cell r="F556">
            <v>28649761.52</v>
          </cell>
          <cell r="G556">
            <v>0</v>
          </cell>
          <cell r="H556">
            <v>28649761.52</v>
          </cell>
          <cell r="I556">
            <v>0</v>
          </cell>
          <cell r="J556">
            <v>28649761.52</v>
          </cell>
          <cell r="K556">
            <v>17244247.300000001</v>
          </cell>
        </row>
        <row r="557">
          <cell r="F557">
            <v>5108866.91</v>
          </cell>
          <cell r="G557">
            <v>0</v>
          </cell>
          <cell r="H557">
            <v>5108866.91</v>
          </cell>
          <cell r="I557">
            <v>0</v>
          </cell>
          <cell r="J557">
            <v>5108866.91</v>
          </cell>
          <cell r="K557">
            <v>7627649.3799999999</v>
          </cell>
        </row>
        <row r="558">
          <cell r="F558">
            <v>80629421.230000004</v>
          </cell>
          <cell r="G558">
            <v>0</v>
          </cell>
          <cell r="H558">
            <v>80629421.230000004</v>
          </cell>
          <cell r="I558">
            <v>0</v>
          </cell>
          <cell r="J558">
            <v>80629421.230000004</v>
          </cell>
          <cell r="K558">
            <v>429953191.75999999</v>
          </cell>
        </row>
        <row r="559"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</row>
        <row r="560">
          <cell r="F560">
            <v>11291160.01</v>
          </cell>
          <cell r="G560">
            <v>0</v>
          </cell>
          <cell r="H560">
            <v>11291160.01</v>
          </cell>
          <cell r="I560">
            <v>0</v>
          </cell>
          <cell r="J560">
            <v>11291160.01</v>
          </cell>
          <cell r="K560">
            <v>11291160.01</v>
          </cell>
        </row>
        <row r="561"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</row>
        <row r="562"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</row>
        <row r="563"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</row>
        <row r="564">
          <cell r="F564">
            <v>45753540.109999999</v>
          </cell>
          <cell r="G564">
            <v>0</v>
          </cell>
          <cell r="H564">
            <v>45753540.109999999</v>
          </cell>
          <cell r="I564">
            <v>0</v>
          </cell>
          <cell r="J564">
            <v>45753540.109999999</v>
          </cell>
          <cell r="K564">
            <v>322732.61</v>
          </cell>
        </row>
        <row r="565"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</row>
        <row r="566"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-64803.27</v>
          </cell>
        </row>
        <row r="567">
          <cell r="F567">
            <v>1554499040.4100001</v>
          </cell>
          <cell r="G567">
            <v>0</v>
          </cell>
          <cell r="H567">
            <v>1554499040.4100001</v>
          </cell>
          <cell r="I567">
            <v>0</v>
          </cell>
          <cell r="J567">
            <v>1554499040.4100001</v>
          </cell>
          <cell r="K567">
            <v>1936434790.3099999</v>
          </cell>
        </row>
        <row r="568">
          <cell r="F568">
            <v>44588.36</v>
          </cell>
          <cell r="G568">
            <v>0</v>
          </cell>
          <cell r="H568">
            <v>44588.36</v>
          </cell>
          <cell r="I568">
            <v>0</v>
          </cell>
          <cell r="J568">
            <v>44588.36</v>
          </cell>
          <cell r="K568">
            <v>0</v>
          </cell>
        </row>
        <row r="569">
          <cell r="F569">
            <v>53164.04</v>
          </cell>
          <cell r="G569">
            <v>0</v>
          </cell>
          <cell r="H569">
            <v>53164.04</v>
          </cell>
          <cell r="I569">
            <v>0</v>
          </cell>
          <cell r="J569">
            <v>53164.04</v>
          </cell>
          <cell r="K569">
            <v>0</v>
          </cell>
        </row>
        <row r="570">
          <cell r="F570">
            <v>4099879.38</v>
          </cell>
          <cell r="G570">
            <v>0</v>
          </cell>
          <cell r="H570">
            <v>4099879.38</v>
          </cell>
          <cell r="I570">
            <v>0</v>
          </cell>
          <cell r="J570">
            <v>4099879.38</v>
          </cell>
          <cell r="K570">
            <v>14180902.67</v>
          </cell>
        </row>
        <row r="571"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</row>
        <row r="572">
          <cell r="F572">
            <v>9002048313.8100014</v>
          </cell>
          <cell r="G572">
            <v>0</v>
          </cell>
          <cell r="H572">
            <v>9002048313.8100014</v>
          </cell>
          <cell r="I572">
            <v>0</v>
          </cell>
          <cell r="J572">
            <v>9002048313.8100014</v>
          </cell>
          <cell r="K572">
            <v>4403725945.7700005</v>
          </cell>
        </row>
        <row r="574">
          <cell r="F574">
            <v>8365800</v>
          </cell>
          <cell r="G574">
            <v>0</v>
          </cell>
          <cell r="H574">
            <v>8365800</v>
          </cell>
          <cell r="I574">
            <v>0</v>
          </cell>
          <cell r="J574">
            <v>8365800</v>
          </cell>
          <cell r="K574">
            <v>8365800</v>
          </cell>
        </row>
        <row r="575"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</row>
        <row r="576"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</row>
        <row r="577">
          <cell r="F577">
            <v>-3359821.5</v>
          </cell>
          <cell r="G577">
            <v>0</v>
          </cell>
          <cell r="H577">
            <v>-3359821.5</v>
          </cell>
          <cell r="I577">
            <v>0</v>
          </cell>
          <cell r="J577">
            <v>-3359821.5</v>
          </cell>
          <cell r="K577">
            <v>-3359821.5</v>
          </cell>
        </row>
        <row r="578">
          <cell r="F578">
            <v>41000000</v>
          </cell>
          <cell r="G578">
            <v>0</v>
          </cell>
          <cell r="H578">
            <v>41000000</v>
          </cell>
          <cell r="I578">
            <v>0</v>
          </cell>
          <cell r="J578">
            <v>41000000</v>
          </cell>
          <cell r="K578">
            <v>41000000</v>
          </cell>
        </row>
        <row r="579">
          <cell r="F579">
            <v>-2363681.73</v>
          </cell>
          <cell r="G579">
            <v>0</v>
          </cell>
          <cell r="H579">
            <v>-2363681.73</v>
          </cell>
          <cell r="I579">
            <v>0</v>
          </cell>
          <cell r="J579">
            <v>-2363681.73</v>
          </cell>
          <cell r="K579">
            <v>-1532431.73</v>
          </cell>
        </row>
        <row r="580"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</row>
        <row r="581">
          <cell r="F581">
            <v>15395099.689999999</v>
          </cell>
          <cell r="G581">
            <v>0</v>
          </cell>
          <cell r="H581">
            <v>15395099.689999999</v>
          </cell>
          <cell r="I581">
            <v>0</v>
          </cell>
          <cell r="J581">
            <v>15395099.689999999</v>
          </cell>
          <cell r="K581">
            <v>14714374.689999999</v>
          </cell>
        </row>
        <row r="582">
          <cell r="F582">
            <v>17963505.25</v>
          </cell>
          <cell r="G582">
            <v>0</v>
          </cell>
          <cell r="H582">
            <v>17963505.25</v>
          </cell>
          <cell r="I582">
            <v>0</v>
          </cell>
          <cell r="J582">
            <v>17963505.25</v>
          </cell>
          <cell r="K582">
            <v>0</v>
          </cell>
        </row>
        <row r="583"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</row>
        <row r="584"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</row>
        <row r="585">
          <cell r="F585">
            <v>2500000</v>
          </cell>
          <cell r="G585">
            <v>0</v>
          </cell>
          <cell r="H585">
            <v>2500000</v>
          </cell>
          <cell r="I585">
            <v>0</v>
          </cell>
          <cell r="J585">
            <v>2500000</v>
          </cell>
          <cell r="K585">
            <v>2500000</v>
          </cell>
        </row>
        <row r="586">
          <cell r="F586">
            <v>28101129.48</v>
          </cell>
          <cell r="G586">
            <v>0</v>
          </cell>
          <cell r="H586">
            <v>28101129.48</v>
          </cell>
          <cell r="I586">
            <v>0</v>
          </cell>
          <cell r="J586">
            <v>28101129.48</v>
          </cell>
          <cell r="K586">
            <v>28101129.48</v>
          </cell>
        </row>
        <row r="587">
          <cell r="F587">
            <v>6195798.75</v>
          </cell>
          <cell r="G587">
            <v>0</v>
          </cell>
          <cell r="H587">
            <v>6195798.75</v>
          </cell>
          <cell r="I587">
            <v>0</v>
          </cell>
          <cell r="J587">
            <v>6195798.75</v>
          </cell>
          <cell r="K587">
            <v>6195798.75</v>
          </cell>
        </row>
        <row r="588">
          <cell r="F588">
            <v>2829326.29</v>
          </cell>
          <cell r="G588">
            <v>0</v>
          </cell>
          <cell r="H588">
            <v>2829326.29</v>
          </cell>
          <cell r="I588">
            <v>0</v>
          </cell>
          <cell r="J588">
            <v>2829326.29</v>
          </cell>
          <cell r="K588">
            <v>2829326.29</v>
          </cell>
        </row>
        <row r="589">
          <cell r="F589">
            <v>-595645</v>
          </cell>
          <cell r="G589">
            <v>0</v>
          </cell>
          <cell r="H589">
            <v>-595645</v>
          </cell>
          <cell r="I589">
            <v>0</v>
          </cell>
          <cell r="J589">
            <v>-595645</v>
          </cell>
          <cell r="K589">
            <v>-595645</v>
          </cell>
        </row>
        <row r="590">
          <cell r="F590">
            <v>16405849.57</v>
          </cell>
          <cell r="G590">
            <v>0</v>
          </cell>
          <cell r="H590">
            <v>16405849.57</v>
          </cell>
          <cell r="I590">
            <v>0</v>
          </cell>
          <cell r="J590">
            <v>16405849.57</v>
          </cell>
          <cell r="K590">
            <v>0</v>
          </cell>
        </row>
        <row r="591"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</row>
        <row r="592">
          <cell r="F592">
            <v>132437360.80000001</v>
          </cell>
          <cell r="G592">
            <v>0</v>
          </cell>
          <cell r="H592">
            <v>132437360.80000001</v>
          </cell>
          <cell r="I592">
            <v>0</v>
          </cell>
          <cell r="J592">
            <v>132437360.80000001</v>
          </cell>
          <cell r="K592">
            <v>98218530.980000004</v>
          </cell>
        </row>
        <row r="594">
          <cell r="F594">
            <v>406161713.94999999</v>
          </cell>
          <cell r="G594">
            <v>0</v>
          </cell>
          <cell r="H594">
            <v>406161713.94999999</v>
          </cell>
          <cell r="I594">
            <v>0</v>
          </cell>
          <cell r="J594">
            <v>406161713.94999999</v>
          </cell>
          <cell r="K594">
            <v>464594425.12</v>
          </cell>
        </row>
        <row r="595"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7500000</v>
          </cell>
        </row>
        <row r="596"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130784606.40000001</v>
          </cell>
        </row>
        <row r="597">
          <cell r="F597">
            <v>108917291.78</v>
          </cell>
          <cell r="G597">
            <v>0</v>
          </cell>
          <cell r="H597">
            <v>108917291.78</v>
          </cell>
          <cell r="I597">
            <v>0</v>
          </cell>
          <cell r="J597">
            <v>108917291.78</v>
          </cell>
          <cell r="K597">
            <v>158422050.88</v>
          </cell>
        </row>
        <row r="598"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</row>
        <row r="599"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</row>
        <row r="600">
          <cell r="F600">
            <v>176272759.53</v>
          </cell>
          <cell r="G600">
            <v>0</v>
          </cell>
          <cell r="H600">
            <v>176272759.53</v>
          </cell>
          <cell r="I600">
            <v>0</v>
          </cell>
          <cell r="J600">
            <v>176272759.53</v>
          </cell>
          <cell r="K600">
            <v>743908953.36000001</v>
          </cell>
        </row>
        <row r="601"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671878012.83000004</v>
          </cell>
        </row>
        <row r="602"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</row>
        <row r="603"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</row>
        <row r="604"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</row>
        <row r="605"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</row>
        <row r="606"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</row>
        <row r="607"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</row>
        <row r="608"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</row>
        <row r="609"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195924269.12</v>
          </cell>
        </row>
        <row r="610">
          <cell r="F610">
            <v>691351765.25999999</v>
          </cell>
          <cell r="G610">
            <v>0</v>
          </cell>
          <cell r="H610">
            <v>691351765.25999999</v>
          </cell>
          <cell r="I610">
            <v>0</v>
          </cell>
          <cell r="J610">
            <v>691351765.25999999</v>
          </cell>
          <cell r="K610">
            <v>2373012317.71</v>
          </cell>
        </row>
        <row r="612">
          <cell r="F612">
            <v>2706564165.3099999</v>
          </cell>
          <cell r="G612">
            <v>0</v>
          </cell>
          <cell r="H612">
            <v>2706564165.3099999</v>
          </cell>
          <cell r="I612">
            <v>0</v>
          </cell>
          <cell r="J612">
            <v>2706564165.3099999</v>
          </cell>
          <cell r="K612">
            <v>2228351866.4099998</v>
          </cell>
        </row>
        <row r="613">
          <cell r="F613">
            <v>60070109.039999999</v>
          </cell>
          <cell r="G613">
            <v>0</v>
          </cell>
          <cell r="H613">
            <v>60070109.039999999</v>
          </cell>
          <cell r="I613">
            <v>0</v>
          </cell>
          <cell r="J613">
            <v>60070109.039999999</v>
          </cell>
          <cell r="K613">
            <v>60070109.039999999</v>
          </cell>
        </row>
        <row r="614">
          <cell r="F614">
            <v>2766634274.3499999</v>
          </cell>
          <cell r="G614">
            <v>0</v>
          </cell>
          <cell r="H614">
            <v>2766634274.3499999</v>
          </cell>
          <cell r="I614">
            <v>0</v>
          </cell>
          <cell r="J614">
            <v>2766634274.3499999</v>
          </cell>
          <cell r="K614">
            <v>2288421975.4499998</v>
          </cell>
        </row>
        <row r="616">
          <cell r="F616">
            <v>-1759727137.27</v>
          </cell>
          <cell r="G616">
            <v>0</v>
          </cell>
          <cell r="H616">
            <v>-1759727137.27</v>
          </cell>
          <cell r="I616">
            <v>0</v>
          </cell>
          <cell r="J616">
            <v>-1759727137.27</v>
          </cell>
          <cell r="K616">
            <v>1027324481.14</v>
          </cell>
        </row>
        <row r="617"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-19392380.390000001</v>
          </cell>
        </row>
        <row r="618">
          <cell r="F618">
            <v>33411050.460000001</v>
          </cell>
          <cell r="G618">
            <v>0</v>
          </cell>
          <cell r="H618">
            <v>33411050.460000001</v>
          </cell>
          <cell r="I618">
            <v>0</v>
          </cell>
          <cell r="J618">
            <v>33411050.460000001</v>
          </cell>
          <cell r="K618">
            <v>35137493.75</v>
          </cell>
        </row>
        <row r="619">
          <cell r="F619">
            <v>6282888.5999999996</v>
          </cell>
          <cell r="G619">
            <v>0</v>
          </cell>
          <cell r="H619">
            <v>6282888.5999999996</v>
          </cell>
          <cell r="I619">
            <v>0</v>
          </cell>
          <cell r="J619">
            <v>6282888.5999999996</v>
          </cell>
          <cell r="K619">
            <v>20509069921.52</v>
          </cell>
        </row>
        <row r="620">
          <cell r="F620">
            <v>137964370.38</v>
          </cell>
          <cell r="G620">
            <v>0</v>
          </cell>
          <cell r="H620">
            <v>137964370.38</v>
          </cell>
          <cell r="I620">
            <v>0</v>
          </cell>
          <cell r="J620">
            <v>137964370.38</v>
          </cell>
          <cell r="K620">
            <v>0</v>
          </cell>
        </row>
        <row r="621">
          <cell r="F621">
            <v>-1582068827.8299999</v>
          </cell>
          <cell r="G621">
            <v>0</v>
          </cell>
          <cell r="H621">
            <v>-1582068827.8299999</v>
          </cell>
          <cell r="I621">
            <v>0</v>
          </cell>
          <cell r="J621">
            <v>-1582068827.8299999</v>
          </cell>
          <cell r="K621">
            <v>21552139516.02</v>
          </cell>
        </row>
        <row r="623">
          <cell r="F623">
            <v>130423244.58</v>
          </cell>
          <cell r="G623">
            <v>0</v>
          </cell>
          <cell r="H623">
            <v>130423244.58</v>
          </cell>
          <cell r="I623">
            <v>0</v>
          </cell>
          <cell r="J623">
            <v>130423244.58</v>
          </cell>
          <cell r="K623">
            <v>130423244.58</v>
          </cell>
        </row>
        <row r="624"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2355775</v>
          </cell>
        </row>
        <row r="625"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821404492.36000001</v>
          </cell>
        </row>
        <row r="626"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597166177.05999994</v>
          </cell>
        </row>
        <row r="627">
          <cell r="F627">
            <v>3109519.5</v>
          </cell>
          <cell r="G627">
            <v>0</v>
          </cell>
          <cell r="H627">
            <v>3109519.5</v>
          </cell>
          <cell r="I627">
            <v>0</v>
          </cell>
          <cell r="J627">
            <v>3109519.5</v>
          </cell>
          <cell r="K627">
            <v>2836100</v>
          </cell>
        </row>
        <row r="628">
          <cell r="F628">
            <v>19550775</v>
          </cell>
          <cell r="G628">
            <v>0</v>
          </cell>
          <cell r="H628">
            <v>19550775</v>
          </cell>
          <cell r="I628">
            <v>0</v>
          </cell>
          <cell r="J628">
            <v>19550775</v>
          </cell>
          <cell r="K628">
            <v>13162500</v>
          </cell>
        </row>
        <row r="629"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36139399.359999999</v>
          </cell>
        </row>
        <row r="630">
          <cell r="F630">
            <v>801643811.75999999</v>
          </cell>
          <cell r="G630">
            <v>0</v>
          </cell>
          <cell r="H630">
            <v>801643811.75999999</v>
          </cell>
          <cell r="I630">
            <v>0</v>
          </cell>
          <cell r="J630">
            <v>801643811.75999999</v>
          </cell>
          <cell r="K630">
            <v>622124442</v>
          </cell>
        </row>
        <row r="631">
          <cell r="F631">
            <v>1726946646.72</v>
          </cell>
          <cell r="G631">
            <v>0</v>
          </cell>
          <cell r="H631">
            <v>1726946646.72</v>
          </cell>
          <cell r="I631">
            <v>0</v>
          </cell>
          <cell r="J631">
            <v>1726946646.72</v>
          </cell>
          <cell r="K631">
            <v>11737439</v>
          </cell>
        </row>
        <row r="632">
          <cell r="F632">
            <v>480729369.39999998</v>
          </cell>
          <cell r="G632">
            <v>0</v>
          </cell>
          <cell r="H632">
            <v>480729369.39999998</v>
          </cell>
          <cell r="I632">
            <v>0</v>
          </cell>
          <cell r="J632">
            <v>480729369.39999998</v>
          </cell>
          <cell r="K632">
            <v>444623404.89999998</v>
          </cell>
        </row>
        <row r="633">
          <cell r="F633">
            <v>2510139</v>
          </cell>
          <cell r="G633">
            <v>0</v>
          </cell>
          <cell r="H633">
            <v>2510139</v>
          </cell>
          <cell r="I633">
            <v>0</v>
          </cell>
          <cell r="J633">
            <v>2510139</v>
          </cell>
          <cell r="K633">
            <v>1505899</v>
          </cell>
        </row>
        <row r="634">
          <cell r="F634">
            <v>14678950</v>
          </cell>
          <cell r="G634">
            <v>0</v>
          </cell>
          <cell r="H634">
            <v>14678950</v>
          </cell>
          <cell r="I634">
            <v>0</v>
          </cell>
          <cell r="J634">
            <v>14678950</v>
          </cell>
          <cell r="K634">
            <v>5639475</v>
          </cell>
        </row>
        <row r="635">
          <cell r="F635">
            <v>12700669.5</v>
          </cell>
          <cell r="G635">
            <v>0</v>
          </cell>
          <cell r="H635">
            <v>12700669.5</v>
          </cell>
          <cell r="I635">
            <v>0</v>
          </cell>
          <cell r="J635">
            <v>12700669.5</v>
          </cell>
          <cell r="K635">
            <v>0</v>
          </cell>
        </row>
        <row r="636"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</row>
        <row r="637">
          <cell r="F637">
            <v>3192293125.46</v>
          </cell>
          <cell r="G637">
            <v>0</v>
          </cell>
          <cell r="H637">
            <v>3192293125.46</v>
          </cell>
          <cell r="I637">
            <v>0</v>
          </cell>
          <cell r="J637">
            <v>3192293125.46</v>
          </cell>
          <cell r="K637">
            <v>2689118348.2599998</v>
          </cell>
        </row>
        <row r="639"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</row>
        <row r="640">
          <cell r="F640">
            <v>828581934.49000001</v>
          </cell>
          <cell r="G640">
            <v>0</v>
          </cell>
          <cell r="H640">
            <v>828581934.49000001</v>
          </cell>
          <cell r="I640">
            <v>0</v>
          </cell>
          <cell r="J640">
            <v>828581934.49000001</v>
          </cell>
          <cell r="K640">
            <v>992105954.25</v>
          </cell>
        </row>
        <row r="641"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</row>
        <row r="642">
          <cell r="F642">
            <v>85711240.959999993</v>
          </cell>
          <cell r="G642">
            <v>0</v>
          </cell>
          <cell r="H642">
            <v>85711240.959999993</v>
          </cell>
          <cell r="I642">
            <v>0</v>
          </cell>
          <cell r="J642">
            <v>85711240.959999993</v>
          </cell>
          <cell r="K642">
            <v>85711240.959999993</v>
          </cell>
        </row>
        <row r="643">
          <cell r="F643">
            <v>999741.65</v>
          </cell>
          <cell r="G643">
            <v>0</v>
          </cell>
          <cell r="H643">
            <v>999741.65</v>
          </cell>
          <cell r="I643">
            <v>0</v>
          </cell>
          <cell r="J643">
            <v>999741.65</v>
          </cell>
          <cell r="K643">
            <v>999741.65</v>
          </cell>
        </row>
        <row r="644"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282146.08</v>
          </cell>
        </row>
        <row r="645">
          <cell r="F645">
            <v>1942657.53</v>
          </cell>
          <cell r="G645">
            <v>0</v>
          </cell>
          <cell r="H645">
            <v>1942657.53</v>
          </cell>
          <cell r="I645">
            <v>0</v>
          </cell>
          <cell r="J645">
            <v>1942657.53</v>
          </cell>
          <cell r="K645">
            <v>1942657.53</v>
          </cell>
        </row>
        <row r="646">
          <cell r="F646">
            <v>8549831.6899999995</v>
          </cell>
          <cell r="G646">
            <v>0</v>
          </cell>
          <cell r="H646">
            <v>8549831.6899999995</v>
          </cell>
          <cell r="I646">
            <v>0</v>
          </cell>
          <cell r="J646">
            <v>8549831.6899999995</v>
          </cell>
          <cell r="K646">
            <v>8549831.6899999995</v>
          </cell>
        </row>
        <row r="647">
          <cell r="F647">
            <v>9724413.5199999996</v>
          </cell>
          <cell r="G647">
            <v>0</v>
          </cell>
          <cell r="H647">
            <v>9724413.5199999996</v>
          </cell>
          <cell r="I647">
            <v>0</v>
          </cell>
          <cell r="J647">
            <v>9724413.5199999996</v>
          </cell>
          <cell r="K647">
            <v>9724413.5199999996</v>
          </cell>
        </row>
        <row r="648">
          <cell r="F648">
            <v>153562.35999999999</v>
          </cell>
          <cell r="G648">
            <v>0</v>
          </cell>
          <cell r="H648">
            <v>153562.35999999999</v>
          </cell>
          <cell r="I648">
            <v>0</v>
          </cell>
          <cell r="J648">
            <v>153562.35999999999</v>
          </cell>
          <cell r="K648">
            <v>153562.35999999999</v>
          </cell>
        </row>
        <row r="649">
          <cell r="F649">
            <v>186471.82</v>
          </cell>
          <cell r="G649">
            <v>0</v>
          </cell>
          <cell r="H649">
            <v>186471.82</v>
          </cell>
          <cell r="I649">
            <v>0</v>
          </cell>
          <cell r="J649">
            <v>186471.82</v>
          </cell>
          <cell r="K649">
            <v>186471.82</v>
          </cell>
        </row>
        <row r="650">
          <cell r="F650">
            <v>400000</v>
          </cell>
          <cell r="G650">
            <v>0</v>
          </cell>
          <cell r="H650">
            <v>400000</v>
          </cell>
          <cell r="I650">
            <v>0</v>
          </cell>
          <cell r="J650">
            <v>400000</v>
          </cell>
          <cell r="K650">
            <v>421200</v>
          </cell>
        </row>
        <row r="651">
          <cell r="F651">
            <v>14268561.93</v>
          </cell>
          <cell r="G651">
            <v>0</v>
          </cell>
          <cell r="H651">
            <v>14268561.93</v>
          </cell>
          <cell r="I651">
            <v>0</v>
          </cell>
          <cell r="J651">
            <v>14268561.93</v>
          </cell>
          <cell r="K651">
            <v>14268561.93</v>
          </cell>
        </row>
        <row r="652"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</row>
        <row r="653"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</row>
        <row r="654"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</row>
        <row r="655">
          <cell r="F655">
            <v>135381</v>
          </cell>
          <cell r="G655">
            <v>0</v>
          </cell>
          <cell r="H655">
            <v>135381</v>
          </cell>
          <cell r="I655">
            <v>0</v>
          </cell>
          <cell r="J655">
            <v>135381</v>
          </cell>
          <cell r="K655">
            <v>135381</v>
          </cell>
        </row>
        <row r="656">
          <cell r="F656">
            <v>313067889.06999999</v>
          </cell>
          <cell r="G656">
            <v>0</v>
          </cell>
          <cell r="H656">
            <v>313067889.06999999</v>
          </cell>
          <cell r="I656">
            <v>0</v>
          </cell>
          <cell r="J656">
            <v>313067889.06999999</v>
          </cell>
          <cell r="K656">
            <v>317347186.13999999</v>
          </cell>
        </row>
        <row r="657"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</row>
        <row r="658">
          <cell r="F658">
            <v>200</v>
          </cell>
          <cell r="G658">
            <v>0</v>
          </cell>
          <cell r="H658">
            <v>200</v>
          </cell>
          <cell r="I658">
            <v>0</v>
          </cell>
          <cell r="J658">
            <v>200</v>
          </cell>
          <cell r="K658">
            <v>0</v>
          </cell>
        </row>
        <row r="659"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</row>
        <row r="660">
          <cell r="F660">
            <v>217454738.91999999</v>
          </cell>
          <cell r="G660">
            <v>0</v>
          </cell>
          <cell r="H660">
            <v>217454738.91999999</v>
          </cell>
          <cell r="I660">
            <v>0</v>
          </cell>
          <cell r="J660">
            <v>217454738.91999999</v>
          </cell>
          <cell r="K660">
            <v>137363802</v>
          </cell>
        </row>
        <row r="661">
          <cell r="F661">
            <v>445337739.56</v>
          </cell>
          <cell r="G661">
            <v>0</v>
          </cell>
          <cell r="H661">
            <v>445337739.56</v>
          </cell>
          <cell r="I661">
            <v>0</v>
          </cell>
          <cell r="J661">
            <v>445337739.56</v>
          </cell>
          <cell r="K661">
            <v>446878739.45999998</v>
          </cell>
        </row>
        <row r="662"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</row>
        <row r="663">
          <cell r="F663">
            <v>280858545.08999997</v>
          </cell>
          <cell r="G663">
            <v>0</v>
          </cell>
          <cell r="H663">
            <v>280858545.08999997</v>
          </cell>
          <cell r="I663">
            <v>0</v>
          </cell>
          <cell r="J663">
            <v>280858545.08999997</v>
          </cell>
          <cell r="K663">
            <v>280858545.08999997</v>
          </cell>
        </row>
        <row r="664"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</row>
        <row r="665">
          <cell r="F665">
            <v>1630</v>
          </cell>
          <cell r="G665">
            <v>0</v>
          </cell>
          <cell r="H665">
            <v>1630</v>
          </cell>
          <cell r="I665">
            <v>0</v>
          </cell>
          <cell r="J665">
            <v>1630</v>
          </cell>
          <cell r="K665">
            <v>0</v>
          </cell>
        </row>
        <row r="666">
          <cell r="F666">
            <v>29507733.25</v>
          </cell>
          <cell r="G666">
            <v>0</v>
          </cell>
          <cell r="H666">
            <v>29507733.25</v>
          </cell>
          <cell r="I666">
            <v>0</v>
          </cell>
          <cell r="J666">
            <v>29507733.25</v>
          </cell>
          <cell r="K666">
            <v>460479330.01999998</v>
          </cell>
        </row>
        <row r="667"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-467429708.75</v>
          </cell>
        </row>
        <row r="668">
          <cell r="F668">
            <v>1011310723.36</v>
          </cell>
          <cell r="G668">
            <v>0</v>
          </cell>
          <cell r="H668">
            <v>1011310723.36</v>
          </cell>
          <cell r="I668">
            <v>0</v>
          </cell>
          <cell r="J668">
            <v>1011310723.36</v>
          </cell>
          <cell r="K668">
            <v>624293659.71000004</v>
          </cell>
        </row>
        <row r="669">
          <cell r="F669">
            <v>14888500</v>
          </cell>
          <cell r="G669">
            <v>0</v>
          </cell>
          <cell r="H669">
            <v>14888500</v>
          </cell>
          <cell r="I669">
            <v>0</v>
          </cell>
          <cell r="J669">
            <v>14888500</v>
          </cell>
          <cell r="K669">
            <v>2654187500</v>
          </cell>
        </row>
        <row r="670">
          <cell r="F670">
            <v>345646393.75</v>
          </cell>
          <cell r="G670">
            <v>0</v>
          </cell>
          <cell r="H670">
            <v>345646393.75</v>
          </cell>
          <cell r="I670">
            <v>0</v>
          </cell>
          <cell r="J670">
            <v>345646393.75</v>
          </cell>
          <cell r="K670">
            <v>425968236.25</v>
          </cell>
        </row>
        <row r="671">
          <cell r="F671">
            <v>37793.78</v>
          </cell>
          <cell r="G671">
            <v>0</v>
          </cell>
          <cell r="H671">
            <v>37793.78</v>
          </cell>
          <cell r="I671">
            <v>0</v>
          </cell>
          <cell r="J671">
            <v>37793.78</v>
          </cell>
          <cell r="K671">
            <v>38694367.310000002</v>
          </cell>
        </row>
        <row r="672">
          <cell r="F672">
            <v>282449991.43000001</v>
          </cell>
          <cell r="G672">
            <v>0</v>
          </cell>
          <cell r="H672">
            <v>282449991.43000001</v>
          </cell>
          <cell r="I672">
            <v>0</v>
          </cell>
          <cell r="J672">
            <v>282449991.43000001</v>
          </cell>
          <cell r="K672">
            <v>-0.41</v>
          </cell>
        </row>
        <row r="673">
          <cell r="F673">
            <v>296266.12</v>
          </cell>
          <cell r="G673">
            <v>0</v>
          </cell>
          <cell r="H673">
            <v>296266.12</v>
          </cell>
          <cell r="I673">
            <v>0</v>
          </cell>
          <cell r="J673">
            <v>296266.12</v>
          </cell>
          <cell r="K673">
            <v>49.2</v>
          </cell>
        </row>
        <row r="674">
          <cell r="F674">
            <v>243810472.66</v>
          </cell>
          <cell r="G674">
            <v>0</v>
          </cell>
          <cell r="H674">
            <v>243810472.66</v>
          </cell>
          <cell r="I674">
            <v>0</v>
          </cell>
          <cell r="J674">
            <v>243810472.66</v>
          </cell>
          <cell r="K674">
            <v>269501552.12</v>
          </cell>
        </row>
        <row r="675"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</row>
        <row r="676">
          <cell r="F676">
            <v>151396518.87</v>
          </cell>
          <cell r="G676">
            <v>0</v>
          </cell>
          <cell r="H676">
            <v>151396518.87</v>
          </cell>
          <cell r="I676">
            <v>0</v>
          </cell>
          <cell r="J676">
            <v>151396518.87</v>
          </cell>
          <cell r="K676">
            <v>478026285.31999999</v>
          </cell>
        </row>
        <row r="677">
          <cell r="F677">
            <v>651952711.70000005</v>
          </cell>
          <cell r="G677">
            <v>0</v>
          </cell>
          <cell r="H677">
            <v>651952711.70000005</v>
          </cell>
          <cell r="I677">
            <v>0</v>
          </cell>
          <cell r="J677">
            <v>651952711.70000005</v>
          </cell>
          <cell r="K677">
            <v>285616814.39999998</v>
          </cell>
        </row>
        <row r="678">
          <cell r="F678">
            <v>10514867.43</v>
          </cell>
          <cell r="G678">
            <v>0</v>
          </cell>
          <cell r="H678">
            <v>10514867.43</v>
          </cell>
          <cell r="I678">
            <v>0</v>
          </cell>
          <cell r="J678">
            <v>10514867.43</v>
          </cell>
          <cell r="K678">
            <v>10514867.43</v>
          </cell>
        </row>
        <row r="679"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</row>
        <row r="680">
          <cell r="F680">
            <v>30528999.649999999</v>
          </cell>
          <cell r="G680">
            <v>0</v>
          </cell>
          <cell r="H680">
            <v>30528999.649999999</v>
          </cell>
          <cell r="I680">
            <v>0</v>
          </cell>
          <cell r="J680">
            <v>30528999.649999999</v>
          </cell>
          <cell r="K680">
            <v>30803999.649999999</v>
          </cell>
        </row>
        <row r="681"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</row>
        <row r="682">
          <cell r="F682">
            <v>50000.75</v>
          </cell>
          <cell r="G682">
            <v>0</v>
          </cell>
          <cell r="H682">
            <v>50000.75</v>
          </cell>
          <cell r="I682">
            <v>0</v>
          </cell>
          <cell r="J682">
            <v>50000.75</v>
          </cell>
          <cell r="K682">
            <v>50000.75</v>
          </cell>
        </row>
        <row r="683">
          <cell r="F683">
            <v>604690560.85000002</v>
          </cell>
          <cell r="G683">
            <v>0</v>
          </cell>
          <cell r="H683">
            <v>604690560.85000002</v>
          </cell>
          <cell r="I683">
            <v>0</v>
          </cell>
          <cell r="J683">
            <v>604690560.85000002</v>
          </cell>
          <cell r="K683">
            <v>435869339.56999999</v>
          </cell>
        </row>
        <row r="684">
          <cell r="F684">
            <v>138400</v>
          </cell>
          <cell r="G684">
            <v>0</v>
          </cell>
          <cell r="H684">
            <v>138400</v>
          </cell>
          <cell r="I684">
            <v>0</v>
          </cell>
          <cell r="J684">
            <v>138400</v>
          </cell>
          <cell r="K684">
            <v>0</v>
          </cell>
        </row>
        <row r="685">
          <cell r="F685">
            <v>14386.76</v>
          </cell>
          <cell r="G685">
            <v>0</v>
          </cell>
          <cell r="H685">
            <v>14386.76</v>
          </cell>
          <cell r="I685">
            <v>0</v>
          </cell>
          <cell r="J685">
            <v>14386.76</v>
          </cell>
          <cell r="K685">
            <v>0</v>
          </cell>
        </row>
        <row r="686">
          <cell r="F686">
            <v>18369555.100000001</v>
          </cell>
          <cell r="G686">
            <v>0</v>
          </cell>
          <cell r="H686">
            <v>18369555.100000001</v>
          </cell>
          <cell r="I686">
            <v>0</v>
          </cell>
          <cell r="J686">
            <v>18369555.100000001</v>
          </cell>
          <cell r="K686">
            <v>152163501.55000001</v>
          </cell>
        </row>
        <row r="687">
          <cell r="F687">
            <v>275933313.72000003</v>
          </cell>
          <cell r="G687">
            <v>0</v>
          </cell>
          <cell r="H687">
            <v>275933313.72000003</v>
          </cell>
          <cell r="I687">
            <v>0</v>
          </cell>
          <cell r="J687">
            <v>275933313.72000003</v>
          </cell>
          <cell r="K687">
            <v>156140350.05000001</v>
          </cell>
        </row>
        <row r="688">
          <cell r="F688">
            <v>60812380.420000002</v>
          </cell>
          <cell r="G688">
            <v>0</v>
          </cell>
          <cell r="H688">
            <v>60812380.420000002</v>
          </cell>
          <cell r="I688">
            <v>0</v>
          </cell>
          <cell r="J688">
            <v>60812380.420000002</v>
          </cell>
          <cell r="K688">
            <v>62371527.090000004</v>
          </cell>
        </row>
        <row r="689">
          <cell r="F689">
            <v>1083375</v>
          </cell>
          <cell r="G689">
            <v>0</v>
          </cell>
          <cell r="H689">
            <v>1083375</v>
          </cell>
          <cell r="I689">
            <v>0</v>
          </cell>
          <cell r="J689">
            <v>1083375</v>
          </cell>
          <cell r="K689">
            <v>0</v>
          </cell>
        </row>
        <row r="690"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</row>
        <row r="691">
          <cell r="F691">
            <v>2929103.74</v>
          </cell>
          <cell r="G691">
            <v>0</v>
          </cell>
          <cell r="H691">
            <v>2929103.74</v>
          </cell>
          <cell r="I691">
            <v>0</v>
          </cell>
          <cell r="J691">
            <v>2929103.74</v>
          </cell>
          <cell r="K691">
            <v>0</v>
          </cell>
        </row>
        <row r="692"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96423899</v>
          </cell>
        </row>
        <row r="693">
          <cell r="F693">
            <v>24445082.210000001</v>
          </cell>
          <cell r="G693">
            <v>0</v>
          </cell>
          <cell r="H693">
            <v>24445082.210000001</v>
          </cell>
          <cell r="I693">
            <v>0</v>
          </cell>
          <cell r="J693">
            <v>24445082.210000001</v>
          </cell>
          <cell r="K693">
            <v>65916061.729999997</v>
          </cell>
        </row>
        <row r="694">
          <cell r="F694">
            <v>371941.41</v>
          </cell>
          <cell r="G694">
            <v>0</v>
          </cell>
          <cell r="H694">
            <v>371941.41</v>
          </cell>
          <cell r="I694">
            <v>0</v>
          </cell>
          <cell r="J694">
            <v>371941.41</v>
          </cell>
          <cell r="K694">
            <v>0</v>
          </cell>
        </row>
        <row r="695"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2579503.2400000002</v>
          </cell>
        </row>
        <row r="696"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</row>
        <row r="697">
          <cell r="F697">
            <v>205720</v>
          </cell>
          <cell r="G697">
            <v>0</v>
          </cell>
          <cell r="H697">
            <v>205720</v>
          </cell>
          <cell r="I697">
            <v>0</v>
          </cell>
          <cell r="J697">
            <v>205720</v>
          </cell>
          <cell r="K697">
            <v>0</v>
          </cell>
        </row>
        <row r="698"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</row>
        <row r="699">
          <cell r="F699">
            <v>75000000</v>
          </cell>
          <cell r="G699">
            <v>0</v>
          </cell>
          <cell r="H699">
            <v>75000000</v>
          </cell>
          <cell r="I699">
            <v>0</v>
          </cell>
          <cell r="J699">
            <v>75000000</v>
          </cell>
          <cell r="K699">
            <v>18365787.440000001</v>
          </cell>
        </row>
        <row r="700">
          <cell r="F700">
            <v>2352301.23</v>
          </cell>
          <cell r="G700">
            <v>0</v>
          </cell>
          <cell r="H700">
            <v>2352301.23</v>
          </cell>
          <cell r="I700">
            <v>0</v>
          </cell>
          <cell r="J700">
            <v>2352301.23</v>
          </cell>
          <cell r="K700">
            <v>0</v>
          </cell>
        </row>
        <row r="701"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582000</v>
          </cell>
        </row>
        <row r="702"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</row>
        <row r="703"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</row>
        <row r="704"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</row>
        <row r="705"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</row>
        <row r="706"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</row>
        <row r="707">
          <cell r="F707">
            <v>-10359212.07</v>
          </cell>
          <cell r="G707">
            <v>0</v>
          </cell>
          <cell r="H707">
            <v>-10359212.07</v>
          </cell>
          <cell r="I707">
            <v>0</v>
          </cell>
          <cell r="J707">
            <v>-10359212.07</v>
          </cell>
          <cell r="K707">
            <v>-63896207.030000001</v>
          </cell>
        </row>
        <row r="708"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748632669.82000005</v>
          </cell>
        </row>
        <row r="709"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</row>
        <row r="710">
          <cell r="F710">
            <v>-1018205275.6</v>
          </cell>
          <cell r="G710">
            <v>0</v>
          </cell>
          <cell r="H710">
            <v>-1018205275.6</v>
          </cell>
          <cell r="I710">
            <v>0</v>
          </cell>
          <cell r="J710">
            <v>-1018205275.6</v>
          </cell>
          <cell r="K710">
            <v>0</v>
          </cell>
        </row>
        <row r="711">
          <cell r="F711">
            <v>-41617295.689999998</v>
          </cell>
          <cell r="G711">
            <v>0</v>
          </cell>
          <cell r="H711">
            <v>-41617295.689999998</v>
          </cell>
          <cell r="I711">
            <v>0</v>
          </cell>
          <cell r="J711">
            <v>-41617295.689999998</v>
          </cell>
          <cell r="K711">
            <v>-733638235.95000005</v>
          </cell>
        </row>
        <row r="712">
          <cell r="F712">
            <v>4975929849.420001</v>
          </cell>
          <cell r="G712">
            <v>0</v>
          </cell>
          <cell r="H712">
            <v>4975929849.420001</v>
          </cell>
          <cell r="I712">
            <v>0</v>
          </cell>
          <cell r="J712">
            <v>4975929849.420001</v>
          </cell>
          <cell r="K712">
            <v>8049146584.9899988</v>
          </cell>
        </row>
        <row r="714"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81500000000</v>
          </cell>
        </row>
        <row r="715"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81500000000</v>
          </cell>
        </row>
        <row r="717"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</row>
        <row r="718"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</row>
        <row r="720">
          <cell r="F720">
            <v>5100000000</v>
          </cell>
          <cell r="G720">
            <v>0</v>
          </cell>
          <cell r="H720">
            <v>5100000000</v>
          </cell>
          <cell r="I720">
            <v>0</v>
          </cell>
          <cell r="J720">
            <v>5100000000</v>
          </cell>
          <cell r="K720">
            <v>5100000000</v>
          </cell>
        </row>
        <row r="721">
          <cell r="F721">
            <v>5100000000</v>
          </cell>
          <cell r="G721">
            <v>0</v>
          </cell>
          <cell r="H721">
            <v>5100000000</v>
          </cell>
          <cell r="I721">
            <v>0</v>
          </cell>
          <cell r="J721">
            <v>5100000000</v>
          </cell>
          <cell r="K721">
            <v>5100000000</v>
          </cell>
        </row>
        <row r="723"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1169050000</v>
          </cell>
        </row>
        <row r="724"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</row>
        <row r="725"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1169050000</v>
          </cell>
        </row>
        <row r="727">
          <cell r="F727">
            <v>2230231559.5300002</v>
          </cell>
          <cell r="G727">
            <v>0</v>
          </cell>
          <cell r="H727">
            <v>2230231559.5300002</v>
          </cell>
          <cell r="I727">
            <v>0</v>
          </cell>
          <cell r="J727">
            <v>2230231559.5300002</v>
          </cell>
          <cell r="K727">
            <v>2634450687.0700002</v>
          </cell>
        </row>
        <row r="728">
          <cell r="F728">
            <v>2230231559.5300002</v>
          </cell>
          <cell r="G728">
            <v>0</v>
          </cell>
          <cell r="H728">
            <v>2230231559.5300002</v>
          </cell>
          <cell r="I728">
            <v>0</v>
          </cell>
          <cell r="J728">
            <v>2230231559.5300002</v>
          </cell>
          <cell r="K728">
            <v>2634450687.0700002</v>
          </cell>
        </row>
        <row r="730"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4678431921</v>
          </cell>
        </row>
        <row r="731"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273684500.04000002</v>
          </cell>
        </row>
        <row r="732"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4952116421.04</v>
          </cell>
        </row>
        <row r="734">
          <cell r="F734">
            <v>-276170694.68000001</v>
          </cell>
          <cell r="G734">
            <v>0</v>
          </cell>
          <cell r="H734">
            <v>-276170694.68000001</v>
          </cell>
          <cell r="I734">
            <v>0</v>
          </cell>
          <cell r="J734">
            <v>-276170694.68000001</v>
          </cell>
          <cell r="K734">
            <v>-296343286.89999998</v>
          </cell>
        </row>
        <row r="735">
          <cell r="F735">
            <v>-151071851.44</v>
          </cell>
          <cell r="G735">
            <v>0</v>
          </cell>
          <cell r="H735">
            <v>-151071851.44</v>
          </cell>
          <cell r="I735">
            <v>0</v>
          </cell>
          <cell r="J735">
            <v>-151071851.44</v>
          </cell>
          <cell r="K735">
            <v>-16071851.439999999</v>
          </cell>
        </row>
        <row r="736">
          <cell r="F736">
            <v>-3603269481.0300002</v>
          </cell>
          <cell r="G736">
            <v>0</v>
          </cell>
          <cell r="H736">
            <v>-3603269481.0300002</v>
          </cell>
          <cell r="I736">
            <v>0</v>
          </cell>
          <cell r="J736">
            <v>-3603269481.0300002</v>
          </cell>
          <cell r="K736">
            <v>-1371298831.6199999</v>
          </cell>
        </row>
        <row r="737">
          <cell r="F737">
            <v>-711701011.67999995</v>
          </cell>
          <cell r="G737">
            <v>0</v>
          </cell>
          <cell r="H737">
            <v>-711701011.67999995</v>
          </cell>
          <cell r="I737">
            <v>0</v>
          </cell>
          <cell r="J737">
            <v>-711701011.67999995</v>
          </cell>
          <cell r="K737">
            <v>-714490612.23000002</v>
          </cell>
        </row>
        <row r="738">
          <cell r="F738">
            <v>-4742213038.8299999</v>
          </cell>
          <cell r="G738">
            <v>0</v>
          </cell>
          <cell r="H738">
            <v>-4742213038.8299999</v>
          </cell>
          <cell r="I738">
            <v>0</v>
          </cell>
          <cell r="J738">
            <v>-4742213038.8299999</v>
          </cell>
          <cell r="K738">
            <v>-2398204582.1899996</v>
          </cell>
        </row>
        <row r="740">
          <cell r="F740">
            <v>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</row>
        <row r="742">
          <cell r="F742">
            <v>6203898965.6300001</v>
          </cell>
          <cell r="G742">
            <v>0</v>
          </cell>
          <cell r="H742">
            <v>6203898965.6300001</v>
          </cell>
          <cell r="I742">
            <v>0</v>
          </cell>
          <cell r="J742">
            <v>6203898965.6300001</v>
          </cell>
          <cell r="K742">
            <v>6181499358.6800003</v>
          </cell>
        </row>
        <row r="743">
          <cell r="F743">
            <v>6203898965.6300001</v>
          </cell>
          <cell r="G743">
            <v>0</v>
          </cell>
          <cell r="H743">
            <v>6203898965.6300001</v>
          </cell>
          <cell r="I743">
            <v>0</v>
          </cell>
          <cell r="J743">
            <v>6203898965.6300001</v>
          </cell>
          <cell r="K743">
            <v>6181499358.6800003</v>
          </cell>
        </row>
        <row r="745">
          <cell r="F745">
            <v>9271326102.4899998</v>
          </cell>
          <cell r="G745">
            <v>0</v>
          </cell>
          <cell r="H745">
            <v>9271326102.4899998</v>
          </cell>
          <cell r="I745">
            <v>0</v>
          </cell>
          <cell r="J745">
            <v>9271326102.4899998</v>
          </cell>
          <cell r="K745">
            <v>4526676140.4399996</v>
          </cell>
        </row>
        <row r="746">
          <cell r="F746">
            <v>2378786660.71</v>
          </cell>
          <cell r="G746">
            <v>0</v>
          </cell>
          <cell r="H746">
            <v>2378786660.71</v>
          </cell>
          <cell r="I746">
            <v>0</v>
          </cell>
          <cell r="J746">
            <v>2378786660.71</v>
          </cell>
          <cell r="K746">
            <v>1312125368.4200001</v>
          </cell>
        </row>
        <row r="747">
          <cell r="F747">
            <v>19743940.199999999</v>
          </cell>
          <cell r="G747">
            <v>0</v>
          </cell>
          <cell r="H747">
            <v>19743940.199999999</v>
          </cell>
          <cell r="I747">
            <v>0</v>
          </cell>
          <cell r="J747">
            <v>19743940.199999999</v>
          </cell>
          <cell r="K747">
            <v>19743940.199999999</v>
          </cell>
        </row>
        <row r="748">
          <cell r="F748">
            <v>11669856703.400002</v>
          </cell>
          <cell r="G748">
            <v>0</v>
          </cell>
          <cell r="H748">
            <v>11669856703.400002</v>
          </cell>
          <cell r="I748">
            <v>0</v>
          </cell>
          <cell r="J748">
            <v>11669856703.400002</v>
          </cell>
          <cell r="K748">
            <v>5858545449.0599995</v>
          </cell>
        </row>
        <row r="750">
          <cell r="F750">
            <v>-493195319.07999998</v>
          </cell>
          <cell r="G750">
            <v>0</v>
          </cell>
          <cell r="H750">
            <v>-493195319.07999998</v>
          </cell>
          <cell r="I750">
            <v>0</v>
          </cell>
          <cell r="J750">
            <v>-493195319.07999998</v>
          </cell>
          <cell r="K750">
            <v>-1100975329.8399999</v>
          </cell>
        </row>
        <row r="751"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</row>
        <row r="752">
          <cell r="F752">
            <v>-493195319.07999998</v>
          </cell>
          <cell r="G752">
            <v>0</v>
          </cell>
          <cell r="H752">
            <v>-493195319.07999998</v>
          </cell>
          <cell r="I752">
            <v>0</v>
          </cell>
          <cell r="J752">
            <v>-493195319.07999998</v>
          </cell>
          <cell r="K752">
            <v>-1100975329.8399999</v>
          </cell>
        </row>
        <row r="754">
          <cell r="F754">
            <v>-1473183728.8900001</v>
          </cell>
          <cell r="G754">
            <v>0</v>
          </cell>
          <cell r="H754">
            <v>-1473183728.8900001</v>
          </cell>
          <cell r="I754">
            <v>0</v>
          </cell>
          <cell r="J754">
            <v>-1473183728.8900001</v>
          </cell>
          <cell r="K754">
            <v>-337051000.38999999</v>
          </cell>
        </row>
        <row r="755"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</row>
        <row r="756">
          <cell r="F756">
            <v>-1473183728.8900001</v>
          </cell>
          <cell r="G756">
            <v>0</v>
          </cell>
          <cell r="H756">
            <v>-1473183728.8900001</v>
          </cell>
          <cell r="I756">
            <v>0</v>
          </cell>
          <cell r="J756">
            <v>-1473183728.8900001</v>
          </cell>
          <cell r="K756">
            <v>-337051000.38999999</v>
          </cell>
        </row>
        <row r="758"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</row>
        <row r="759"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</row>
        <row r="761"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</row>
        <row r="762">
          <cell r="F762">
            <v>-5370004037.5900002</v>
          </cell>
          <cell r="G762">
            <v>0</v>
          </cell>
          <cell r="H762">
            <v>-5370004037.5900002</v>
          </cell>
          <cell r="I762">
            <v>0</v>
          </cell>
          <cell r="J762">
            <v>-5370004037.5900002</v>
          </cell>
          <cell r="K762">
            <v>-3165179183.6599998</v>
          </cell>
        </row>
        <row r="763">
          <cell r="F763">
            <v>-44918448.509999998</v>
          </cell>
          <cell r="G763">
            <v>0</v>
          </cell>
          <cell r="H763">
            <v>-44918448.509999998</v>
          </cell>
          <cell r="I763">
            <v>0</v>
          </cell>
          <cell r="J763">
            <v>-44918448.509999998</v>
          </cell>
          <cell r="K763">
            <v>-4689016.93</v>
          </cell>
        </row>
        <row r="764">
          <cell r="F764">
            <v>-5414922486.1000004</v>
          </cell>
          <cell r="G764">
            <v>0</v>
          </cell>
          <cell r="H764">
            <v>-5414922486.1000004</v>
          </cell>
          <cell r="I764">
            <v>0</v>
          </cell>
          <cell r="J764">
            <v>-5414922486.1000004</v>
          </cell>
          <cell r="K764">
            <v>-3169868200.5899997</v>
          </cell>
        </row>
        <row r="766">
          <cell r="F766">
            <v>2281932931.1999998</v>
          </cell>
          <cell r="G766">
            <v>0</v>
          </cell>
          <cell r="H766">
            <v>2281932931.1999998</v>
          </cell>
          <cell r="I766">
            <v>0</v>
          </cell>
          <cell r="J766">
            <v>2281932931.1999998</v>
          </cell>
          <cell r="K766">
            <v>1571779332.9400001</v>
          </cell>
        </row>
        <row r="767">
          <cell r="F767">
            <v>17706959.539999999</v>
          </cell>
          <cell r="G767">
            <v>0</v>
          </cell>
          <cell r="H767">
            <v>17706959.539999999</v>
          </cell>
          <cell r="I767">
            <v>0</v>
          </cell>
          <cell r="J767">
            <v>17706959.539999999</v>
          </cell>
          <cell r="K767">
            <v>17706959.539999999</v>
          </cell>
        </row>
        <row r="768">
          <cell r="F768">
            <v>10379377880.25</v>
          </cell>
          <cell r="G768">
            <v>0</v>
          </cell>
          <cell r="H768">
            <v>10379377880.25</v>
          </cell>
          <cell r="I768">
            <v>0</v>
          </cell>
          <cell r="J768">
            <v>10379377880.25</v>
          </cell>
          <cell r="K768">
            <v>5190792933.0500002</v>
          </cell>
        </row>
        <row r="769">
          <cell r="F769">
            <v>12679017770.99</v>
          </cell>
          <cell r="G769">
            <v>0</v>
          </cell>
          <cell r="H769">
            <v>12679017770.99</v>
          </cell>
          <cell r="I769">
            <v>0</v>
          </cell>
          <cell r="J769">
            <v>12679017770.99</v>
          </cell>
          <cell r="K769">
            <v>6780279225.5300007</v>
          </cell>
        </row>
        <row r="771"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</row>
        <row r="773">
          <cell r="F773">
            <v>2060951594.3199999</v>
          </cell>
          <cell r="G773">
            <v>0</v>
          </cell>
          <cell r="H773">
            <v>2060951594.3199999</v>
          </cell>
          <cell r="I773">
            <v>0</v>
          </cell>
          <cell r="J773">
            <v>2060951594.3199999</v>
          </cell>
          <cell r="K773">
            <v>1591600306.3199999</v>
          </cell>
        </row>
        <row r="774">
          <cell r="F774">
            <v>2060951594.3199999</v>
          </cell>
          <cell r="G774">
            <v>0</v>
          </cell>
          <cell r="H774">
            <v>2060951594.3199999</v>
          </cell>
          <cell r="I774">
            <v>0</v>
          </cell>
          <cell r="J774">
            <v>2060951594.3199999</v>
          </cell>
          <cell r="K774">
            <v>1591600306.3199999</v>
          </cell>
        </row>
        <row r="776">
          <cell r="F776">
            <v>-1235275250.97</v>
          </cell>
          <cell r="G776">
            <v>0</v>
          </cell>
          <cell r="H776">
            <v>-1235275250.97</v>
          </cell>
          <cell r="I776">
            <v>0</v>
          </cell>
          <cell r="J776">
            <v>-1235275250.97</v>
          </cell>
          <cell r="K776">
            <v>-935667441.61000001</v>
          </cell>
        </row>
        <row r="777">
          <cell r="F777">
            <v>-211579598.84</v>
          </cell>
          <cell r="G777">
            <v>0</v>
          </cell>
          <cell r="H777">
            <v>-211579598.84</v>
          </cell>
          <cell r="I777">
            <v>0</v>
          </cell>
          <cell r="J777">
            <v>-211579598.84</v>
          </cell>
          <cell r="K777">
            <v>0</v>
          </cell>
        </row>
        <row r="778"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</row>
        <row r="779">
          <cell r="F779">
            <v>-1446854849.8099999</v>
          </cell>
          <cell r="G779">
            <v>0</v>
          </cell>
          <cell r="H779">
            <v>-1446854849.8099999</v>
          </cell>
          <cell r="I779">
            <v>0</v>
          </cell>
          <cell r="J779">
            <v>-1446854849.8099999</v>
          </cell>
          <cell r="K779">
            <v>-935667441.61000001</v>
          </cell>
        </row>
        <row r="781">
          <cell r="F781">
            <v>326414709.57999998</v>
          </cell>
          <cell r="G781">
            <v>0</v>
          </cell>
          <cell r="H781">
            <v>326414709.57999998</v>
          </cell>
          <cell r="I781">
            <v>0</v>
          </cell>
          <cell r="J781">
            <v>326414709.57999998</v>
          </cell>
          <cell r="K781">
            <v>318851349.39999998</v>
          </cell>
        </row>
        <row r="782">
          <cell r="F782">
            <v>12561294.92</v>
          </cell>
          <cell r="G782">
            <v>0</v>
          </cell>
          <cell r="H782">
            <v>12561294.92</v>
          </cell>
          <cell r="I782">
            <v>0</v>
          </cell>
          <cell r="J782">
            <v>12561294.92</v>
          </cell>
          <cell r="K782">
            <v>12561294.92</v>
          </cell>
        </row>
        <row r="783"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</row>
        <row r="784">
          <cell r="F784">
            <v>338976004.5</v>
          </cell>
          <cell r="G784">
            <v>0</v>
          </cell>
          <cell r="H784">
            <v>338976004.5</v>
          </cell>
          <cell r="I784">
            <v>0</v>
          </cell>
          <cell r="J784">
            <v>338976004.5</v>
          </cell>
          <cell r="K784">
            <v>331412644.31999999</v>
          </cell>
        </row>
        <row r="786"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-203064738.68000001</v>
          </cell>
        </row>
        <row r="787"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-203064738.68000001</v>
          </cell>
        </row>
        <row r="789">
          <cell r="F789">
            <v>5625749563.75</v>
          </cell>
          <cell r="G789">
            <v>0</v>
          </cell>
          <cell r="H789">
            <v>5625749563.75</v>
          </cell>
          <cell r="I789">
            <v>0</v>
          </cell>
          <cell r="J789">
            <v>5625749563.75</v>
          </cell>
          <cell r="K789">
            <v>4611547127.9499998</v>
          </cell>
        </row>
        <row r="790">
          <cell r="F790">
            <v>5625749563.75</v>
          </cell>
          <cell r="G790">
            <v>0</v>
          </cell>
          <cell r="H790">
            <v>5625749563.75</v>
          </cell>
          <cell r="I790">
            <v>0</v>
          </cell>
          <cell r="J790">
            <v>5625749563.75</v>
          </cell>
          <cell r="K790">
            <v>4611547127.9499998</v>
          </cell>
        </row>
        <row r="792">
          <cell r="F792">
            <v>-3183525446.6199999</v>
          </cell>
          <cell r="G792">
            <v>0</v>
          </cell>
          <cell r="H792">
            <v>-3183525446.6199999</v>
          </cell>
          <cell r="I792">
            <v>0</v>
          </cell>
          <cell r="J792">
            <v>-3183525446.6199999</v>
          </cell>
          <cell r="K792">
            <v>-1925776194.01</v>
          </cell>
        </row>
        <row r="793"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</row>
        <row r="794">
          <cell r="F794">
            <v>-3183525446.6199999</v>
          </cell>
          <cell r="G794">
            <v>0</v>
          </cell>
          <cell r="H794">
            <v>-3183525446.6199999</v>
          </cell>
          <cell r="I794">
            <v>0</v>
          </cell>
          <cell r="J794">
            <v>-3183525446.6199999</v>
          </cell>
          <cell r="K794">
            <v>-1925776194.01</v>
          </cell>
        </row>
        <row r="796">
          <cell r="F796">
            <v>7275123247.5200005</v>
          </cell>
          <cell r="G796">
            <v>0</v>
          </cell>
          <cell r="H796">
            <v>7275123247.5200005</v>
          </cell>
          <cell r="I796">
            <v>0</v>
          </cell>
          <cell r="J796">
            <v>7275123247.5200005</v>
          </cell>
          <cell r="K796">
            <v>5116179465.0100002</v>
          </cell>
        </row>
        <row r="797">
          <cell r="F797">
            <v>1928587938.1400001</v>
          </cell>
          <cell r="G797">
            <v>0</v>
          </cell>
          <cell r="H797">
            <v>1928587938.1400001</v>
          </cell>
          <cell r="I797">
            <v>0</v>
          </cell>
          <cell r="J797">
            <v>1928587938.1400001</v>
          </cell>
          <cell r="K797">
            <v>1343469805.8099999</v>
          </cell>
        </row>
        <row r="798">
          <cell r="F798">
            <v>9203711185.6599998</v>
          </cell>
          <cell r="G798">
            <v>0</v>
          </cell>
          <cell r="H798">
            <v>9203711185.6599998</v>
          </cell>
          <cell r="I798">
            <v>0</v>
          </cell>
          <cell r="J798">
            <v>9203711185.6599998</v>
          </cell>
          <cell r="K798">
            <v>6459649270.8199997</v>
          </cell>
        </row>
        <row r="800">
          <cell r="F800">
            <v>-5057413010.9899998</v>
          </cell>
          <cell r="G800">
            <v>0</v>
          </cell>
          <cell r="H800">
            <v>-5057413010.9899998</v>
          </cell>
          <cell r="I800">
            <v>0</v>
          </cell>
          <cell r="J800">
            <v>-5057413010.9899998</v>
          </cell>
          <cell r="K800">
            <v>-3289794342.3200002</v>
          </cell>
        </row>
        <row r="801"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</row>
        <row r="802">
          <cell r="F802">
            <v>-1144588982.6500001</v>
          </cell>
          <cell r="G802">
            <v>0</v>
          </cell>
          <cell r="H802">
            <v>-1144588982.6500001</v>
          </cell>
          <cell r="I802">
            <v>0</v>
          </cell>
          <cell r="J802">
            <v>-1144588982.6500001</v>
          </cell>
          <cell r="K802">
            <v>-772380666.04999995</v>
          </cell>
        </row>
        <row r="803">
          <cell r="F803">
            <v>-6202001993.6399994</v>
          </cell>
          <cell r="G803">
            <v>0</v>
          </cell>
          <cell r="H803">
            <v>-6202001993.6399994</v>
          </cell>
          <cell r="I803">
            <v>0</v>
          </cell>
          <cell r="J803">
            <v>-6202001993.6399994</v>
          </cell>
          <cell r="K803">
            <v>-4062175008.3699999</v>
          </cell>
        </row>
        <row r="805">
          <cell r="F805">
            <v>0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</row>
        <row r="807">
          <cell r="F807">
            <v>0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</row>
        <row r="809"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</row>
        <row r="811">
          <cell r="F811">
            <v>-64800</v>
          </cell>
          <cell r="G811">
            <v>0</v>
          </cell>
          <cell r="H811">
            <v>-64800</v>
          </cell>
          <cell r="I811">
            <v>0</v>
          </cell>
          <cell r="J811">
            <v>-64800</v>
          </cell>
          <cell r="K811">
            <v>-59800</v>
          </cell>
        </row>
        <row r="812">
          <cell r="F812">
            <v>-0.2</v>
          </cell>
          <cell r="G812">
            <v>0</v>
          </cell>
          <cell r="H812">
            <v>-0.2</v>
          </cell>
          <cell r="I812">
            <v>0</v>
          </cell>
          <cell r="J812">
            <v>-0.2</v>
          </cell>
          <cell r="K812">
            <v>-0.2</v>
          </cell>
        </row>
        <row r="813">
          <cell r="F813">
            <v>-330432364.24000001</v>
          </cell>
          <cell r="G813">
            <v>0</v>
          </cell>
          <cell r="H813">
            <v>-330432364.24000001</v>
          </cell>
          <cell r="I813">
            <v>0</v>
          </cell>
          <cell r="J813">
            <v>-330432364.24000001</v>
          </cell>
          <cell r="K813">
            <v>-2188074969.0599999</v>
          </cell>
        </row>
        <row r="814">
          <cell r="F814">
            <v>-151839144.63999999</v>
          </cell>
          <cell r="G814">
            <v>0</v>
          </cell>
          <cell r="H814">
            <v>-151839144.63999999</v>
          </cell>
          <cell r="I814">
            <v>0</v>
          </cell>
          <cell r="J814">
            <v>-151839144.63999999</v>
          </cell>
          <cell r="K814">
            <v>-114865248.2</v>
          </cell>
        </row>
        <row r="815">
          <cell r="F815">
            <v>-120739761461.46001</v>
          </cell>
          <cell r="G815">
            <v>0</v>
          </cell>
          <cell r="H815">
            <v>-120739761461.46001</v>
          </cell>
          <cell r="I815">
            <v>0</v>
          </cell>
          <cell r="J815">
            <v>-120739761461.46001</v>
          </cell>
          <cell r="K815">
            <v>-176265140504.95001</v>
          </cell>
        </row>
        <row r="816">
          <cell r="F816">
            <v>-9325205.3800000008</v>
          </cell>
          <cell r="G816">
            <v>0</v>
          </cell>
          <cell r="H816">
            <v>-9325205.3800000008</v>
          </cell>
          <cell r="I816">
            <v>0</v>
          </cell>
          <cell r="J816">
            <v>-9325205.3800000008</v>
          </cell>
          <cell r="K816">
            <v>-7163783.3799999999</v>
          </cell>
        </row>
        <row r="817">
          <cell r="F817">
            <v>-13716974910.629999</v>
          </cell>
          <cell r="G817">
            <v>0</v>
          </cell>
          <cell r="H817">
            <v>-13716974910.629999</v>
          </cell>
          <cell r="I817">
            <v>0</v>
          </cell>
          <cell r="J817">
            <v>-13716974910.629999</v>
          </cell>
          <cell r="K817">
            <v>-8734867216.7399998</v>
          </cell>
        </row>
        <row r="818">
          <cell r="F818">
            <v>-838872.22</v>
          </cell>
          <cell r="G818">
            <v>0</v>
          </cell>
          <cell r="H818">
            <v>-838872.22</v>
          </cell>
          <cell r="I818">
            <v>0</v>
          </cell>
          <cell r="J818">
            <v>-838872.22</v>
          </cell>
          <cell r="K818">
            <v>-1077223.1499999999</v>
          </cell>
        </row>
        <row r="819">
          <cell r="F819">
            <v>-57168050.539999999</v>
          </cell>
          <cell r="G819">
            <v>0</v>
          </cell>
          <cell r="H819">
            <v>-57168050.539999999</v>
          </cell>
          <cell r="I819">
            <v>0</v>
          </cell>
          <cell r="J819">
            <v>-57168050.539999999</v>
          </cell>
          <cell r="K819">
            <v>-167573558.05000001</v>
          </cell>
        </row>
        <row r="820">
          <cell r="F820">
            <v>-91202.46</v>
          </cell>
          <cell r="G820">
            <v>0</v>
          </cell>
          <cell r="H820">
            <v>-91202.46</v>
          </cell>
          <cell r="I820">
            <v>0</v>
          </cell>
          <cell r="J820">
            <v>-91202.46</v>
          </cell>
          <cell r="K820">
            <v>-84702.46</v>
          </cell>
        </row>
        <row r="821">
          <cell r="F821">
            <v>-164447.92000000001</v>
          </cell>
          <cell r="G821">
            <v>0</v>
          </cell>
          <cell r="H821">
            <v>-164447.92000000001</v>
          </cell>
          <cell r="I821">
            <v>0</v>
          </cell>
          <cell r="J821">
            <v>-164447.92000000001</v>
          </cell>
          <cell r="K821">
            <v>-172050.08</v>
          </cell>
        </row>
        <row r="822">
          <cell r="F822">
            <v>-78879928.010000005</v>
          </cell>
          <cell r="G822">
            <v>0</v>
          </cell>
          <cell r="H822">
            <v>-78879928.010000005</v>
          </cell>
          <cell r="I822">
            <v>0</v>
          </cell>
          <cell r="J822">
            <v>-78879928.010000005</v>
          </cell>
          <cell r="K822">
            <v>0</v>
          </cell>
        </row>
        <row r="823">
          <cell r="F823">
            <v>-3950808297.5</v>
          </cell>
          <cell r="G823">
            <v>0</v>
          </cell>
          <cell r="H823">
            <v>-3950808297.5</v>
          </cell>
          <cell r="I823">
            <v>0</v>
          </cell>
          <cell r="J823">
            <v>-3950808297.5</v>
          </cell>
          <cell r="K823">
            <v>-3122275827.5</v>
          </cell>
        </row>
        <row r="824"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-1000000</v>
          </cell>
        </row>
        <row r="825">
          <cell r="F825">
            <v>-1993160.45</v>
          </cell>
          <cell r="G825">
            <v>0</v>
          </cell>
          <cell r="H825">
            <v>-1993160.45</v>
          </cell>
          <cell r="I825">
            <v>0</v>
          </cell>
          <cell r="J825">
            <v>-1993160.45</v>
          </cell>
          <cell r="K825">
            <v>-2043361.48</v>
          </cell>
        </row>
        <row r="826">
          <cell r="F826">
            <v>-3289490.95</v>
          </cell>
          <cell r="G826">
            <v>0</v>
          </cell>
          <cell r="H826">
            <v>-3289490.95</v>
          </cell>
          <cell r="I826">
            <v>0</v>
          </cell>
          <cell r="J826">
            <v>-3289490.95</v>
          </cell>
          <cell r="K826">
            <v>-3289490.95</v>
          </cell>
        </row>
        <row r="827"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</row>
        <row r="828"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</row>
        <row r="829">
          <cell r="F829">
            <v>-10136.99</v>
          </cell>
          <cell r="G829">
            <v>0</v>
          </cell>
          <cell r="H829">
            <v>-10136.99</v>
          </cell>
          <cell r="I829">
            <v>0</v>
          </cell>
          <cell r="J829">
            <v>-10136.99</v>
          </cell>
          <cell r="K829">
            <v>-10136.99</v>
          </cell>
        </row>
        <row r="830"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</row>
        <row r="831">
          <cell r="F831">
            <v>-66904420.200000003</v>
          </cell>
          <cell r="G831">
            <v>0</v>
          </cell>
          <cell r="H831">
            <v>-66904420.200000003</v>
          </cell>
          <cell r="I831">
            <v>0</v>
          </cell>
          <cell r="J831">
            <v>-66904420.200000003</v>
          </cell>
          <cell r="K831">
            <v>-67404419.480000004</v>
          </cell>
        </row>
        <row r="832">
          <cell r="F832">
            <v>-5018386881.6400003</v>
          </cell>
          <cell r="G832">
            <v>0</v>
          </cell>
          <cell r="H832">
            <v>-5018386881.6400003</v>
          </cell>
          <cell r="I832">
            <v>0</v>
          </cell>
          <cell r="J832">
            <v>-5018386881.6400003</v>
          </cell>
          <cell r="K832">
            <v>-12936303156.67</v>
          </cell>
        </row>
        <row r="833">
          <cell r="F833">
            <v>-1080995.5</v>
          </cell>
          <cell r="G833">
            <v>0</v>
          </cell>
          <cell r="H833">
            <v>-1080995.5</v>
          </cell>
          <cell r="I833">
            <v>0</v>
          </cell>
          <cell r="J833">
            <v>-1080995.5</v>
          </cell>
          <cell r="K833">
            <v>-1080995.5</v>
          </cell>
        </row>
        <row r="834">
          <cell r="F834">
            <v>-10447381.93</v>
          </cell>
          <cell r="G834">
            <v>0</v>
          </cell>
          <cell r="H834">
            <v>-10447381.93</v>
          </cell>
          <cell r="I834">
            <v>0</v>
          </cell>
          <cell r="J834">
            <v>-10447381.93</v>
          </cell>
          <cell r="K834">
            <v>-10447381.93</v>
          </cell>
        </row>
        <row r="835"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</row>
        <row r="836">
          <cell r="F836">
            <v>-1072.5999999999999</v>
          </cell>
          <cell r="G836">
            <v>0</v>
          </cell>
          <cell r="H836">
            <v>-1072.5999999999999</v>
          </cell>
          <cell r="I836">
            <v>0</v>
          </cell>
          <cell r="J836">
            <v>-1072.5999999999999</v>
          </cell>
          <cell r="K836">
            <v>-1072.5999999999999</v>
          </cell>
        </row>
        <row r="837">
          <cell r="F837">
            <v>-1743663.49</v>
          </cell>
          <cell r="G837">
            <v>0</v>
          </cell>
          <cell r="H837">
            <v>-1743663.49</v>
          </cell>
          <cell r="I837">
            <v>0</v>
          </cell>
          <cell r="J837">
            <v>-1743663.49</v>
          </cell>
          <cell r="K837">
            <v>-1743663.49</v>
          </cell>
        </row>
        <row r="838">
          <cell r="F838">
            <v>-144140205888.95004</v>
          </cell>
          <cell r="G838">
            <v>0</v>
          </cell>
          <cell r="H838">
            <v>-144140205888.95004</v>
          </cell>
          <cell r="I838">
            <v>0</v>
          </cell>
          <cell r="J838">
            <v>-144140205888.95004</v>
          </cell>
          <cell r="K838">
            <v>-203624678562.85999</v>
          </cell>
        </row>
        <row r="840">
          <cell r="F840">
            <v>-168107429542.84</v>
          </cell>
          <cell r="G840">
            <v>0</v>
          </cell>
          <cell r="H840">
            <v>-168107429542.84</v>
          </cell>
          <cell r="I840">
            <v>0</v>
          </cell>
          <cell r="J840">
            <v>-168107429542.84</v>
          </cell>
          <cell r="K840">
            <v>-188076224846.79999</v>
          </cell>
        </row>
        <row r="841">
          <cell r="F841">
            <v>-227952.56</v>
          </cell>
          <cell r="G841">
            <v>0</v>
          </cell>
          <cell r="H841">
            <v>-227952.56</v>
          </cell>
          <cell r="I841">
            <v>0</v>
          </cell>
          <cell r="J841">
            <v>-227952.56</v>
          </cell>
          <cell r="K841">
            <v>-0.01</v>
          </cell>
        </row>
        <row r="842">
          <cell r="F842">
            <v>-11064875482.84</v>
          </cell>
          <cell r="G842">
            <v>0</v>
          </cell>
          <cell r="H842">
            <v>-11064875482.84</v>
          </cell>
          <cell r="I842">
            <v>0</v>
          </cell>
          <cell r="J842">
            <v>-11064875482.84</v>
          </cell>
          <cell r="K842">
            <v>-9705348092.2999992</v>
          </cell>
        </row>
        <row r="843">
          <cell r="F843">
            <v>-1003819376.96</v>
          </cell>
          <cell r="G843">
            <v>0</v>
          </cell>
          <cell r="H843">
            <v>-1003819376.96</v>
          </cell>
          <cell r="I843">
            <v>0</v>
          </cell>
          <cell r="J843">
            <v>-1003819376.96</v>
          </cell>
          <cell r="K843">
            <v>-468167943.75999999</v>
          </cell>
        </row>
        <row r="844">
          <cell r="F844">
            <v>-145000</v>
          </cell>
          <cell r="G844">
            <v>0</v>
          </cell>
          <cell r="H844">
            <v>-145000</v>
          </cell>
          <cell r="I844">
            <v>0</v>
          </cell>
          <cell r="J844">
            <v>-145000</v>
          </cell>
          <cell r="K844">
            <v>-140000</v>
          </cell>
        </row>
        <row r="845">
          <cell r="F845">
            <v>-273218067.17000002</v>
          </cell>
          <cell r="G845">
            <v>0</v>
          </cell>
          <cell r="H845">
            <v>-273218067.17000002</v>
          </cell>
          <cell r="I845">
            <v>0</v>
          </cell>
          <cell r="J845">
            <v>-273218067.17000002</v>
          </cell>
          <cell r="K845">
            <v>-514726608.27999997</v>
          </cell>
        </row>
        <row r="846"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-45176772.43</v>
          </cell>
        </row>
        <row r="847">
          <cell r="F847">
            <v>-331722130.00999999</v>
          </cell>
          <cell r="G847">
            <v>0</v>
          </cell>
          <cell r="H847">
            <v>-331722130.00999999</v>
          </cell>
          <cell r="I847">
            <v>0</v>
          </cell>
          <cell r="J847">
            <v>-331722130.00999999</v>
          </cell>
          <cell r="K847">
            <v>-349217934.83999997</v>
          </cell>
        </row>
        <row r="848">
          <cell r="F848">
            <v>-387549386.47000003</v>
          </cell>
          <cell r="G848">
            <v>0</v>
          </cell>
          <cell r="H848">
            <v>-387549386.47000003</v>
          </cell>
          <cell r="I848">
            <v>0</v>
          </cell>
          <cell r="J848">
            <v>-387549386.47000003</v>
          </cell>
          <cell r="K848">
            <v>-182556163.41999999</v>
          </cell>
        </row>
        <row r="849">
          <cell r="F849">
            <v>-11186551.68</v>
          </cell>
          <cell r="G849">
            <v>0</v>
          </cell>
          <cell r="H849">
            <v>-11186551.68</v>
          </cell>
          <cell r="I849">
            <v>0</v>
          </cell>
          <cell r="J849">
            <v>-11186551.68</v>
          </cell>
          <cell r="K849">
            <v>-78158914.540000007</v>
          </cell>
        </row>
        <row r="850">
          <cell r="F850">
            <v>-129071.39</v>
          </cell>
          <cell r="G850">
            <v>0</v>
          </cell>
          <cell r="H850">
            <v>-129071.39</v>
          </cell>
          <cell r="I850">
            <v>0</v>
          </cell>
          <cell r="J850">
            <v>-129071.39</v>
          </cell>
          <cell r="K850">
            <v>-128871.39</v>
          </cell>
        </row>
        <row r="851">
          <cell r="F851">
            <v>-395167489.95999998</v>
          </cell>
          <cell r="G851">
            <v>0</v>
          </cell>
          <cell r="H851">
            <v>-395167489.95999998</v>
          </cell>
          <cell r="I851">
            <v>0</v>
          </cell>
          <cell r="J851">
            <v>-395167489.95999998</v>
          </cell>
          <cell r="K851">
            <v>-82562187.670000002</v>
          </cell>
        </row>
        <row r="852">
          <cell r="F852">
            <v>-4246802.57</v>
          </cell>
          <cell r="G852">
            <v>0</v>
          </cell>
          <cell r="H852">
            <v>-4246802.57</v>
          </cell>
          <cell r="I852">
            <v>0</v>
          </cell>
          <cell r="J852">
            <v>-4246802.57</v>
          </cell>
          <cell r="K852">
            <v>-528211.5</v>
          </cell>
        </row>
        <row r="853">
          <cell r="F853">
            <v>-32088410.690000001</v>
          </cell>
          <cell r="G853">
            <v>0</v>
          </cell>
          <cell r="H853">
            <v>-32088410.690000001</v>
          </cell>
          <cell r="I853">
            <v>0</v>
          </cell>
          <cell r="J853">
            <v>-32088410.690000001</v>
          </cell>
          <cell r="K853">
            <v>-11004978.039999999</v>
          </cell>
        </row>
        <row r="854">
          <cell r="F854">
            <v>-2407.1999999999998</v>
          </cell>
          <cell r="G854">
            <v>0</v>
          </cell>
          <cell r="H854">
            <v>-2407.1999999999998</v>
          </cell>
          <cell r="I854">
            <v>0</v>
          </cell>
          <cell r="J854">
            <v>-2407.1999999999998</v>
          </cell>
          <cell r="K854">
            <v>0</v>
          </cell>
        </row>
        <row r="855">
          <cell r="F855">
            <v>-176666702.71000001</v>
          </cell>
          <cell r="G855">
            <v>0</v>
          </cell>
          <cell r="H855">
            <v>-176666702.71000001</v>
          </cell>
          <cell r="I855">
            <v>0</v>
          </cell>
          <cell r="J855">
            <v>-176666702.71000001</v>
          </cell>
          <cell r="K855">
            <v>-70701998.599999994</v>
          </cell>
        </row>
        <row r="856"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</row>
        <row r="857">
          <cell r="F857">
            <v>-3981899302</v>
          </cell>
          <cell r="G857">
            <v>0</v>
          </cell>
          <cell r="H857">
            <v>-3981899302</v>
          </cell>
          <cell r="I857">
            <v>0</v>
          </cell>
          <cell r="J857">
            <v>-3981899302</v>
          </cell>
          <cell r="K857">
            <v>-2781008847.9000001</v>
          </cell>
        </row>
        <row r="858">
          <cell r="F858">
            <v>-28243173.780000001</v>
          </cell>
          <cell r="G858">
            <v>0</v>
          </cell>
          <cell r="H858">
            <v>-28243173.780000001</v>
          </cell>
          <cell r="I858">
            <v>0</v>
          </cell>
          <cell r="J858">
            <v>-28243173.780000001</v>
          </cell>
          <cell r="K858">
            <v>-29998979.850000001</v>
          </cell>
        </row>
        <row r="859">
          <cell r="F859">
            <v>-11326316.689999999</v>
          </cell>
          <cell r="G859">
            <v>0</v>
          </cell>
          <cell r="H859">
            <v>-11326316.689999999</v>
          </cell>
          <cell r="I859">
            <v>0</v>
          </cell>
          <cell r="J859">
            <v>-11326316.689999999</v>
          </cell>
          <cell r="K859">
            <v>-17955715.57</v>
          </cell>
        </row>
        <row r="860">
          <cell r="F860">
            <v>-5531382.9699999997</v>
          </cell>
          <cell r="G860">
            <v>0</v>
          </cell>
          <cell r="H860">
            <v>-5531382.9699999997</v>
          </cell>
          <cell r="I860">
            <v>0</v>
          </cell>
          <cell r="J860">
            <v>-5531382.9699999997</v>
          </cell>
          <cell r="K860">
            <v>-5680840.9000000004</v>
          </cell>
        </row>
        <row r="861">
          <cell r="F861">
            <v>-0.05</v>
          </cell>
          <cell r="G861">
            <v>0</v>
          </cell>
          <cell r="H861">
            <v>-0.05</v>
          </cell>
          <cell r="I861">
            <v>0</v>
          </cell>
          <cell r="J861">
            <v>-0.05</v>
          </cell>
          <cell r="K861">
            <v>0</v>
          </cell>
        </row>
        <row r="862">
          <cell r="F862">
            <v>-185815474550.54001</v>
          </cell>
          <cell r="G862">
            <v>0</v>
          </cell>
          <cell r="H862">
            <v>-185815474550.54001</v>
          </cell>
          <cell r="I862">
            <v>0</v>
          </cell>
          <cell r="J862">
            <v>-185815474550.54001</v>
          </cell>
          <cell r="K862">
            <v>-202419287907.80005</v>
          </cell>
        </row>
        <row r="864">
          <cell r="F864">
            <v>-23098487192.41</v>
          </cell>
          <cell r="G864">
            <v>0</v>
          </cell>
          <cell r="H864">
            <v>-23098487192.41</v>
          </cell>
          <cell r="I864">
            <v>0</v>
          </cell>
          <cell r="J864">
            <v>-23098487192.41</v>
          </cell>
          <cell r="K864">
            <v>-21253445720.130001</v>
          </cell>
        </row>
        <row r="865">
          <cell r="F865">
            <v>-4650366715.7700005</v>
          </cell>
          <cell r="G865">
            <v>0</v>
          </cell>
          <cell r="H865">
            <v>-4650366715.7700005</v>
          </cell>
          <cell r="I865">
            <v>0</v>
          </cell>
          <cell r="J865">
            <v>-4650366715.7700005</v>
          </cell>
          <cell r="K865">
            <v>-1559516425.3900001</v>
          </cell>
        </row>
        <row r="866">
          <cell r="F866">
            <v>-291866603.99000001</v>
          </cell>
          <cell r="G866">
            <v>0</v>
          </cell>
          <cell r="H866">
            <v>-291866603.99000001</v>
          </cell>
          <cell r="I866">
            <v>0</v>
          </cell>
          <cell r="J866">
            <v>-291866603.99000001</v>
          </cell>
          <cell r="K866">
            <v>0</v>
          </cell>
        </row>
        <row r="867">
          <cell r="F867">
            <v>-18285753.140000001</v>
          </cell>
          <cell r="G867">
            <v>0</v>
          </cell>
          <cell r="H867">
            <v>-18285753.140000001</v>
          </cell>
          <cell r="I867">
            <v>0</v>
          </cell>
          <cell r="J867">
            <v>-18285753.140000001</v>
          </cell>
          <cell r="K867">
            <v>0</v>
          </cell>
        </row>
        <row r="868">
          <cell r="F868">
            <v>-424457108.24000001</v>
          </cell>
          <cell r="G868">
            <v>0</v>
          </cell>
          <cell r="H868">
            <v>-424457108.24000001</v>
          </cell>
          <cell r="I868">
            <v>0</v>
          </cell>
          <cell r="J868">
            <v>-424457108.24000001</v>
          </cell>
          <cell r="K868">
            <v>-751317711.28999996</v>
          </cell>
        </row>
        <row r="869">
          <cell r="F869">
            <v>-1595683151.77</v>
          </cell>
          <cell r="G869">
            <v>0</v>
          </cell>
          <cell r="H869">
            <v>-1595683151.77</v>
          </cell>
          <cell r="I869">
            <v>0</v>
          </cell>
          <cell r="J869">
            <v>-1595683151.77</v>
          </cell>
          <cell r="K869">
            <v>-1028330932.73</v>
          </cell>
        </row>
        <row r="870">
          <cell r="F870">
            <v>-7683665677.8299999</v>
          </cell>
          <cell r="G870">
            <v>0</v>
          </cell>
          <cell r="H870">
            <v>-7683665677.8299999</v>
          </cell>
          <cell r="I870">
            <v>0</v>
          </cell>
          <cell r="J870">
            <v>-7683665677.8299999</v>
          </cell>
          <cell r="K870">
            <v>-6343399974.5200005</v>
          </cell>
        </row>
        <row r="871">
          <cell r="F871">
            <v>-44446911.32</v>
          </cell>
          <cell r="G871">
            <v>0</v>
          </cell>
          <cell r="H871">
            <v>-44446911.32</v>
          </cell>
          <cell r="I871">
            <v>0</v>
          </cell>
          <cell r="J871">
            <v>-44446911.32</v>
          </cell>
          <cell r="K871">
            <v>-37970674.619999997</v>
          </cell>
        </row>
        <row r="872">
          <cell r="F872">
            <v>-337231444.19</v>
          </cell>
          <cell r="G872">
            <v>0</v>
          </cell>
          <cell r="H872">
            <v>-337231444.19</v>
          </cell>
          <cell r="I872">
            <v>0</v>
          </cell>
          <cell r="J872">
            <v>-337231444.19</v>
          </cell>
          <cell r="K872">
            <v>-187936379.87</v>
          </cell>
        </row>
        <row r="873">
          <cell r="F873">
            <v>-519554404.11000001</v>
          </cell>
          <cell r="G873">
            <v>0</v>
          </cell>
          <cell r="H873">
            <v>-519554404.11000001</v>
          </cell>
          <cell r="I873">
            <v>0</v>
          </cell>
          <cell r="J873">
            <v>-519554404.11000001</v>
          </cell>
          <cell r="K873">
            <v>-536832323.30000001</v>
          </cell>
        </row>
        <row r="874">
          <cell r="F874">
            <v>-11120006.57</v>
          </cell>
          <cell r="G874">
            <v>0</v>
          </cell>
          <cell r="H874">
            <v>-11120006.57</v>
          </cell>
          <cell r="I874">
            <v>0</v>
          </cell>
          <cell r="J874">
            <v>-11120006.57</v>
          </cell>
          <cell r="K874">
            <v>-3571236.13</v>
          </cell>
        </row>
        <row r="875">
          <cell r="F875">
            <v>-38675164969.340004</v>
          </cell>
          <cell r="G875">
            <v>0</v>
          </cell>
          <cell r="H875">
            <v>-38675164969.340004</v>
          </cell>
          <cell r="I875">
            <v>0</v>
          </cell>
          <cell r="J875">
            <v>-38675164969.340004</v>
          </cell>
          <cell r="K875">
            <v>-31702321377.98</v>
          </cell>
        </row>
        <row r="877">
          <cell r="F877">
            <v>-29381413.899999999</v>
          </cell>
          <cell r="G877">
            <v>0</v>
          </cell>
          <cell r="H877">
            <v>-29381413.899999999</v>
          </cell>
          <cell r="I877">
            <v>0</v>
          </cell>
          <cell r="J877">
            <v>-29381413.899999999</v>
          </cell>
          <cell r="K877">
            <v>-41013858.75</v>
          </cell>
        </row>
        <row r="878">
          <cell r="F878">
            <v>-871750.75</v>
          </cell>
          <cell r="G878">
            <v>0</v>
          </cell>
          <cell r="H878">
            <v>-871750.75</v>
          </cell>
          <cell r="I878">
            <v>0</v>
          </cell>
          <cell r="J878">
            <v>-871750.75</v>
          </cell>
          <cell r="K878">
            <v>-4196736</v>
          </cell>
        </row>
        <row r="879">
          <cell r="F879">
            <v>-520960.5</v>
          </cell>
          <cell r="G879">
            <v>0</v>
          </cell>
          <cell r="H879">
            <v>-520960.5</v>
          </cell>
          <cell r="I879">
            <v>0</v>
          </cell>
          <cell r="J879">
            <v>-520960.5</v>
          </cell>
          <cell r="K879">
            <v>-60033</v>
          </cell>
        </row>
        <row r="880">
          <cell r="F880">
            <v>-48287667113.230003</v>
          </cell>
          <cell r="G880">
            <v>0</v>
          </cell>
          <cell r="H880">
            <v>-48287667113.230003</v>
          </cell>
          <cell r="I880">
            <v>0</v>
          </cell>
          <cell r="J880">
            <v>-48287667113.230003</v>
          </cell>
          <cell r="K880">
            <v>-32566295785.369999</v>
          </cell>
        </row>
        <row r="881">
          <cell r="F881">
            <v>-568149712.26999998</v>
          </cell>
          <cell r="G881">
            <v>0</v>
          </cell>
          <cell r="H881">
            <v>-568149712.26999998</v>
          </cell>
          <cell r="I881">
            <v>0</v>
          </cell>
          <cell r="J881">
            <v>-568149712.26999998</v>
          </cell>
          <cell r="K881">
            <v>-560045016</v>
          </cell>
        </row>
        <row r="882">
          <cell r="F882">
            <v>-316949918.87</v>
          </cell>
          <cell r="G882">
            <v>0</v>
          </cell>
          <cell r="H882">
            <v>-316949918.87</v>
          </cell>
          <cell r="I882">
            <v>0</v>
          </cell>
          <cell r="J882">
            <v>-316949918.87</v>
          </cell>
          <cell r="K882">
            <v>-3166262.5</v>
          </cell>
        </row>
        <row r="883">
          <cell r="F883">
            <v>-298640725</v>
          </cell>
          <cell r="G883">
            <v>0</v>
          </cell>
          <cell r="H883">
            <v>-298640725</v>
          </cell>
          <cell r="I883">
            <v>0</v>
          </cell>
          <cell r="J883">
            <v>-298640725</v>
          </cell>
          <cell r="K883">
            <v>0</v>
          </cell>
        </row>
        <row r="884">
          <cell r="F884">
            <v>-50170308.75</v>
          </cell>
          <cell r="G884">
            <v>0</v>
          </cell>
          <cell r="H884">
            <v>-50170308.75</v>
          </cell>
          <cell r="I884">
            <v>0</v>
          </cell>
          <cell r="J884">
            <v>-50170308.75</v>
          </cell>
          <cell r="K884">
            <v>-54075348</v>
          </cell>
        </row>
        <row r="885">
          <cell r="F885">
            <v>0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2686820933</v>
          </cell>
        </row>
        <row r="886">
          <cell r="F886">
            <v>-457183391.31</v>
          </cell>
          <cell r="G886">
            <v>0</v>
          </cell>
          <cell r="H886">
            <v>-457183391.31</v>
          </cell>
          <cell r="I886">
            <v>0</v>
          </cell>
          <cell r="J886">
            <v>-457183391.31</v>
          </cell>
          <cell r="K886">
            <v>0</v>
          </cell>
        </row>
        <row r="887">
          <cell r="F887">
            <v>-50009535294.580002</v>
          </cell>
          <cell r="G887">
            <v>0</v>
          </cell>
          <cell r="H887">
            <v>-50009535294.580002</v>
          </cell>
          <cell r="I887">
            <v>0</v>
          </cell>
          <cell r="J887">
            <v>-50009535294.580002</v>
          </cell>
          <cell r="K887">
            <v>-30542032106.619999</v>
          </cell>
        </row>
        <row r="889">
          <cell r="F889">
            <v>-27490710033.040001</v>
          </cell>
          <cell r="G889">
            <v>0</v>
          </cell>
          <cell r="H889">
            <v>-27490710033.040001</v>
          </cell>
          <cell r="I889">
            <v>0</v>
          </cell>
          <cell r="J889">
            <v>-27490710033.040001</v>
          </cell>
          <cell r="K889">
            <v>-33308327467.869999</v>
          </cell>
        </row>
        <row r="890">
          <cell r="F890">
            <v>-27490710033.040001</v>
          </cell>
          <cell r="G890">
            <v>0</v>
          </cell>
          <cell r="H890">
            <v>-27490710033.040001</v>
          </cell>
          <cell r="I890">
            <v>0</v>
          </cell>
          <cell r="J890">
            <v>-27490710033.040001</v>
          </cell>
          <cell r="K890">
            <v>-33308327467.869999</v>
          </cell>
        </row>
        <row r="892">
          <cell r="F892">
            <v>-4450000000</v>
          </cell>
          <cell r="G892">
            <v>0</v>
          </cell>
          <cell r="H892">
            <v>-4450000000</v>
          </cell>
          <cell r="I892">
            <v>0</v>
          </cell>
          <cell r="J892">
            <v>-4450000000</v>
          </cell>
          <cell r="K892">
            <v>-20000000000</v>
          </cell>
        </row>
        <row r="893">
          <cell r="F893">
            <v>-1000000000</v>
          </cell>
          <cell r="G893">
            <v>0</v>
          </cell>
          <cell r="H893">
            <v>-1000000000</v>
          </cell>
          <cell r="I893">
            <v>0</v>
          </cell>
          <cell r="J893">
            <v>-1000000000</v>
          </cell>
          <cell r="K893">
            <v>0</v>
          </cell>
        </row>
        <row r="894">
          <cell r="F894">
            <v>-5450000000</v>
          </cell>
          <cell r="G894">
            <v>0</v>
          </cell>
          <cell r="H894">
            <v>-5450000000</v>
          </cell>
          <cell r="I894">
            <v>0</v>
          </cell>
          <cell r="J894">
            <v>-5450000000</v>
          </cell>
          <cell r="K894">
            <v>-20000000000</v>
          </cell>
        </row>
        <row r="896">
          <cell r="F896">
            <v>0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</row>
        <row r="898">
          <cell r="F898">
            <v>-171221.52</v>
          </cell>
          <cell r="G898">
            <v>0</v>
          </cell>
          <cell r="H898">
            <v>-171221.52</v>
          </cell>
          <cell r="I898">
            <v>0</v>
          </cell>
          <cell r="J898">
            <v>-171221.52</v>
          </cell>
          <cell r="K898">
            <v>-39072.89</v>
          </cell>
        </row>
        <row r="899">
          <cell r="F899">
            <v>-0.01</v>
          </cell>
          <cell r="G899">
            <v>0</v>
          </cell>
          <cell r="H899">
            <v>-0.01</v>
          </cell>
          <cell r="I899">
            <v>0</v>
          </cell>
          <cell r="J899">
            <v>-0.01</v>
          </cell>
          <cell r="K899">
            <v>-0.01</v>
          </cell>
        </row>
        <row r="900">
          <cell r="F900">
            <v>-11898323.02</v>
          </cell>
          <cell r="G900">
            <v>0</v>
          </cell>
          <cell r="H900">
            <v>-11898323.02</v>
          </cell>
          <cell r="I900">
            <v>0</v>
          </cell>
          <cell r="J900">
            <v>-11898323.02</v>
          </cell>
          <cell r="K900">
            <v>-7299884.2699999996</v>
          </cell>
        </row>
        <row r="901">
          <cell r="F901">
            <v>-5305392.43</v>
          </cell>
          <cell r="G901">
            <v>0</v>
          </cell>
          <cell r="H901">
            <v>-5305392.43</v>
          </cell>
          <cell r="I901">
            <v>0</v>
          </cell>
          <cell r="J901">
            <v>-5305392.43</v>
          </cell>
          <cell r="K901">
            <v>-5305392.43</v>
          </cell>
        </row>
        <row r="902">
          <cell r="F902">
            <v>-247289.75</v>
          </cell>
          <cell r="G902">
            <v>0</v>
          </cell>
          <cell r="H902">
            <v>-247289.75</v>
          </cell>
          <cell r="I902">
            <v>0</v>
          </cell>
          <cell r="J902">
            <v>-247289.75</v>
          </cell>
          <cell r="K902">
            <v>-247289.75</v>
          </cell>
        </row>
        <row r="903">
          <cell r="F903">
            <v>-20836.8</v>
          </cell>
          <cell r="G903">
            <v>0</v>
          </cell>
          <cell r="H903">
            <v>-20836.8</v>
          </cell>
          <cell r="I903">
            <v>0</v>
          </cell>
          <cell r="J903">
            <v>-20836.8</v>
          </cell>
          <cell r="K903">
            <v>-20836.8</v>
          </cell>
        </row>
        <row r="904">
          <cell r="F904">
            <v>-134164.37</v>
          </cell>
          <cell r="G904">
            <v>0</v>
          </cell>
          <cell r="H904">
            <v>-134164.37</v>
          </cell>
          <cell r="I904">
            <v>0</v>
          </cell>
          <cell r="J904">
            <v>-134164.37</v>
          </cell>
          <cell r="K904">
            <v>-134164.37</v>
          </cell>
        </row>
        <row r="905">
          <cell r="F905">
            <v>-37215.4</v>
          </cell>
          <cell r="G905">
            <v>0</v>
          </cell>
          <cell r="H905">
            <v>-37215.4</v>
          </cell>
          <cell r="I905">
            <v>0</v>
          </cell>
          <cell r="J905">
            <v>-37215.4</v>
          </cell>
          <cell r="K905">
            <v>-37215.4</v>
          </cell>
        </row>
        <row r="906">
          <cell r="F906">
            <v>-458189.43</v>
          </cell>
          <cell r="G906">
            <v>0</v>
          </cell>
          <cell r="H906">
            <v>-458189.43</v>
          </cell>
          <cell r="I906">
            <v>0</v>
          </cell>
          <cell r="J906">
            <v>-458189.43</v>
          </cell>
          <cell r="K906">
            <v>-467238.79</v>
          </cell>
        </row>
        <row r="907">
          <cell r="F907">
            <v>-172337372.99000001</v>
          </cell>
          <cell r="G907">
            <v>0</v>
          </cell>
          <cell r="H907">
            <v>-172337372.99000001</v>
          </cell>
          <cell r="I907">
            <v>0</v>
          </cell>
          <cell r="J907">
            <v>-172337372.99000001</v>
          </cell>
          <cell r="K907">
            <v>-323459777.30000001</v>
          </cell>
        </row>
        <row r="908">
          <cell r="F908">
            <v>-38338063.68</v>
          </cell>
          <cell r="G908">
            <v>0</v>
          </cell>
          <cell r="H908">
            <v>-38338063.68</v>
          </cell>
          <cell r="I908">
            <v>0</v>
          </cell>
          <cell r="J908">
            <v>-38338063.68</v>
          </cell>
          <cell r="K908">
            <v>-16995727.329999998</v>
          </cell>
        </row>
        <row r="909">
          <cell r="F909">
            <v>-22214326.609999999</v>
          </cell>
          <cell r="G909">
            <v>0</v>
          </cell>
          <cell r="H909">
            <v>-22214326.609999999</v>
          </cell>
          <cell r="I909">
            <v>0</v>
          </cell>
          <cell r="J909">
            <v>-22214326.609999999</v>
          </cell>
          <cell r="K909">
            <v>-23622235.899999999</v>
          </cell>
        </row>
        <row r="910">
          <cell r="F910">
            <v>-19183131.780000001</v>
          </cell>
          <cell r="G910">
            <v>0</v>
          </cell>
          <cell r="H910">
            <v>-19183131.780000001</v>
          </cell>
          <cell r="I910">
            <v>0</v>
          </cell>
          <cell r="J910">
            <v>-19183131.780000001</v>
          </cell>
          <cell r="K910">
            <v>-17536881.199999999</v>
          </cell>
        </row>
        <row r="911">
          <cell r="F911">
            <v>-692147.14</v>
          </cell>
          <cell r="G911">
            <v>0</v>
          </cell>
          <cell r="H911">
            <v>-692147.14</v>
          </cell>
          <cell r="I911">
            <v>0</v>
          </cell>
          <cell r="J911">
            <v>-692147.14</v>
          </cell>
          <cell r="K911">
            <v>-692147.14</v>
          </cell>
        </row>
        <row r="912">
          <cell r="F912">
            <v>-803278.69</v>
          </cell>
          <cell r="G912">
            <v>0</v>
          </cell>
          <cell r="H912">
            <v>-803278.69</v>
          </cell>
          <cell r="I912">
            <v>0</v>
          </cell>
          <cell r="J912">
            <v>-803278.69</v>
          </cell>
          <cell r="K912">
            <v>-803278.69</v>
          </cell>
        </row>
        <row r="913">
          <cell r="F913">
            <v>-28677789.34</v>
          </cell>
          <cell r="G913">
            <v>0</v>
          </cell>
          <cell r="H913">
            <v>-28677789.34</v>
          </cell>
          <cell r="I913">
            <v>0</v>
          </cell>
          <cell r="J913">
            <v>-28677789.34</v>
          </cell>
          <cell r="K913">
            <v>-18212607.649999999</v>
          </cell>
        </row>
        <row r="914">
          <cell r="F914">
            <v>-14670.05</v>
          </cell>
          <cell r="G914">
            <v>0</v>
          </cell>
          <cell r="H914">
            <v>-14670.05</v>
          </cell>
          <cell r="I914">
            <v>0</v>
          </cell>
          <cell r="J914">
            <v>-14670.05</v>
          </cell>
          <cell r="K914">
            <v>-14670.05</v>
          </cell>
        </row>
        <row r="915">
          <cell r="F915">
            <v>-436204.2</v>
          </cell>
          <cell r="G915">
            <v>0</v>
          </cell>
          <cell r="H915">
            <v>-436204.2</v>
          </cell>
          <cell r="I915">
            <v>0</v>
          </cell>
          <cell r="J915">
            <v>-436204.2</v>
          </cell>
          <cell r="K915">
            <v>-436204.2</v>
          </cell>
        </row>
        <row r="916">
          <cell r="F916">
            <v>-259597007.02000001</v>
          </cell>
          <cell r="G916">
            <v>0</v>
          </cell>
          <cell r="H916">
            <v>-259597007.02000001</v>
          </cell>
          <cell r="I916">
            <v>0</v>
          </cell>
          <cell r="J916">
            <v>-259597007.02000001</v>
          </cell>
          <cell r="K916">
            <v>-41732191.219999999</v>
          </cell>
        </row>
        <row r="917">
          <cell r="F917">
            <v>-24330938.960000001</v>
          </cell>
          <cell r="G917">
            <v>0</v>
          </cell>
          <cell r="H917">
            <v>-24330938.960000001</v>
          </cell>
          <cell r="I917">
            <v>0</v>
          </cell>
          <cell r="J917">
            <v>-24330938.960000001</v>
          </cell>
          <cell r="K917">
            <v>-35</v>
          </cell>
        </row>
        <row r="918">
          <cell r="F918">
            <v>-27412.92</v>
          </cell>
          <cell r="G918">
            <v>0</v>
          </cell>
          <cell r="H918">
            <v>-27412.92</v>
          </cell>
          <cell r="I918">
            <v>0</v>
          </cell>
          <cell r="J918">
            <v>-27412.92</v>
          </cell>
          <cell r="K918">
            <v>-28162.92</v>
          </cell>
        </row>
        <row r="919">
          <cell r="F919">
            <v>-200</v>
          </cell>
          <cell r="G919">
            <v>0</v>
          </cell>
          <cell r="H919">
            <v>-200</v>
          </cell>
          <cell r="I919">
            <v>0</v>
          </cell>
          <cell r="J919">
            <v>-200</v>
          </cell>
          <cell r="K919">
            <v>-7740</v>
          </cell>
        </row>
        <row r="920">
          <cell r="F920">
            <v>-797.36</v>
          </cell>
          <cell r="G920">
            <v>0</v>
          </cell>
          <cell r="H920">
            <v>-797.36</v>
          </cell>
          <cell r="I920">
            <v>0</v>
          </cell>
          <cell r="J920">
            <v>-797.36</v>
          </cell>
          <cell r="K920">
            <v>-797.36</v>
          </cell>
        </row>
        <row r="921">
          <cell r="F921">
            <v>-112427436.22</v>
          </cell>
          <cell r="G921">
            <v>0</v>
          </cell>
          <cell r="H921">
            <v>-112427436.22</v>
          </cell>
          <cell r="I921">
            <v>0</v>
          </cell>
          <cell r="J921">
            <v>-112427436.22</v>
          </cell>
          <cell r="K921">
            <v>-63768977.509999998</v>
          </cell>
        </row>
        <row r="922">
          <cell r="F922">
            <v>-1464962832.51</v>
          </cell>
          <cell r="G922">
            <v>0</v>
          </cell>
          <cell r="H922">
            <v>-1464962832.51</v>
          </cell>
          <cell r="I922">
            <v>0</v>
          </cell>
          <cell r="J922">
            <v>-1464962832.51</v>
          </cell>
          <cell r="K922">
            <v>-0.47</v>
          </cell>
        </row>
        <row r="923">
          <cell r="F923">
            <v>-57798.57</v>
          </cell>
          <cell r="G923">
            <v>0</v>
          </cell>
          <cell r="H923">
            <v>-57798.57</v>
          </cell>
          <cell r="I923">
            <v>0</v>
          </cell>
          <cell r="J923">
            <v>-57798.57</v>
          </cell>
          <cell r="K923">
            <v>-60913.32</v>
          </cell>
        </row>
        <row r="924">
          <cell r="F924">
            <v>-13698.64</v>
          </cell>
          <cell r="G924">
            <v>0</v>
          </cell>
          <cell r="H924">
            <v>-13698.64</v>
          </cell>
          <cell r="I924">
            <v>0</v>
          </cell>
          <cell r="J924">
            <v>-13698.64</v>
          </cell>
          <cell r="K924">
            <v>-13698.64</v>
          </cell>
        </row>
        <row r="925">
          <cell r="F925">
            <v>-20136.990000000002</v>
          </cell>
          <cell r="G925">
            <v>0</v>
          </cell>
          <cell r="H925">
            <v>-20136.990000000002</v>
          </cell>
          <cell r="I925">
            <v>0</v>
          </cell>
          <cell r="J925">
            <v>-20136.990000000002</v>
          </cell>
          <cell r="K925">
            <v>-20136.990000000002</v>
          </cell>
        </row>
        <row r="926"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</row>
        <row r="927">
          <cell r="F927">
            <v>-3016747969.3699999</v>
          </cell>
          <cell r="G927">
            <v>0</v>
          </cell>
          <cell r="H927">
            <v>-3016747969.3699999</v>
          </cell>
          <cell r="I927">
            <v>0</v>
          </cell>
          <cell r="J927">
            <v>-3016747969.3699999</v>
          </cell>
          <cell r="K927">
            <v>-1860192239.3</v>
          </cell>
        </row>
        <row r="928">
          <cell r="F928">
            <v>-179714.2</v>
          </cell>
          <cell r="G928">
            <v>0</v>
          </cell>
          <cell r="H928">
            <v>-179714.2</v>
          </cell>
          <cell r="I928">
            <v>0</v>
          </cell>
          <cell r="J928">
            <v>-179714.2</v>
          </cell>
          <cell r="K928">
            <v>-179714.2</v>
          </cell>
        </row>
        <row r="929">
          <cell r="F929">
            <v>-198923017.24000001</v>
          </cell>
          <cell r="G929">
            <v>0</v>
          </cell>
          <cell r="H929">
            <v>-198923017.24000001</v>
          </cell>
          <cell r="I929">
            <v>0</v>
          </cell>
          <cell r="J929">
            <v>-198923017.24000001</v>
          </cell>
          <cell r="K929">
            <v>-116776515.06</v>
          </cell>
        </row>
        <row r="930">
          <cell r="F930">
            <v>-5378258577.2099991</v>
          </cell>
          <cell r="G930">
            <v>0</v>
          </cell>
          <cell r="H930">
            <v>-5378258577.2099991</v>
          </cell>
          <cell r="I930">
            <v>0</v>
          </cell>
          <cell r="J930">
            <v>-5378258577.2099991</v>
          </cell>
          <cell r="K930">
            <v>-2498105746.1599994</v>
          </cell>
        </row>
        <row r="932">
          <cell r="F932">
            <v>-5667534089.8000002</v>
          </cell>
          <cell r="G932">
            <v>0</v>
          </cell>
          <cell r="H932">
            <v>-5667534089.8000002</v>
          </cell>
          <cell r="I932">
            <v>0</v>
          </cell>
          <cell r="J932">
            <v>-5667534089.8000002</v>
          </cell>
          <cell r="K932">
            <v>-4373902038.71</v>
          </cell>
        </row>
        <row r="933"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3853.59</v>
          </cell>
        </row>
        <row r="934">
          <cell r="F934">
            <v>-8396077.7100000009</v>
          </cell>
          <cell r="G934">
            <v>0</v>
          </cell>
          <cell r="H934">
            <v>-8396077.7100000009</v>
          </cell>
          <cell r="I934">
            <v>0</v>
          </cell>
          <cell r="J934">
            <v>-8396077.7100000009</v>
          </cell>
          <cell r="K934">
            <v>-8416876.4399999995</v>
          </cell>
        </row>
        <row r="935">
          <cell r="F935">
            <v>10206935.5</v>
          </cell>
          <cell r="G935">
            <v>0</v>
          </cell>
          <cell r="H935">
            <v>10206935.5</v>
          </cell>
          <cell r="I935">
            <v>0</v>
          </cell>
          <cell r="J935">
            <v>10206935.5</v>
          </cell>
          <cell r="K935">
            <v>22283334.899999999</v>
          </cell>
        </row>
        <row r="936">
          <cell r="F936">
            <v>-2172256.58</v>
          </cell>
          <cell r="G936">
            <v>0</v>
          </cell>
          <cell r="H936">
            <v>-2172256.58</v>
          </cell>
          <cell r="I936">
            <v>0</v>
          </cell>
          <cell r="J936">
            <v>-2172256.58</v>
          </cell>
          <cell r="K936">
            <v>58357772.549999997</v>
          </cell>
        </row>
        <row r="937">
          <cell r="F937">
            <v>-5667895488.5900002</v>
          </cell>
          <cell r="G937">
            <v>0</v>
          </cell>
          <cell r="H937">
            <v>-5667895488.5900002</v>
          </cell>
          <cell r="I937">
            <v>0</v>
          </cell>
          <cell r="J937">
            <v>-5667895488.5900002</v>
          </cell>
          <cell r="K937">
            <v>-4301673954.1099997</v>
          </cell>
        </row>
        <row r="939">
          <cell r="F939">
            <v>-30913999.989999998</v>
          </cell>
          <cell r="G939">
            <v>0</v>
          </cell>
          <cell r="H939">
            <v>-30913999.989999998</v>
          </cell>
          <cell r="I939">
            <v>0</v>
          </cell>
          <cell r="J939">
            <v>-30913999.989999998</v>
          </cell>
          <cell r="K939">
            <v>-65090830.590000004</v>
          </cell>
        </row>
        <row r="940">
          <cell r="F940">
            <v>-765865.72</v>
          </cell>
          <cell r="G940">
            <v>0</v>
          </cell>
          <cell r="H940">
            <v>-765865.72</v>
          </cell>
          <cell r="I940">
            <v>0</v>
          </cell>
          <cell r="J940">
            <v>-765865.72</v>
          </cell>
          <cell r="K940">
            <v>-765865.72</v>
          </cell>
        </row>
        <row r="941">
          <cell r="F941">
            <v>-1550000</v>
          </cell>
          <cell r="G941">
            <v>0</v>
          </cell>
          <cell r="H941">
            <v>-1550000</v>
          </cell>
          <cell r="I941">
            <v>0</v>
          </cell>
          <cell r="J941">
            <v>-1550000</v>
          </cell>
          <cell r="K941">
            <v>-1550000</v>
          </cell>
        </row>
        <row r="942"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</row>
        <row r="943">
          <cell r="F943">
            <v>-17878196.100000001</v>
          </cell>
          <cell r="G943">
            <v>0</v>
          </cell>
          <cell r="H943">
            <v>-17878196.100000001</v>
          </cell>
          <cell r="I943">
            <v>0</v>
          </cell>
          <cell r="J943">
            <v>-17878196.100000001</v>
          </cell>
          <cell r="K943">
            <v>-17878196.100000001</v>
          </cell>
        </row>
        <row r="944">
          <cell r="F944">
            <v>-354072397.62</v>
          </cell>
          <cell r="G944">
            <v>0</v>
          </cell>
          <cell r="H944">
            <v>-354072397.62</v>
          </cell>
          <cell r="I944">
            <v>0</v>
          </cell>
          <cell r="J944">
            <v>-354072397.62</v>
          </cell>
          <cell r="K944">
            <v>-1174978850.26</v>
          </cell>
        </row>
        <row r="945">
          <cell r="F945">
            <v>-14038668.68</v>
          </cell>
          <cell r="G945">
            <v>0</v>
          </cell>
          <cell r="H945">
            <v>-14038668.68</v>
          </cell>
          <cell r="I945">
            <v>0</v>
          </cell>
          <cell r="J945">
            <v>-14038668.68</v>
          </cell>
          <cell r="K945">
            <v>-14038668.68</v>
          </cell>
        </row>
        <row r="946">
          <cell r="F946">
            <v>-150000</v>
          </cell>
          <cell r="G946">
            <v>0</v>
          </cell>
          <cell r="H946">
            <v>-150000</v>
          </cell>
          <cell r="I946">
            <v>0</v>
          </cell>
          <cell r="J946">
            <v>-150000</v>
          </cell>
          <cell r="K946">
            <v>-150000</v>
          </cell>
        </row>
        <row r="947"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15786662.99</v>
          </cell>
        </row>
        <row r="948">
          <cell r="F948">
            <v>-2899148.13</v>
          </cell>
          <cell r="G948">
            <v>0</v>
          </cell>
          <cell r="H948">
            <v>-2899148.13</v>
          </cell>
          <cell r="I948">
            <v>0</v>
          </cell>
          <cell r="J948">
            <v>-2899148.13</v>
          </cell>
          <cell r="K948">
            <v>-2899148.13</v>
          </cell>
        </row>
        <row r="949">
          <cell r="F949">
            <v>-20411901.73</v>
          </cell>
          <cell r="G949">
            <v>0</v>
          </cell>
          <cell r="H949">
            <v>-20411901.73</v>
          </cell>
          <cell r="I949">
            <v>0</v>
          </cell>
          <cell r="J949">
            <v>-20411901.73</v>
          </cell>
          <cell r="K949">
            <v>-56888455.25</v>
          </cell>
        </row>
        <row r="950">
          <cell r="F950">
            <v>-104416315.61</v>
          </cell>
          <cell r="G950">
            <v>0</v>
          </cell>
          <cell r="H950">
            <v>-104416315.61</v>
          </cell>
          <cell r="I950">
            <v>0</v>
          </cell>
          <cell r="J950">
            <v>-104416315.61</v>
          </cell>
          <cell r="K950">
            <v>-78838328.060000002</v>
          </cell>
        </row>
        <row r="951">
          <cell r="F951">
            <v>-17.5</v>
          </cell>
          <cell r="G951">
            <v>0</v>
          </cell>
          <cell r="H951">
            <v>-17.5</v>
          </cell>
          <cell r="I951">
            <v>0</v>
          </cell>
          <cell r="J951">
            <v>-17.5</v>
          </cell>
          <cell r="K951">
            <v>0</v>
          </cell>
        </row>
        <row r="952">
          <cell r="F952">
            <v>-37786517.5</v>
          </cell>
          <cell r="G952">
            <v>0</v>
          </cell>
          <cell r="H952">
            <v>-37786517.5</v>
          </cell>
          <cell r="I952">
            <v>0</v>
          </cell>
          <cell r="J952">
            <v>-37786517.5</v>
          </cell>
          <cell r="K952">
            <v>-39607392.5</v>
          </cell>
        </row>
        <row r="953">
          <cell r="F953">
            <v>-584883028.58000004</v>
          </cell>
          <cell r="G953">
            <v>0</v>
          </cell>
          <cell r="H953">
            <v>-584883028.58000004</v>
          </cell>
          <cell r="I953">
            <v>0</v>
          </cell>
          <cell r="J953">
            <v>-584883028.58000004</v>
          </cell>
          <cell r="K953">
            <v>-1436899072.3000002</v>
          </cell>
        </row>
        <row r="955">
          <cell r="F955">
            <v>-3745849.69</v>
          </cell>
          <cell r="G955">
            <v>0</v>
          </cell>
          <cell r="H955">
            <v>-3745849.69</v>
          </cell>
          <cell r="I955">
            <v>0</v>
          </cell>
          <cell r="J955">
            <v>-3745849.69</v>
          </cell>
          <cell r="K955">
            <v>-108750000</v>
          </cell>
        </row>
        <row r="956"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</row>
        <row r="957">
          <cell r="F957">
            <v>-44661396</v>
          </cell>
          <cell r="G957">
            <v>0</v>
          </cell>
          <cell r="H957">
            <v>-44661396</v>
          </cell>
          <cell r="I957">
            <v>0</v>
          </cell>
          <cell r="J957">
            <v>-44661396</v>
          </cell>
          <cell r="K957">
            <v>0</v>
          </cell>
        </row>
        <row r="958">
          <cell r="F958">
            <v>-18416609.18</v>
          </cell>
          <cell r="G958">
            <v>0</v>
          </cell>
          <cell r="H958">
            <v>-18416609.18</v>
          </cell>
          <cell r="I958">
            <v>0</v>
          </cell>
          <cell r="J958">
            <v>-18416609.18</v>
          </cell>
          <cell r="K958">
            <v>-3705110.03</v>
          </cell>
        </row>
        <row r="959"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</row>
        <row r="960">
          <cell r="F960">
            <v>-769000</v>
          </cell>
          <cell r="G960">
            <v>0</v>
          </cell>
          <cell r="H960">
            <v>-769000</v>
          </cell>
          <cell r="I960">
            <v>0</v>
          </cell>
          <cell r="J960">
            <v>-769000</v>
          </cell>
          <cell r="K960">
            <v>-130000000</v>
          </cell>
        </row>
        <row r="961"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-254177642.27000001</v>
          </cell>
        </row>
        <row r="962">
          <cell r="F962">
            <v>-120585464</v>
          </cell>
          <cell r="G962">
            <v>0</v>
          </cell>
          <cell r="H962">
            <v>-120585464</v>
          </cell>
          <cell r="I962">
            <v>0</v>
          </cell>
          <cell r="J962">
            <v>-120585464</v>
          </cell>
          <cell r="K962">
            <v>0</v>
          </cell>
        </row>
        <row r="963">
          <cell r="F963">
            <v>-3978952.46</v>
          </cell>
          <cell r="G963">
            <v>0</v>
          </cell>
          <cell r="H963">
            <v>-3978952.46</v>
          </cell>
          <cell r="I963">
            <v>0</v>
          </cell>
          <cell r="J963">
            <v>-3978952.46</v>
          </cell>
          <cell r="K963">
            <v>-8795500</v>
          </cell>
        </row>
        <row r="964"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-1785125.39</v>
          </cell>
        </row>
        <row r="965"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</row>
        <row r="966">
          <cell r="F966">
            <v>-3912504.3</v>
          </cell>
          <cell r="G966">
            <v>0</v>
          </cell>
          <cell r="H966">
            <v>-3912504.3</v>
          </cell>
          <cell r="I966">
            <v>0</v>
          </cell>
          <cell r="J966">
            <v>-3912504.3</v>
          </cell>
          <cell r="K966">
            <v>-82774500</v>
          </cell>
        </row>
        <row r="967">
          <cell r="F967">
            <v>-8463997.5399999991</v>
          </cell>
          <cell r="G967">
            <v>0</v>
          </cell>
          <cell r="H967">
            <v>-8463997.5399999991</v>
          </cell>
          <cell r="I967">
            <v>0</v>
          </cell>
          <cell r="J967">
            <v>-8463997.5399999991</v>
          </cell>
          <cell r="K967">
            <v>-4065989</v>
          </cell>
        </row>
        <row r="968">
          <cell r="F968">
            <v>-50150</v>
          </cell>
          <cell r="G968">
            <v>0</v>
          </cell>
          <cell r="H968">
            <v>-50150</v>
          </cell>
          <cell r="I968">
            <v>0</v>
          </cell>
          <cell r="J968">
            <v>-50150</v>
          </cell>
          <cell r="K968">
            <v>-50150</v>
          </cell>
        </row>
        <row r="969"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</row>
        <row r="970">
          <cell r="F970">
            <v>-1600807.16</v>
          </cell>
          <cell r="G970">
            <v>0</v>
          </cell>
          <cell r="H970">
            <v>-1600807.16</v>
          </cell>
          <cell r="I970">
            <v>0</v>
          </cell>
          <cell r="J970">
            <v>-1600807.16</v>
          </cell>
          <cell r="K970">
            <v>-5000000</v>
          </cell>
        </row>
        <row r="971">
          <cell r="F971">
            <v>-390783.8</v>
          </cell>
          <cell r="G971">
            <v>0</v>
          </cell>
          <cell r="H971">
            <v>-390783.8</v>
          </cell>
          <cell r="I971">
            <v>0</v>
          </cell>
          <cell r="J971">
            <v>-390783.8</v>
          </cell>
          <cell r="K971">
            <v>-119729116.48</v>
          </cell>
        </row>
        <row r="972"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</row>
        <row r="973">
          <cell r="F973">
            <v>-27613841.5</v>
          </cell>
          <cell r="G973">
            <v>0</v>
          </cell>
          <cell r="H973">
            <v>-27613841.5</v>
          </cell>
          <cell r="I973">
            <v>0</v>
          </cell>
          <cell r="J973">
            <v>-27613841.5</v>
          </cell>
          <cell r="K973">
            <v>-540000000</v>
          </cell>
        </row>
        <row r="974"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</row>
        <row r="975">
          <cell r="F975">
            <v>-700000</v>
          </cell>
          <cell r="G975">
            <v>0</v>
          </cell>
          <cell r="H975">
            <v>-700000</v>
          </cell>
          <cell r="I975">
            <v>0</v>
          </cell>
          <cell r="J975">
            <v>-700000</v>
          </cell>
          <cell r="K975">
            <v>-700000</v>
          </cell>
        </row>
        <row r="976">
          <cell r="F976">
            <v>-102023258.93000001</v>
          </cell>
          <cell r="G976">
            <v>0</v>
          </cell>
          <cell r="H976">
            <v>-102023258.93000001</v>
          </cell>
          <cell r="I976">
            <v>0</v>
          </cell>
          <cell r="J976">
            <v>-102023258.93000001</v>
          </cell>
          <cell r="K976">
            <v>-108410758.93000001</v>
          </cell>
        </row>
        <row r="977">
          <cell r="F977">
            <v>-4736327.87</v>
          </cell>
          <cell r="G977">
            <v>0</v>
          </cell>
          <cell r="H977">
            <v>-4736327.87</v>
          </cell>
          <cell r="I977">
            <v>0</v>
          </cell>
          <cell r="J977">
            <v>-4736327.87</v>
          </cell>
          <cell r="K977">
            <v>-4736327.87</v>
          </cell>
        </row>
        <row r="978"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</row>
        <row r="979"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</row>
        <row r="980">
          <cell r="F980">
            <v>-4745300</v>
          </cell>
          <cell r="G980">
            <v>0</v>
          </cell>
          <cell r="H980">
            <v>-4745300</v>
          </cell>
          <cell r="I980">
            <v>0</v>
          </cell>
          <cell r="J980">
            <v>-4745300</v>
          </cell>
          <cell r="K980">
            <v>-9000000</v>
          </cell>
        </row>
        <row r="981">
          <cell r="F981">
            <v>-5602051.5199999996</v>
          </cell>
          <cell r="G981">
            <v>0</v>
          </cell>
          <cell r="H981">
            <v>-5602051.5199999996</v>
          </cell>
          <cell r="I981">
            <v>0</v>
          </cell>
          <cell r="J981">
            <v>-5602051.5199999996</v>
          </cell>
          <cell r="K981">
            <v>-5000000</v>
          </cell>
        </row>
        <row r="982">
          <cell r="F982">
            <v>-756283066.60000002</v>
          </cell>
          <cell r="G982">
            <v>0</v>
          </cell>
          <cell r="H982">
            <v>-756283066.60000002</v>
          </cell>
          <cell r="I982">
            <v>0</v>
          </cell>
          <cell r="J982">
            <v>-756283066.60000002</v>
          </cell>
          <cell r="K982">
            <v>-69894651</v>
          </cell>
        </row>
        <row r="983">
          <cell r="F983">
            <v>-100587500</v>
          </cell>
          <cell r="G983">
            <v>0</v>
          </cell>
          <cell r="H983">
            <v>-100587500</v>
          </cell>
          <cell r="I983">
            <v>0</v>
          </cell>
          <cell r="J983">
            <v>-100587500</v>
          </cell>
          <cell r="K983">
            <v>0</v>
          </cell>
        </row>
        <row r="984">
          <cell r="F984">
            <v>-9811035</v>
          </cell>
          <cell r="G984">
            <v>0</v>
          </cell>
          <cell r="H984">
            <v>-9811035</v>
          </cell>
          <cell r="I984">
            <v>0</v>
          </cell>
          <cell r="J984">
            <v>-9811035</v>
          </cell>
          <cell r="K984">
            <v>0</v>
          </cell>
        </row>
        <row r="985">
          <cell r="F985">
            <v>-1218677895.5500002</v>
          </cell>
          <cell r="G985">
            <v>0</v>
          </cell>
          <cell r="H985">
            <v>-1218677895.5500002</v>
          </cell>
          <cell r="I985">
            <v>0</v>
          </cell>
          <cell r="J985">
            <v>-1218677895.5500002</v>
          </cell>
          <cell r="K985">
            <v>-1456574870.97</v>
          </cell>
        </row>
        <row r="987">
          <cell r="F987">
            <v>2505057.36</v>
          </cell>
          <cell r="G987">
            <v>0</v>
          </cell>
          <cell r="H987">
            <v>2505057.36</v>
          </cell>
          <cell r="I987">
            <v>0</v>
          </cell>
          <cell r="J987">
            <v>2505057.36</v>
          </cell>
          <cell r="K987">
            <v>0</v>
          </cell>
        </row>
        <row r="988"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</row>
        <row r="989"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</row>
        <row r="990"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144406196.25999999</v>
          </cell>
        </row>
        <row r="991">
          <cell r="F991">
            <v>14802063.060000001</v>
          </cell>
          <cell r="G991">
            <v>0</v>
          </cell>
          <cell r="H991">
            <v>14802063.060000001</v>
          </cell>
          <cell r="I991">
            <v>0</v>
          </cell>
          <cell r="J991">
            <v>14802063.060000001</v>
          </cell>
          <cell r="K991">
            <v>15676438.060000001</v>
          </cell>
        </row>
        <row r="992">
          <cell r="F992">
            <v>3151063.78</v>
          </cell>
          <cell r="G992">
            <v>0</v>
          </cell>
          <cell r="H992">
            <v>3151063.78</v>
          </cell>
          <cell r="I992">
            <v>0</v>
          </cell>
          <cell r="J992">
            <v>3151063.78</v>
          </cell>
          <cell r="K992">
            <v>0</v>
          </cell>
        </row>
        <row r="993">
          <cell r="F993">
            <v>-9973769.1699999999</v>
          </cell>
          <cell r="G993">
            <v>0</v>
          </cell>
          <cell r="H993">
            <v>-9973769.1699999999</v>
          </cell>
          <cell r="I993">
            <v>0</v>
          </cell>
          <cell r="J993">
            <v>-9973769.1699999999</v>
          </cell>
          <cell r="K993">
            <v>-9973769.1699999999</v>
          </cell>
        </row>
        <row r="994"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10.19</v>
          </cell>
        </row>
        <row r="995"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</row>
        <row r="996">
          <cell r="F996">
            <v>-5552033.6799999997</v>
          </cell>
          <cell r="G996">
            <v>0</v>
          </cell>
          <cell r="H996">
            <v>-5552033.6799999997</v>
          </cell>
          <cell r="I996">
            <v>0</v>
          </cell>
          <cell r="J996">
            <v>-5552033.6799999997</v>
          </cell>
          <cell r="K996">
            <v>-4745756.32</v>
          </cell>
        </row>
        <row r="997"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-420000000</v>
          </cell>
        </row>
        <row r="998"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</row>
        <row r="999">
          <cell r="F999">
            <v>-1473313.47</v>
          </cell>
          <cell r="G999">
            <v>0</v>
          </cell>
          <cell r="H999">
            <v>-1473313.47</v>
          </cell>
          <cell r="I999">
            <v>0</v>
          </cell>
          <cell r="J999">
            <v>-1473313.47</v>
          </cell>
          <cell r="K999">
            <v>-1473313.47</v>
          </cell>
        </row>
        <row r="1000">
          <cell r="F1000">
            <v>-524698.55000000005</v>
          </cell>
          <cell r="G1000">
            <v>0</v>
          </cell>
          <cell r="H1000">
            <v>-524698.55000000005</v>
          </cell>
          <cell r="I1000">
            <v>0</v>
          </cell>
          <cell r="J1000">
            <v>-524698.55000000005</v>
          </cell>
          <cell r="K1000">
            <v>-524698.55000000005</v>
          </cell>
        </row>
        <row r="1001"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</row>
        <row r="1002">
          <cell r="F1002">
            <v>-3892754.68</v>
          </cell>
          <cell r="G1002">
            <v>0</v>
          </cell>
          <cell r="H1002">
            <v>-3892754.68</v>
          </cell>
          <cell r="I1002">
            <v>0</v>
          </cell>
          <cell r="J1002">
            <v>-3892754.68</v>
          </cell>
          <cell r="K1002">
            <v>-3892754.68</v>
          </cell>
        </row>
        <row r="1003"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</row>
        <row r="1004">
          <cell r="F1004">
            <v>-110000</v>
          </cell>
          <cell r="G1004">
            <v>0</v>
          </cell>
          <cell r="H1004">
            <v>-110000</v>
          </cell>
          <cell r="I1004">
            <v>0</v>
          </cell>
          <cell r="J1004">
            <v>-110000</v>
          </cell>
          <cell r="K1004">
            <v>-110000</v>
          </cell>
        </row>
        <row r="1005">
          <cell r="F1005">
            <v>-4163429.3</v>
          </cell>
          <cell r="G1005">
            <v>0</v>
          </cell>
          <cell r="H1005">
            <v>-4163429.3</v>
          </cell>
          <cell r="I1005">
            <v>0</v>
          </cell>
          <cell r="J1005">
            <v>-4163429.3</v>
          </cell>
          <cell r="K1005">
            <v>0</v>
          </cell>
        </row>
        <row r="1006">
          <cell r="F1006">
            <v>-500</v>
          </cell>
          <cell r="G1006">
            <v>0</v>
          </cell>
          <cell r="H1006">
            <v>-500</v>
          </cell>
          <cell r="I1006">
            <v>0</v>
          </cell>
          <cell r="J1006">
            <v>-500</v>
          </cell>
          <cell r="K1006">
            <v>0</v>
          </cell>
        </row>
        <row r="1007">
          <cell r="F1007">
            <v>-130000</v>
          </cell>
          <cell r="G1007">
            <v>0</v>
          </cell>
          <cell r="H1007">
            <v>-130000</v>
          </cell>
          <cell r="I1007">
            <v>0</v>
          </cell>
          <cell r="J1007">
            <v>-130000</v>
          </cell>
          <cell r="K1007">
            <v>0</v>
          </cell>
        </row>
        <row r="1008">
          <cell r="F1008">
            <v>-4.67</v>
          </cell>
          <cell r="G1008">
            <v>0</v>
          </cell>
          <cell r="H1008">
            <v>-4.67</v>
          </cell>
          <cell r="I1008">
            <v>0</v>
          </cell>
          <cell r="J1008">
            <v>-4.67</v>
          </cell>
          <cell r="K1008">
            <v>0</v>
          </cell>
        </row>
        <row r="1009">
          <cell r="F1009">
            <v>-26586918.030000001</v>
          </cell>
          <cell r="G1009">
            <v>0</v>
          </cell>
          <cell r="H1009">
            <v>-26586918.030000001</v>
          </cell>
          <cell r="I1009">
            <v>0</v>
          </cell>
          <cell r="J1009">
            <v>-26586918.030000001</v>
          </cell>
          <cell r="K1009">
            <v>-82836918.030000001</v>
          </cell>
        </row>
        <row r="1010">
          <cell r="F1010">
            <v>-3676991006.0100002</v>
          </cell>
          <cell r="G1010">
            <v>0</v>
          </cell>
          <cell r="H1010">
            <v>-3676991006.0100002</v>
          </cell>
          <cell r="I1010">
            <v>0</v>
          </cell>
          <cell r="J1010">
            <v>-3676991006.0100002</v>
          </cell>
          <cell r="K1010">
            <v>-434971123.18000001</v>
          </cell>
        </row>
        <row r="1011"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</row>
        <row r="1012">
          <cell r="F1012">
            <v>-1793613.8</v>
          </cell>
          <cell r="G1012">
            <v>0</v>
          </cell>
          <cell r="H1012">
            <v>-1793613.8</v>
          </cell>
          <cell r="I1012">
            <v>0</v>
          </cell>
          <cell r="J1012">
            <v>-1793613.8</v>
          </cell>
          <cell r="K1012">
            <v>-1793613.8</v>
          </cell>
        </row>
        <row r="1013">
          <cell r="F1013">
            <v>-3594510</v>
          </cell>
          <cell r="G1013">
            <v>0</v>
          </cell>
          <cell r="H1013">
            <v>-3594510</v>
          </cell>
          <cell r="I1013">
            <v>0</v>
          </cell>
          <cell r="J1013">
            <v>-3594510</v>
          </cell>
          <cell r="K1013">
            <v>-3594510</v>
          </cell>
        </row>
        <row r="1014">
          <cell r="F1014">
            <v>-1594497.96</v>
          </cell>
          <cell r="G1014">
            <v>0</v>
          </cell>
          <cell r="H1014">
            <v>-1594497.96</v>
          </cell>
          <cell r="I1014">
            <v>0</v>
          </cell>
          <cell r="J1014">
            <v>-1594497.96</v>
          </cell>
          <cell r="K1014">
            <v>-400387.96</v>
          </cell>
        </row>
        <row r="1015"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</row>
        <row r="1016"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</row>
        <row r="1017"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</row>
        <row r="1018"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</row>
        <row r="1019">
          <cell r="F1019">
            <v>-12256820.359999999</v>
          </cell>
          <cell r="G1019">
            <v>0</v>
          </cell>
          <cell r="H1019">
            <v>-12256820.359999999</v>
          </cell>
          <cell r="I1019">
            <v>0</v>
          </cell>
          <cell r="J1019">
            <v>-12256820.359999999</v>
          </cell>
          <cell r="K1019">
            <v>-139834837.37</v>
          </cell>
        </row>
        <row r="1020"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</row>
        <row r="1021"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</row>
        <row r="1022"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</row>
        <row r="1023"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</row>
        <row r="1024">
          <cell r="F1024">
            <v>-10846256.85</v>
          </cell>
          <cell r="G1024">
            <v>0</v>
          </cell>
          <cell r="H1024">
            <v>-10846256.85</v>
          </cell>
          <cell r="I1024">
            <v>0</v>
          </cell>
          <cell r="J1024">
            <v>-10846256.85</v>
          </cell>
          <cell r="K1024">
            <v>-10871456.85</v>
          </cell>
        </row>
        <row r="1025">
          <cell r="F1025">
            <v>-2234640.21</v>
          </cell>
          <cell r="G1025">
            <v>0</v>
          </cell>
          <cell r="H1025">
            <v>-2234640.21</v>
          </cell>
          <cell r="I1025">
            <v>0</v>
          </cell>
          <cell r="J1025">
            <v>-2234640.21</v>
          </cell>
          <cell r="K1025">
            <v>0</v>
          </cell>
        </row>
        <row r="1026"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-416700</v>
          </cell>
        </row>
        <row r="1027"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</row>
        <row r="1028">
          <cell r="F1028">
            <v>-124232.5</v>
          </cell>
          <cell r="G1028">
            <v>0</v>
          </cell>
          <cell r="H1028">
            <v>-124232.5</v>
          </cell>
          <cell r="I1028">
            <v>0</v>
          </cell>
          <cell r="J1028">
            <v>-124232.5</v>
          </cell>
          <cell r="K1028">
            <v>-2785999.9</v>
          </cell>
        </row>
        <row r="1029">
          <cell r="F1029">
            <v>-32198333.420000002</v>
          </cell>
          <cell r="G1029">
            <v>0</v>
          </cell>
          <cell r="H1029">
            <v>-32198333.420000002</v>
          </cell>
          <cell r="I1029">
            <v>0</v>
          </cell>
          <cell r="J1029">
            <v>-32198333.420000002</v>
          </cell>
          <cell r="K1029">
            <v>-409743.72</v>
          </cell>
        </row>
        <row r="1030">
          <cell r="F1030">
            <v>-200</v>
          </cell>
          <cell r="G1030">
            <v>0</v>
          </cell>
          <cell r="H1030">
            <v>-200</v>
          </cell>
          <cell r="I1030">
            <v>0</v>
          </cell>
          <cell r="J1030">
            <v>-200</v>
          </cell>
          <cell r="K1030">
            <v>0</v>
          </cell>
        </row>
        <row r="1031">
          <cell r="F1031">
            <v>-45723395.539999999</v>
          </cell>
          <cell r="G1031">
            <v>0</v>
          </cell>
          <cell r="H1031">
            <v>-45723395.539999999</v>
          </cell>
          <cell r="I1031">
            <v>0</v>
          </cell>
          <cell r="J1031">
            <v>-45723395.539999999</v>
          </cell>
          <cell r="K1031">
            <v>0</v>
          </cell>
        </row>
        <row r="1032"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</row>
        <row r="1033"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</row>
        <row r="1034">
          <cell r="F1034">
            <v>-1170560</v>
          </cell>
          <cell r="G1034">
            <v>0</v>
          </cell>
          <cell r="H1034">
            <v>-1170560</v>
          </cell>
          <cell r="I1034">
            <v>0</v>
          </cell>
          <cell r="J1034">
            <v>-1170560</v>
          </cell>
          <cell r="K1034">
            <v>-248060</v>
          </cell>
        </row>
        <row r="1035">
          <cell r="F1035">
            <v>-905566.93</v>
          </cell>
          <cell r="G1035">
            <v>0</v>
          </cell>
          <cell r="H1035">
            <v>-905566.93</v>
          </cell>
          <cell r="I1035">
            <v>0</v>
          </cell>
          <cell r="J1035">
            <v>-905566.93</v>
          </cell>
          <cell r="K1035">
            <v>-1607826.93</v>
          </cell>
        </row>
        <row r="1036"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</row>
        <row r="1037"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</row>
        <row r="1038"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</row>
        <row r="1039"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</row>
        <row r="1040">
          <cell r="F1040">
            <v>-66117476.780000001</v>
          </cell>
          <cell r="G1040">
            <v>0</v>
          </cell>
          <cell r="H1040">
            <v>-66117476.780000001</v>
          </cell>
          <cell r="I1040">
            <v>0</v>
          </cell>
          <cell r="J1040">
            <v>-66117476.780000001</v>
          </cell>
          <cell r="K1040">
            <v>-72112217.549999997</v>
          </cell>
        </row>
        <row r="1041"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</row>
        <row r="1042"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</row>
        <row r="1043">
          <cell r="F1043">
            <v>-17124061.309999999</v>
          </cell>
          <cell r="G1043">
            <v>0</v>
          </cell>
          <cell r="H1043">
            <v>-17124061.309999999</v>
          </cell>
          <cell r="I1043">
            <v>0</v>
          </cell>
          <cell r="J1043">
            <v>-17124061.309999999</v>
          </cell>
          <cell r="K1043">
            <v>-22926256.59</v>
          </cell>
        </row>
        <row r="1044"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</row>
        <row r="1045"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</row>
        <row r="1046"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</row>
        <row r="1047"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</row>
        <row r="1048">
          <cell r="F1048">
            <v>-500</v>
          </cell>
          <cell r="G1048">
            <v>0</v>
          </cell>
          <cell r="H1048">
            <v>-500</v>
          </cell>
          <cell r="I1048">
            <v>0</v>
          </cell>
          <cell r="J1048">
            <v>-500</v>
          </cell>
          <cell r="K1048">
            <v>-500</v>
          </cell>
        </row>
        <row r="1049">
          <cell r="F1049">
            <v>-4830315</v>
          </cell>
          <cell r="G1049">
            <v>0</v>
          </cell>
          <cell r="H1049">
            <v>-4830315</v>
          </cell>
          <cell r="I1049">
            <v>0</v>
          </cell>
          <cell r="J1049">
            <v>-4830315</v>
          </cell>
          <cell r="K1049">
            <v>-100</v>
          </cell>
        </row>
        <row r="1050">
          <cell r="F1050">
            <v>-2459008.14</v>
          </cell>
          <cell r="G1050">
            <v>0</v>
          </cell>
          <cell r="H1050">
            <v>-2459008.14</v>
          </cell>
          <cell r="I1050">
            <v>0</v>
          </cell>
          <cell r="J1050">
            <v>-2459008.14</v>
          </cell>
          <cell r="K1050">
            <v>-8614593.7200000007</v>
          </cell>
        </row>
        <row r="1051">
          <cell r="F1051">
            <v>-4351343.75</v>
          </cell>
          <cell r="G1051">
            <v>0</v>
          </cell>
          <cell r="H1051">
            <v>-4351343.75</v>
          </cell>
          <cell r="I1051">
            <v>0</v>
          </cell>
          <cell r="J1051">
            <v>-4351343.75</v>
          </cell>
          <cell r="K1051">
            <v>-12525</v>
          </cell>
        </row>
        <row r="1052">
          <cell r="F1052">
            <v>-1802097.45</v>
          </cell>
          <cell r="G1052">
            <v>0</v>
          </cell>
          <cell r="H1052">
            <v>-1802097.45</v>
          </cell>
          <cell r="I1052">
            <v>0</v>
          </cell>
          <cell r="J1052">
            <v>-1802097.45</v>
          </cell>
          <cell r="K1052">
            <v>-794642.63</v>
          </cell>
        </row>
        <row r="1053">
          <cell r="F1053">
            <v>-10980540.949999999</v>
          </cell>
          <cell r="G1053">
            <v>0</v>
          </cell>
          <cell r="H1053">
            <v>-10980540.949999999</v>
          </cell>
          <cell r="I1053">
            <v>0</v>
          </cell>
          <cell r="J1053">
            <v>-10980540.949999999</v>
          </cell>
          <cell r="K1053">
            <v>0</v>
          </cell>
        </row>
        <row r="1054">
          <cell r="F1054">
            <v>-129142897.15000001</v>
          </cell>
          <cell r="G1054">
            <v>0</v>
          </cell>
          <cell r="H1054">
            <v>-129142897.15000001</v>
          </cell>
          <cell r="I1054">
            <v>0</v>
          </cell>
          <cell r="J1054">
            <v>-129142897.15000001</v>
          </cell>
          <cell r="K1054">
            <v>63094900.170000002</v>
          </cell>
        </row>
        <row r="1055">
          <cell r="F1055">
            <v>-3141527.5</v>
          </cell>
          <cell r="G1055">
            <v>0</v>
          </cell>
          <cell r="H1055">
            <v>-3141527.5</v>
          </cell>
          <cell r="I1055">
            <v>0</v>
          </cell>
          <cell r="J1055">
            <v>-3141527.5</v>
          </cell>
          <cell r="K1055">
            <v>-1687202.5</v>
          </cell>
        </row>
        <row r="1056">
          <cell r="F1056">
            <v>-8982153.1600000001</v>
          </cell>
          <cell r="G1056">
            <v>0</v>
          </cell>
          <cell r="H1056">
            <v>-8982153.1600000001</v>
          </cell>
          <cell r="I1056">
            <v>0</v>
          </cell>
          <cell r="J1056">
            <v>-8982153.1600000001</v>
          </cell>
          <cell r="K1056">
            <v>-2217355.9500000002</v>
          </cell>
        </row>
        <row r="1057">
          <cell r="F1057">
            <v>-11500</v>
          </cell>
          <cell r="G1057">
            <v>0</v>
          </cell>
          <cell r="H1057">
            <v>-11500</v>
          </cell>
          <cell r="I1057">
            <v>0</v>
          </cell>
          <cell r="J1057">
            <v>-11500</v>
          </cell>
          <cell r="K1057">
            <v>0</v>
          </cell>
        </row>
        <row r="1058"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</row>
        <row r="1060"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F1061">
            <v>0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-159390993.22</v>
          </cell>
        </row>
        <row r="1062">
          <cell r="F1062">
            <v>-17592078.359999999</v>
          </cell>
          <cell r="G1062">
            <v>0</v>
          </cell>
          <cell r="H1062">
            <v>-17592078.359999999</v>
          </cell>
          <cell r="I1062">
            <v>0</v>
          </cell>
          <cell r="J1062">
            <v>-17592078.359999999</v>
          </cell>
          <cell r="K1062">
            <v>-17592078.359999999</v>
          </cell>
        </row>
        <row r="1063">
          <cell r="F1063">
            <v>-35000</v>
          </cell>
          <cell r="G1063">
            <v>0</v>
          </cell>
          <cell r="H1063">
            <v>-35000</v>
          </cell>
          <cell r="I1063">
            <v>0</v>
          </cell>
          <cell r="J1063">
            <v>-35000</v>
          </cell>
          <cell r="K1063">
            <v>-37500</v>
          </cell>
        </row>
        <row r="1064">
          <cell r="F1064">
            <v>-3435639.36</v>
          </cell>
          <cell r="G1064">
            <v>0</v>
          </cell>
          <cell r="H1064">
            <v>-3435639.36</v>
          </cell>
          <cell r="I1064">
            <v>0</v>
          </cell>
          <cell r="J1064">
            <v>-3435639.36</v>
          </cell>
          <cell r="K1064">
            <v>-3435639.36</v>
          </cell>
        </row>
        <row r="1065">
          <cell r="F1065">
            <v>-13000615.810000001</v>
          </cell>
          <cell r="G1065">
            <v>0</v>
          </cell>
          <cell r="H1065">
            <v>-13000615.810000001</v>
          </cell>
          <cell r="I1065">
            <v>0</v>
          </cell>
          <cell r="J1065">
            <v>-13000615.810000001</v>
          </cell>
          <cell r="K1065">
            <v>0</v>
          </cell>
        </row>
        <row r="1066">
          <cell r="F1066">
            <v>0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-6.13</v>
          </cell>
        </row>
        <row r="1067">
          <cell r="F1067">
            <v>-6424088.54</v>
          </cell>
          <cell r="G1067">
            <v>0</v>
          </cell>
          <cell r="H1067">
            <v>-6424088.54</v>
          </cell>
          <cell r="I1067">
            <v>0</v>
          </cell>
          <cell r="J1067">
            <v>-6424088.54</v>
          </cell>
          <cell r="K1067">
            <v>-6130401.9000000004</v>
          </cell>
        </row>
        <row r="1068">
          <cell r="F1068">
            <v>-175416.65</v>
          </cell>
          <cell r="G1068">
            <v>0</v>
          </cell>
          <cell r="H1068">
            <v>-175416.65</v>
          </cell>
          <cell r="I1068">
            <v>0</v>
          </cell>
          <cell r="J1068">
            <v>-175416.65</v>
          </cell>
          <cell r="K1068">
            <v>-175499</v>
          </cell>
        </row>
        <row r="1069">
          <cell r="F1069">
            <v>-20000</v>
          </cell>
          <cell r="G1069">
            <v>0</v>
          </cell>
          <cell r="H1069">
            <v>-20000</v>
          </cell>
          <cell r="I1069">
            <v>0</v>
          </cell>
          <cell r="J1069">
            <v>-20000</v>
          </cell>
          <cell r="K1069">
            <v>-20000</v>
          </cell>
        </row>
        <row r="1070">
          <cell r="F1070">
            <v>-101000</v>
          </cell>
          <cell r="G1070">
            <v>0</v>
          </cell>
          <cell r="H1070">
            <v>-101000</v>
          </cell>
          <cell r="I1070">
            <v>0</v>
          </cell>
          <cell r="J1070">
            <v>-101000</v>
          </cell>
          <cell r="K1070">
            <v>-99000</v>
          </cell>
        </row>
        <row r="1071">
          <cell r="F1071">
            <v>-90000</v>
          </cell>
          <cell r="G1071">
            <v>0</v>
          </cell>
          <cell r="H1071">
            <v>-90000</v>
          </cell>
          <cell r="I1071">
            <v>0</v>
          </cell>
          <cell r="J1071">
            <v>-90000</v>
          </cell>
          <cell r="K1071">
            <v>-90000</v>
          </cell>
        </row>
        <row r="1072">
          <cell r="F1072">
            <v>-55018.2</v>
          </cell>
          <cell r="G1072">
            <v>0</v>
          </cell>
          <cell r="H1072">
            <v>-55018.2</v>
          </cell>
          <cell r="I1072">
            <v>0</v>
          </cell>
          <cell r="J1072">
            <v>-55018.2</v>
          </cell>
          <cell r="K1072">
            <v>-55018.2</v>
          </cell>
        </row>
        <row r="1073">
          <cell r="F1073">
            <v>-10500</v>
          </cell>
          <cell r="G1073">
            <v>0</v>
          </cell>
          <cell r="H1073">
            <v>-10500</v>
          </cell>
          <cell r="I1073">
            <v>0</v>
          </cell>
          <cell r="J1073">
            <v>-10500</v>
          </cell>
          <cell r="K1073">
            <v>0</v>
          </cell>
        </row>
        <row r="1074">
          <cell r="F1074">
            <v>-162514.97</v>
          </cell>
          <cell r="G1074">
            <v>0</v>
          </cell>
          <cell r="H1074">
            <v>-162514.97</v>
          </cell>
          <cell r="I1074">
            <v>0</v>
          </cell>
          <cell r="J1074">
            <v>-162514.97</v>
          </cell>
          <cell r="K1074">
            <v>-162514.97</v>
          </cell>
        </row>
        <row r="1075">
          <cell r="F1075">
            <v>-104704.95</v>
          </cell>
          <cell r="G1075">
            <v>0</v>
          </cell>
          <cell r="H1075">
            <v>-104704.95</v>
          </cell>
          <cell r="I1075">
            <v>0</v>
          </cell>
          <cell r="J1075">
            <v>-104704.95</v>
          </cell>
          <cell r="K1075">
            <v>-7104704.9500000002</v>
          </cell>
        </row>
        <row r="1076">
          <cell r="F1076">
            <v>-39528.629999999997</v>
          </cell>
          <cell r="G1076">
            <v>0</v>
          </cell>
          <cell r="H1076">
            <v>-39528.629999999997</v>
          </cell>
          <cell r="I1076">
            <v>0</v>
          </cell>
          <cell r="J1076">
            <v>-39528.629999999997</v>
          </cell>
          <cell r="K1076">
            <v>-39528.629999999997</v>
          </cell>
        </row>
        <row r="1077">
          <cell r="F1077">
            <v>-122575033.65000001</v>
          </cell>
          <cell r="G1077">
            <v>0</v>
          </cell>
          <cell r="H1077">
            <v>-122575033.65000001</v>
          </cell>
          <cell r="I1077">
            <v>0</v>
          </cell>
          <cell r="J1077">
            <v>-122575033.65000001</v>
          </cell>
          <cell r="K1077">
            <v>-11009636.949999999</v>
          </cell>
        </row>
        <row r="1078">
          <cell r="F1078">
            <v>-3.96</v>
          </cell>
          <cell r="G1078">
            <v>0</v>
          </cell>
          <cell r="H1078">
            <v>-3.96</v>
          </cell>
          <cell r="I1078">
            <v>0</v>
          </cell>
          <cell r="J1078">
            <v>-3.96</v>
          </cell>
          <cell r="K1078">
            <v>-3.96</v>
          </cell>
        </row>
        <row r="1079">
          <cell r="F1079">
            <v>72667394.319999993</v>
          </cell>
          <cell r="G1079">
            <v>0</v>
          </cell>
          <cell r="H1079">
            <v>72667394.319999993</v>
          </cell>
          <cell r="I1079">
            <v>0</v>
          </cell>
          <cell r="J1079">
            <v>72667394.319999993</v>
          </cell>
          <cell r="K1079">
            <v>72667394.319999993</v>
          </cell>
        </row>
        <row r="1080">
          <cell r="F1080">
            <v>637697.16</v>
          </cell>
          <cell r="G1080">
            <v>0</v>
          </cell>
          <cell r="H1080">
            <v>637697.16</v>
          </cell>
          <cell r="I1080">
            <v>0</v>
          </cell>
          <cell r="J1080">
            <v>637697.16</v>
          </cell>
          <cell r="K1080">
            <v>637697.16</v>
          </cell>
        </row>
        <row r="1081"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</row>
        <row r="1083">
          <cell r="F1083">
            <v>-11228835.52</v>
          </cell>
          <cell r="G1083">
            <v>0</v>
          </cell>
          <cell r="H1083">
            <v>-11228835.52</v>
          </cell>
          <cell r="I1083">
            <v>0</v>
          </cell>
          <cell r="J1083">
            <v>-11228835.52</v>
          </cell>
          <cell r="K1083">
            <v>-170754138.86000001</v>
          </cell>
        </row>
        <row r="1084"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</row>
        <row r="1087"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F1089">
            <v>-89295729.159999996</v>
          </cell>
          <cell r="G1089">
            <v>0</v>
          </cell>
          <cell r="H1089">
            <v>-89295729.159999996</v>
          </cell>
          <cell r="I1089">
            <v>0</v>
          </cell>
          <cell r="J1089">
            <v>-89295729.159999996</v>
          </cell>
          <cell r="K1089">
            <v>-67356366.200000003</v>
          </cell>
        </row>
        <row r="1090">
          <cell r="F1090">
            <v>-1882653.94</v>
          </cell>
          <cell r="G1090">
            <v>0</v>
          </cell>
          <cell r="H1090">
            <v>-1882653.94</v>
          </cell>
          <cell r="I1090">
            <v>0</v>
          </cell>
          <cell r="J1090">
            <v>-1882653.94</v>
          </cell>
          <cell r="K1090">
            <v>-984653.94</v>
          </cell>
        </row>
        <row r="1091"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</row>
        <row r="1092"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</row>
        <row r="1093">
          <cell r="F1093">
            <v>-4263249562.3399997</v>
          </cell>
          <cell r="G1093">
            <v>0</v>
          </cell>
          <cell r="H1093">
            <v>-4263249562.3399997</v>
          </cell>
          <cell r="I1093">
            <v>0</v>
          </cell>
          <cell r="J1093">
            <v>-4263249562.3399997</v>
          </cell>
          <cell r="K1093">
            <v>-1376811912.3400004</v>
          </cell>
        </row>
        <row r="1095"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</row>
        <row r="1096">
          <cell r="F1096">
            <v>-423112424.41000003</v>
          </cell>
          <cell r="G1096">
            <v>0</v>
          </cell>
          <cell r="H1096">
            <v>-423112424.41000003</v>
          </cell>
          <cell r="I1096">
            <v>0</v>
          </cell>
          <cell r="J1096">
            <v>-423112424.41000003</v>
          </cell>
          <cell r="K1096">
            <v>-257972487</v>
          </cell>
        </row>
        <row r="1097"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-439743</v>
          </cell>
        </row>
        <row r="1098"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-15484494.560000001</v>
          </cell>
        </row>
        <row r="1099">
          <cell r="F1099">
            <v>-122183.75</v>
          </cell>
          <cell r="G1099">
            <v>0</v>
          </cell>
          <cell r="H1099">
            <v>-122183.75</v>
          </cell>
          <cell r="I1099">
            <v>0</v>
          </cell>
          <cell r="J1099">
            <v>-122183.75</v>
          </cell>
          <cell r="K1099">
            <v>-122183.75</v>
          </cell>
        </row>
        <row r="1100"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</row>
        <row r="1101"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</row>
        <row r="1102"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</row>
        <row r="1103"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</row>
        <row r="1104">
          <cell r="F1104">
            <v>-426773881.36000001</v>
          </cell>
          <cell r="G1104">
            <v>0</v>
          </cell>
          <cell r="H1104">
            <v>-426773881.36000001</v>
          </cell>
          <cell r="I1104">
            <v>0</v>
          </cell>
          <cell r="J1104">
            <v>-426773881.36000001</v>
          </cell>
          <cell r="K1104">
            <v>144212577.66999999</v>
          </cell>
        </row>
        <row r="1105">
          <cell r="F1105">
            <v>-175809173.15000001</v>
          </cell>
          <cell r="G1105">
            <v>0</v>
          </cell>
          <cell r="H1105">
            <v>-175809173.15000001</v>
          </cell>
          <cell r="I1105">
            <v>0</v>
          </cell>
          <cell r="J1105">
            <v>-175809173.15000001</v>
          </cell>
          <cell r="K1105">
            <v>-5212021387.3100004</v>
          </cell>
        </row>
        <row r="1106"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</row>
        <row r="1107"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</row>
        <row r="1108"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</row>
        <row r="1109"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</row>
        <row r="1110">
          <cell r="F1110">
            <v>-3000</v>
          </cell>
          <cell r="G1110">
            <v>0</v>
          </cell>
          <cell r="H1110">
            <v>-3000</v>
          </cell>
          <cell r="I1110">
            <v>0</v>
          </cell>
          <cell r="J1110">
            <v>-3000</v>
          </cell>
          <cell r="K1110">
            <v>0</v>
          </cell>
        </row>
        <row r="1111"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</row>
        <row r="1112">
          <cell r="F1112">
            <v>0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</row>
        <row r="1113"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</row>
        <row r="1114"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</row>
        <row r="1115"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</row>
        <row r="1116"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</row>
        <row r="1117"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</row>
        <row r="1118"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</row>
        <row r="1119"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</row>
        <row r="1120"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</row>
        <row r="1121">
          <cell r="F1121">
            <v>0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</row>
        <row r="1122"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</row>
        <row r="1123">
          <cell r="F1123">
            <v>0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</row>
        <row r="1124">
          <cell r="F1124">
            <v>-63716.85</v>
          </cell>
          <cell r="G1124">
            <v>0</v>
          </cell>
          <cell r="H1124">
            <v>-63716.85</v>
          </cell>
          <cell r="I1124">
            <v>0</v>
          </cell>
          <cell r="J1124">
            <v>-63716.85</v>
          </cell>
          <cell r="K1124">
            <v>-63716.85</v>
          </cell>
        </row>
        <row r="1125">
          <cell r="F1125">
            <v>0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63717</v>
          </cell>
        </row>
        <row r="1126">
          <cell r="F1126">
            <v>0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-6144448.9699999997</v>
          </cell>
        </row>
        <row r="1127">
          <cell r="F1127">
            <v>-6144448.9699999997</v>
          </cell>
          <cell r="G1127">
            <v>0</v>
          </cell>
          <cell r="H1127">
            <v>-6144448.9699999997</v>
          </cell>
          <cell r="I1127">
            <v>0</v>
          </cell>
          <cell r="J1127">
            <v>-6144448.9699999997</v>
          </cell>
          <cell r="K1127">
            <v>0</v>
          </cell>
        </row>
        <row r="1128">
          <cell r="F1128">
            <v>-680676.96</v>
          </cell>
          <cell r="G1128">
            <v>0</v>
          </cell>
          <cell r="H1128">
            <v>-680676.96</v>
          </cell>
          <cell r="I1128">
            <v>0</v>
          </cell>
          <cell r="J1128">
            <v>-680676.96</v>
          </cell>
          <cell r="K1128">
            <v>15319323.039999999</v>
          </cell>
        </row>
        <row r="1129">
          <cell r="F1129">
            <v>-35521439</v>
          </cell>
          <cell r="G1129">
            <v>0</v>
          </cell>
          <cell r="H1129">
            <v>-35521439</v>
          </cell>
          <cell r="I1129">
            <v>0</v>
          </cell>
          <cell r="J1129">
            <v>-35521439</v>
          </cell>
          <cell r="K1129">
            <v>-35521439</v>
          </cell>
        </row>
        <row r="1130">
          <cell r="F1130">
            <v>-1068230944.45</v>
          </cell>
          <cell r="G1130">
            <v>0</v>
          </cell>
          <cell r="H1130">
            <v>-1068230944.45</v>
          </cell>
          <cell r="I1130">
            <v>0</v>
          </cell>
          <cell r="J1130">
            <v>-1068230944.45</v>
          </cell>
          <cell r="K1130">
            <v>-5368174282.7300014</v>
          </cell>
        </row>
        <row r="1132"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  <cell r="K1132">
            <v>0</v>
          </cell>
        </row>
        <row r="1133"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</row>
        <row r="1134"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</row>
        <row r="1135">
          <cell r="F1135">
            <v>0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</row>
        <row r="1137">
          <cell r="F1137">
            <v>-10000</v>
          </cell>
          <cell r="G1137">
            <v>0</v>
          </cell>
          <cell r="H1137">
            <v>-10000</v>
          </cell>
          <cell r="I1137">
            <v>0</v>
          </cell>
          <cell r="J1137">
            <v>-10000</v>
          </cell>
          <cell r="K1137">
            <v>-10000</v>
          </cell>
        </row>
        <row r="1138">
          <cell r="F1138">
            <v>-4153141.52</v>
          </cell>
          <cell r="G1138">
            <v>0</v>
          </cell>
          <cell r="H1138">
            <v>-4153141.52</v>
          </cell>
          <cell r="I1138">
            <v>0</v>
          </cell>
          <cell r="J1138">
            <v>-4153141.52</v>
          </cell>
          <cell r="K1138">
            <v>-47593794.560000002</v>
          </cell>
        </row>
        <row r="1139"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</row>
        <row r="1140">
          <cell r="F1140">
            <v>-16508.900000000001</v>
          </cell>
          <cell r="G1140">
            <v>0</v>
          </cell>
          <cell r="H1140">
            <v>-16508.900000000001</v>
          </cell>
          <cell r="I1140">
            <v>0</v>
          </cell>
          <cell r="J1140">
            <v>-16508.900000000001</v>
          </cell>
          <cell r="K1140">
            <v>0</v>
          </cell>
        </row>
        <row r="1141">
          <cell r="F1141">
            <v>0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</row>
        <row r="1142">
          <cell r="F1142">
            <v>0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</row>
        <row r="1143">
          <cell r="F1143">
            <v>-8989.1200000000008</v>
          </cell>
          <cell r="G1143">
            <v>0</v>
          </cell>
          <cell r="H1143">
            <v>-8989.1200000000008</v>
          </cell>
          <cell r="I1143">
            <v>0</v>
          </cell>
          <cell r="J1143">
            <v>-8989.1200000000008</v>
          </cell>
          <cell r="K1143">
            <v>0</v>
          </cell>
        </row>
        <row r="1144">
          <cell r="F1144">
            <v>-7015241.6500000004</v>
          </cell>
          <cell r="G1144">
            <v>0</v>
          </cell>
          <cell r="H1144">
            <v>-7015241.6500000004</v>
          </cell>
          <cell r="I1144">
            <v>0</v>
          </cell>
          <cell r="J1144">
            <v>-7015241.6500000004</v>
          </cell>
          <cell r="K1144">
            <v>0</v>
          </cell>
        </row>
        <row r="1145"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</row>
        <row r="1146">
          <cell r="F1146">
            <v>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</row>
        <row r="1147">
          <cell r="F1147">
            <v>-821.92</v>
          </cell>
          <cell r="G1147">
            <v>0</v>
          </cell>
          <cell r="H1147">
            <v>-821.92</v>
          </cell>
          <cell r="I1147">
            <v>0</v>
          </cell>
          <cell r="J1147">
            <v>-821.92</v>
          </cell>
          <cell r="K1147">
            <v>0</v>
          </cell>
        </row>
        <row r="1148">
          <cell r="F1148">
            <v>-333.65</v>
          </cell>
          <cell r="G1148">
            <v>0</v>
          </cell>
          <cell r="H1148">
            <v>-333.65</v>
          </cell>
          <cell r="I1148">
            <v>0</v>
          </cell>
          <cell r="J1148">
            <v>-333.65</v>
          </cell>
          <cell r="K1148">
            <v>0</v>
          </cell>
        </row>
        <row r="1149">
          <cell r="F1149">
            <v>0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</row>
        <row r="1150">
          <cell r="F1150">
            <v>-887.67</v>
          </cell>
          <cell r="G1150">
            <v>0</v>
          </cell>
          <cell r="H1150">
            <v>-887.67</v>
          </cell>
          <cell r="I1150">
            <v>0</v>
          </cell>
          <cell r="J1150">
            <v>-887.67</v>
          </cell>
          <cell r="K1150">
            <v>0</v>
          </cell>
        </row>
        <row r="1151">
          <cell r="F1151">
            <v>0</v>
          </cell>
          <cell r="G1151">
            <v>0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</row>
        <row r="1152">
          <cell r="F1152">
            <v>-1890.41</v>
          </cell>
          <cell r="G1152">
            <v>0</v>
          </cell>
          <cell r="H1152">
            <v>-1890.41</v>
          </cell>
          <cell r="I1152">
            <v>0</v>
          </cell>
          <cell r="J1152">
            <v>-1890.41</v>
          </cell>
          <cell r="K1152">
            <v>0</v>
          </cell>
        </row>
        <row r="1153">
          <cell r="F1153">
            <v>-6586056.1799999997</v>
          </cell>
          <cell r="G1153">
            <v>0</v>
          </cell>
          <cell r="H1153">
            <v>-6586056.1799999997</v>
          </cell>
          <cell r="I1153">
            <v>0</v>
          </cell>
          <cell r="J1153">
            <v>-6586056.1799999997</v>
          </cell>
          <cell r="K1153">
            <v>-50613041.270000003</v>
          </cell>
        </row>
        <row r="1154">
          <cell r="F1154">
            <v>-10679.45</v>
          </cell>
          <cell r="G1154">
            <v>0</v>
          </cell>
          <cell r="H1154">
            <v>-10679.45</v>
          </cell>
          <cell r="I1154">
            <v>0</v>
          </cell>
          <cell r="J1154">
            <v>-10679.45</v>
          </cell>
          <cell r="K1154">
            <v>0</v>
          </cell>
        </row>
        <row r="1155">
          <cell r="F1155">
            <v>-100</v>
          </cell>
          <cell r="G1155">
            <v>0</v>
          </cell>
          <cell r="H1155">
            <v>-100</v>
          </cell>
          <cell r="I1155">
            <v>0</v>
          </cell>
          <cell r="J1155">
            <v>-100</v>
          </cell>
          <cell r="K1155">
            <v>0</v>
          </cell>
        </row>
        <row r="1156">
          <cell r="F1156">
            <v>-67704.75</v>
          </cell>
          <cell r="G1156">
            <v>0</v>
          </cell>
          <cell r="H1156">
            <v>-67704.75</v>
          </cell>
          <cell r="I1156">
            <v>0</v>
          </cell>
          <cell r="J1156">
            <v>-67704.75</v>
          </cell>
          <cell r="K1156">
            <v>0</v>
          </cell>
        </row>
        <row r="1157">
          <cell r="F1157">
            <v>-7979.73</v>
          </cell>
          <cell r="G1157">
            <v>0</v>
          </cell>
          <cell r="H1157">
            <v>-7979.73</v>
          </cell>
          <cell r="I1157">
            <v>0</v>
          </cell>
          <cell r="J1157">
            <v>-7979.73</v>
          </cell>
          <cell r="K1157">
            <v>0</v>
          </cell>
        </row>
        <row r="1158">
          <cell r="F1158">
            <v>-1692834.37</v>
          </cell>
          <cell r="G1158">
            <v>0</v>
          </cell>
          <cell r="H1158">
            <v>-1692834.37</v>
          </cell>
          <cell r="I1158">
            <v>0</v>
          </cell>
          <cell r="J1158">
            <v>-1692834.37</v>
          </cell>
          <cell r="K1158">
            <v>0</v>
          </cell>
        </row>
        <row r="1159">
          <cell r="F1159">
            <v>-75215.17</v>
          </cell>
          <cell r="G1159">
            <v>0</v>
          </cell>
          <cell r="H1159">
            <v>-75215.17</v>
          </cell>
          <cell r="I1159">
            <v>0</v>
          </cell>
          <cell r="J1159">
            <v>-75215.17</v>
          </cell>
          <cell r="K1159">
            <v>-42715.17</v>
          </cell>
        </row>
        <row r="1160">
          <cell r="F1160">
            <v>-318824259.58999997</v>
          </cell>
          <cell r="G1160">
            <v>0</v>
          </cell>
          <cell r="H1160">
            <v>-318824259.58999997</v>
          </cell>
          <cell r="I1160">
            <v>0</v>
          </cell>
          <cell r="J1160">
            <v>-318824259.58999997</v>
          </cell>
          <cell r="K1160">
            <v>-1607032398.3399999</v>
          </cell>
        </row>
        <row r="1161">
          <cell r="F1161">
            <v>-961020786.25</v>
          </cell>
          <cell r="G1161">
            <v>0</v>
          </cell>
          <cell r="H1161">
            <v>-961020786.25</v>
          </cell>
          <cell r="I1161">
            <v>0</v>
          </cell>
          <cell r="J1161">
            <v>-961020786.25</v>
          </cell>
          <cell r="K1161">
            <v>-896250427.5</v>
          </cell>
        </row>
        <row r="1162">
          <cell r="F1162">
            <v>-624641896.25</v>
          </cell>
          <cell r="G1162">
            <v>0</v>
          </cell>
          <cell r="H1162">
            <v>-624641896.25</v>
          </cell>
          <cell r="I1162">
            <v>0</v>
          </cell>
          <cell r="J1162">
            <v>-624641896.25</v>
          </cell>
          <cell r="K1162">
            <v>0</v>
          </cell>
        </row>
        <row r="1163">
          <cell r="F1163">
            <v>-88261722.5</v>
          </cell>
          <cell r="G1163">
            <v>0</v>
          </cell>
          <cell r="H1163">
            <v>-88261722.5</v>
          </cell>
          <cell r="I1163">
            <v>0</v>
          </cell>
          <cell r="J1163">
            <v>-88261722.5</v>
          </cell>
          <cell r="K1163">
            <v>0</v>
          </cell>
        </row>
        <row r="1164">
          <cell r="F1164">
            <v>0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  <cell r="K1164">
            <v>-1027450073.75</v>
          </cell>
        </row>
        <row r="1165">
          <cell r="F1165">
            <v>-124984500.5</v>
          </cell>
          <cell r="G1165">
            <v>0</v>
          </cell>
          <cell r="H1165">
            <v>-124984500.5</v>
          </cell>
          <cell r="I1165">
            <v>0</v>
          </cell>
          <cell r="J1165">
            <v>-124984500.5</v>
          </cell>
          <cell r="K1165">
            <v>0</v>
          </cell>
        </row>
        <row r="1166">
          <cell r="F1166">
            <v>-46357443.990000002</v>
          </cell>
          <cell r="G1166">
            <v>0</v>
          </cell>
          <cell r="H1166">
            <v>-46357443.990000002</v>
          </cell>
          <cell r="I1166">
            <v>0</v>
          </cell>
          <cell r="J1166">
            <v>-46357443.990000002</v>
          </cell>
          <cell r="K1166">
            <v>-480624172.74000001</v>
          </cell>
        </row>
        <row r="1167">
          <cell r="F1167">
            <v>-201621166.25</v>
          </cell>
          <cell r="G1167">
            <v>0</v>
          </cell>
          <cell r="H1167">
            <v>-201621166.25</v>
          </cell>
          <cell r="I1167">
            <v>0</v>
          </cell>
          <cell r="J1167">
            <v>-201621166.25</v>
          </cell>
          <cell r="K1167">
            <v>-201621166.25</v>
          </cell>
        </row>
        <row r="1168">
          <cell r="F1168">
            <v>-25544383.829999998</v>
          </cell>
          <cell r="G1168">
            <v>0</v>
          </cell>
          <cell r="H1168">
            <v>-25544383.829999998</v>
          </cell>
          <cell r="I1168">
            <v>0</v>
          </cell>
          <cell r="J1168">
            <v>-25544383.829999998</v>
          </cell>
          <cell r="K1168">
            <v>120106731.39</v>
          </cell>
        </row>
        <row r="1169">
          <cell r="F1169">
            <v>-312904973.75</v>
          </cell>
          <cell r="G1169">
            <v>0</v>
          </cell>
          <cell r="H1169">
            <v>-312904973.75</v>
          </cell>
          <cell r="I1169">
            <v>0</v>
          </cell>
          <cell r="J1169">
            <v>-312904973.75</v>
          </cell>
          <cell r="K1169">
            <v>-441238133.75</v>
          </cell>
        </row>
        <row r="1170">
          <cell r="F1170">
            <v>-128881121.63</v>
          </cell>
          <cell r="G1170">
            <v>0</v>
          </cell>
          <cell r="H1170">
            <v>-128881121.63</v>
          </cell>
          <cell r="I1170">
            <v>0</v>
          </cell>
          <cell r="J1170">
            <v>-128881121.63</v>
          </cell>
          <cell r="K1170">
            <v>-179507231.84</v>
          </cell>
        </row>
        <row r="1171">
          <cell r="F1171">
            <v>0</v>
          </cell>
          <cell r="G1171">
            <v>0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</row>
        <row r="1172">
          <cell r="F1172">
            <v>0</v>
          </cell>
          <cell r="G1172">
            <v>0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</row>
        <row r="1173">
          <cell r="F1173">
            <v>-18054567.59</v>
          </cell>
          <cell r="G1173">
            <v>0</v>
          </cell>
          <cell r="H1173">
            <v>-18054567.59</v>
          </cell>
          <cell r="I1173">
            <v>0</v>
          </cell>
          <cell r="J1173">
            <v>-18054567.59</v>
          </cell>
          <cell r="K1173">
            <v>-85958379.840000004</v>
          </cell>
        </row>
        <row r="1174">
          <cell r="F1174">
            <v>-4867.5</v>
          </cell>
          <cell r="G1174">
            <v>0</v>
          </cell>
          <cell r="H1174">
            <v>-4867.5</v>
          </cell>
          <cell r="I1174">
            <v>0</v>
          </cell>
          <cell r="J1174">
            <v>-4867.5</v>
          </cell>
          <cell r="K1174">
            <v>30147404.190000001</v>
          </cell>
        </row>
        <row r="1175">
          <cell r="F1175">
            <v>-2985014.31</v>
          </cell>
          <cell r="G1175">
            <v>0</v>
          </cell>
          <cell r="H1175">
            <v>-2985014.31</v>
          </cell>
          <cell r="I1175">
            <v>0</v>
          </cell>
          <cell r="J1175">
            <v>-2985014.31</v>
          </cell>
          <cell r="K1175">
            <v>0</v>
          </cell>
        </row>
        <row r="1176">
          <cell r="F1176">
            <v>0</v>
          </cell>
          <cell r="G1176">
            <v>0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</row>
        <row r="1177">
          <cell r="F1177">
            <v>-24320444.98</v>
          </cell>
          <cell r="G1177">
            <v>0</v>
          </cell>
          <cell r="H1177">
            <v>-24320444.98</v>
          </cell>
          <cell r="I1177">
            <v>0</v>
          </cell>
          <cell r="J1177">
            <v>-24320444.98</v>
          </cell>
          <cell r="K1177">
            <v>-52111457.539999999</v>
          </cell>
        </row>
        <row r="1178">
          <cell r="F1178">
            <v>-2531013469.23</v>
          </cell>
          <cell r="G1178">
            <v>0</v>
          </cell>
          <cell r="H1178">
            <v>-2531013469.23</v>
          </cell>
          <cell r="I1178">
            <v>0</v>
          </cell>
          <cell r="J1178">
            <v>-2531013469.23</v>
          </cell>
          <cell r="K1178">
            <v>-1581330828.5799999</v>
          </cell>
        </row>
        <row r="1179">
          <cell r="F1179">
            <v>-630720750</v>
          </cell>
          <cell r="G1179">
            <v>0</v>
          </cell>
          <cell r="H1179">
            <v>-630720750</v>
          </cell>
          <cell r="I1179">
            <v>0</v>
          </cell>
          <cell r="J1179">
            <v>-630720750</v>
          </cell>
          <cell r="K1179">
            <v>-92508999.030000001</v>
          </cell>
        </row>
        <row r="1180">
          <cell r="F1180">
            <v>0</v>
          </cell>
          <cell r="G1180">
            <v>0</v>
          </cell>
          <cell r="H1180">
            <v>0</v>
          </cell>
          <cell r="I1180">
            <v>0</v>
          </cell>
          <cell r="J1180">
            <v>0</v>
          </cell>
          <cell r="K1180">
            <v>-6400</v>
          </cell>
        </row>
        <row r="1181">
          <cell r="F1181">
            <v>-6483185.4699999997</v>
          </cell>
          <cell r="G1181">
            <v>0</v>
          </cell>
          <cell r="H1181">
            <v>-6483185.4699999997</v>
          </cell>
          <cell r="I1181">
            <v>0</v>
          </cell>
          <cell r="J1181">
            <v>-6483185.4699999997</v>
          </cell>
          <cell r="K1181">
            <v>-6415005.8899999997</v>
          </cell>
        </row>
        <row r="1182">
          <cell r="F1182">
            <v>-37482.14</v>
          </cell>
          <cell r="G1182">
            <v>0</v>
          </cell>
          <cell r="H1182">
            <v>-37482.14</v>
          </cell>
          <cell r="I1182">
            <v>0</v>
          </cell>
          <cell r="J1182">
            <v>-37482.14</v>
          </cell>
          <cell r="K1182">
            <v>-316435.20000000001</v>
          </cell>
        </row>
        <row r="1183">
          <cell r="F1183">
            <v>0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  <cell r="K1183">
            <v>2154782.31</v>
          </cell>
        </row>
        <row r="1184">
          <cell r="F1184">
            <v>-767733852.54999995</v>
          </cell>
          <cell r="G1184">
            <v>0</v>
          </cell>
          <cell r="H1184">
            <v>-767733852.54999995</v>
          </cell>
          <cell r="I1184">
            <v>0</v>
          </cell>
          <cell r="J1184">
            <v>-767733852.54999995</v>
          </cell>
          <cell r="K1184">
            <v>-196447081.30000001</v>
          </cell>
        </row>
        <row r="1185">
          <cell r="F1185">
            <v>-9000</v>
          </cell>
          <cell r="G1185">
            <v>0</v>
          </cell>
          <cell r="H1185">
            <v>-9000</v>
          </cell>
          <cell r="I1185">
            <v>0</v>
          </cell>
          <cell r="J1185">
            <v>-9000</v>
          </cell>
          <cell r="K1185">
            <v>0</v>
          </cell>
        </row>
        <row r="1186">
          <cell r="F1186">
            <v>-12574834.24</v>
          </cell>
          <cell r="G1186">
            <v>0</v>
          </cell>
          <cell r="H1186">
            <v>-12574834.24</v>
          </cell>
          <cell r="I1186">
            <v>0</v>
          </cell>
          <cell r="J1186">
            <v>-12574834.24</v>
          </cell>
          <cell r="K1186">
            <v>-14979203.35</v>
          </cell>
        </row>
        <row r="1187">
          <cell r="F1187">
            <v>0</v>
          </cell>
          <cell r="G1187">
            <v>0</v>
          </cell>
          <cell r="H1187">
            <v>0</v>
          </cell>
          <cell r="I1187">
            <v>0</v>
          </cell>
          <cell r="J1187">
            <v>0</v>
          </cell>
          <cell r="K1187">
            <v>0</v>
          </cell>
        </row>
        <row r="1188">
          <cell r="F1188">
            <v>0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K1188">
            <v>0</v>
          </cell>
        </row>
        <row r="1189">
          <cell r="F1189">
            <v>-394858192.95999998</v>
          </cell>
          <cell r="G1189">
            <v>0</v>
          </cell>
          <cell r="H1189">
            <v>-394858192.95999998</v>
          </cell>
          <cell r="I1189">
            <v>0</v>
          </cell>
          <cell r="J1189">
            <v>-394858192.95999998</v>
          </cell>
          <cell r="K1189">
            <v>-95057532.439999998</v>
          </cell>
        </row>
        <row r="1190">
          <cell r="F1190">
            <v>0</v>
          </cell>
          <cell r="G1190">
            <v>0</v>
          </cell>
          <cell r="H1190">
            <v>0</v>
          </cell>
          <cell r="I1190">
            <v>0</v>
          </cell>
          <cell r="J1190">
            <v>0</v>
          </cell>
          <cell r="K1190">
            <v>1880728.9</v>
          </cell>
        </row>
        <row r="1191">
          <cell r="F1191">
            <v>-16088317.98</v>
          </cell>
          <cell r="G1191">
            <v>0</v>
          </cell>
          <cell r="H1191">
            <v>-16088317.98</v>
          </cell>
          <cell r="I1191">
            <v>0</v>
          </cell>
          <cell r="J1191">
            <v>-16088317.98</v>
          </cell>
          <cell r="K1191">
            <v>-62500</v>
          </cell>
        </row>
        <row r="1192">
          <cell r="F1192">
            <v>-6107240.5300000003</v>
          </cell>
          <cell r="G1192">
            <v>0</v>
          </cell>
          <cell r="H1192">
            <v>-6107240.5300000003</v>
          </cell>
          <cell r="I1192">
            <v>0</v>
          </cell>
          <cell r="J1192">
            <v>-6107240.5300000003</v>
          </cell>
          <cell r="K1192">
            <v>-3340499.83</v>
          </cell>
        </row>
        <row r="1193">
          <cell r="F1193">
            <v>-9250</v>
          </cell>
          <cell r="G1193">
            <v>0</v>
          </cell>
          <cell r="H1193">
            <v>-9250</v>
          </cell>
          <cell r="I1193">
            <v>0</v>
          </cell>
          <cell r="J1193">
            <v>-9250</v>
          </cell>
          <cell r="K1193">
            <v>-9250</v>
          </cell>
        </row>
        <row r="1194">
          <cell r="F1194">
            <v>-208150</v>
          </cell>
          <cell r="G1194">
            <v>0</v>
          </cell>
          <cell r="H1194">
            <v>-208150</v>
          </cell>
          <cell r="I1194">
            <v>0</v>
          </cell>
          <cell r="J1194">
            <v>-208150</v>
          </cell>
          <cell r="K1194">
            <v>-228150</v>
          </cell>
        </row>
        <row r="1195">
          <cell r="F1195">
            <v>-6529060.46</v>
          </cell>
          <cell r="G1195">
            <v>0</v>
          </cell>
          <cell r="H1195">
            <v>-6529060.46</v>
          </cell>
          <cell r="I1195">
            <v>0</v>
          </cell>
          <cell r="J1195">
            <v>-6529060.46</v>
          </cell>
          <cell r="K1195">
            <v>-3561880.51</v>
          </cell>
        </row>
        <row r="1196">
          <cell r="F1196">
            <v>0</v>
          </cell>
          <cell r="G1196">
            <v>0</v>
          </cell>
          <cell r="H1196">
            <v>0</v>
          </cell>
          <cell r="I1196">
            <v>0</v>
          </cell>
          <cell r="J1196">
            <v>0</v>
          </cell>
          <cell r="K1196">
            <v>-599856.17000000004</v>
          </cell>
        </row>
        <row r="1197">
          <cell r="F1197">
            <v>-38959101.829999998</v>
          </cell>
          <cell r="G1197">
            <v>0</v>
          </cell>
          <cell r="H1197">
            <v>-38959101.829999998</v>
          </cell>
          <cell r="I1197">
            <v>0</v>
          </cell>
          <cell r="J1197">
            <v>-38959101.829999998</v>
          </cell>
          <cell r="K1197">
            <v>-36049138.100000001</v>
          </cell>
        </row>
        <row r="1198">
          <cell r="F1198">
            <v>0</v>
          </cell>
          <cell r="G1198">
            <v>0</v>
          </cell>
          <cell r="H1198">
            <v>0</v>
          </cell>
          <cell r="I1198">
            <v>0</v>
          </cell>
          <cell r="J1198">
            <v>0</v>
          </cell>
          <cell r="K1198">
            <v>-3732517.82</v>
          </cell>
        </row>
        <row r="1199">
          <cell r="F1199">
            <v>0</v>
          </cell>
          <cell r="G1199">
            <v>0</v>
          </cell>
          <cell r="H1199">
            <v>0</v>
          </cell>
          <cell r="I1199">
            <v>0</v>
          </cell>
          <cell r="J1199">
            <v>0</v>
          </cell>
          <cell r="K1199">
            <v>-3028018.55</v>
          </cell>
        </row>
        <row r="1200">
          <cell r="F1200">
            <v>-4140060.93</v>
          </cell>
          <cell r="G1200">
            <v>0</v>
          </cell>
          <cell r="H1200">
            <v>-4140060.93</v>
          </cell>
          <cell r="I1200">
            <v>0</v>
          </cell>
          <cell r="J1200">
            <v>-4140060.93</v>
          </cell>
          <cell r="K1200">
            <v>-4262380.33</v>
          </cell>
        </row>
        <row r="1201">
          <cell r="F1201">
            <v>-5227247.24</v>
          </cell>
          <cell r="G1201">
            <v>0</v>
          </cell>
          <cell r="H1201">
            <v>-5227247.24</v>
          </cell>
          <cell r="I1201">
            <v>0</v>
          </cell>
          <cell r="J1201">
            <v>-5227247.24</v>
          </cell>
          <cell r="K1201">
            <v>-5192816.43</v>
          </cell>
        </row>
        <row r="1202">
          <cell r="F1202">
            <v>-1123181824.3099999</v>
          </cell>
          <cell r="G1202">
            <v>0</v>
          </cell>
          <cell r="H1202">
            <v>-1123181824.3099999</v>
          </cell>
          <cell r="I1202">
            <v>0</v>
          </cell>
          <cell r="J1202">
            <v>-1123181824.3099999</v>
          </cell>
          <cell r="K1202">
            <v>-289506073.76999998</v>
          </cell>
        </row>
        <row r="1203">
          <cell r="F1203">
            <v>0</v>
          </cell>
          <cell r="G1203">
            <v>0</v>
          </cell>
          <cell r="H1203">
            <v>0</v>
          </cell>
          <cell r="I1203">
            <v>0</v>
          </cell>
          <cell r="J1203">
            <v>0</v>
          </cell>
          <cell r="K1203">
            <v>0</v>
          </cell>
        </row>
        <row r="1204">
          <cell r="F1204">
            <v>-17807845.960000001</v>
          </cell>
          <cell r="G1204">
            <v>0</v>
          </cell>
          <cell r="H1204">
            <v>-17807845.960000001</v>
          </cell>
          <cell r="I1204">
            <v>0</v>
          </cell>
          <cell r="J1204">
            <v>-17807845.960000001</v>
          </cell>
          <cell r="K1204">
            <v>-8419308.0399999991</v>
          </cell>
        </row>
        <row r="1205">
          <cell r="F1205">
            <v>-149193.04999999999</v>
          </cell>
          <cell r="G1205">
            <v>0</v>
          </cell>
          <cell r="H1205">
            <v>-149193.04999999999</v>
          </cell>
          <cell r="I1205">
            <v>0</v>
          </cell>
          <cell r="J1205">
            <v>-149193.04999999999</v>
          </cell>
          <cell r="K1205">
            <v>-148993.04999999999</v>
          </cell>
        </row>
        <row r="1206">
          <cell r="F1206">
            <v>-12799134.369999999</v>
          </cell>
          <cell r="G1206">
            <v>0</v>
          </cell>
          <cell r="H1206">
            <v>-12799134.369999999</v>
          </cell>
          <cell r="I1206">
            <v>0</v>
          </cell>
          <cell r="J1206">
            <v>-12799134.369999999</v>
          </cell>
          <cell r="K1206">
            <v>-116456.5</v>
          </cell>
        </row>
        <row r="1207">
          <cell r="F1207">
            <v>-43030036.229999997</v>
          </cell>
          <cell r="G1207">
            <v>0</v>
          </cell>
          <cell r="H1207">
            <v>-43030036.229999997</v>
          </cell>
          <cell r="I1207">
            <v>0</v>
          </cell>
          <cell r="J1207">
            <v>-43030036.229999997</v>
          </cell>
          <cell r="K1207">
            <v>-18573853.609999999</v>
          </cell>
        </row>
        <row r="1208">
          <cell r="F1208">
            <v>-198657.5</v>
          </cell>
          <cell r="G1208">
            <v>0</v>
          </cell>
          <cell r="H1208">
            <v>-198657.5</v>
          </cell>
          <cell r="I1208">
            <v>0</v>
          </cell>
          <cell r="J1208">
            <v>-198657.5</v>
          </cell>
          <cell r="K1208">
            <v>-197157.5</v>
          </cell>
        </row>
        <row r="1209">
          <cell r="F1209">
            <v>-27774560.32</v>
          </cell>
          <cell r="G1209">
            <v>0</v>
          </cell>
          <cell r="H1209">
            <v>-27774560.32</v>
          </cell>
          <cell r="I1209">
            <v>0</v>
          </cell>
          <cell r="J1209">
            <v>-27774560.32</v>
          </cell>
          <cell r="K1209">
            <v>-37272343.32</v>
          </cell>
        </row>
        <row r="1210">
          <cell r="F1210">
            <v>-8543695980.7099981</v>
          </cell>
          <cell r="G1210">
            <v>0</v>
          </cell>
          <cell r="H1210">
            <v>-8543695980.7099981</v>
          </cell>
          <cell r="I1210">
            <v>0</v>
          </cell>
          <cell r="J1210">
            <v>-8543695980.7099981</v>
          </cell>
          <cell r="K1210">
            <v>-7317126025.0800009</v>
          </cell>
        </row>
        <row r="1212">
          <cell r="F1212">
            <v>0</v>
          </cell>
          <cell r="G1212">
            <v>0</v>
          </cell>
          <cell r="H1212">
            <v>0</v>
          </cell>
          <cell r="I1212">
            <v>0</v>
          </cell>
          <cell r="J1212">
            <v>0</v>
          </cell>
          <cell r="K1212">
            <v>0</v>
          </cell>
        </row>
        <row r="1213">
          <cell r="F1213">
            <v>0</v>
          </cell>
          <cell r="G1213">
            <v>0</v>
          </cell>
          <cell r="H1213">
            <v>0</v>
          </cell>
          <cell r="I1213">
            <v>0</v>
          </cell>
          <cell r="J1213">
            <v>0</v>
          </cell>
          <cell r="K1213">
            <v>0</v>
          </cell>
        </row>
        <row r="1215">
          <cell r="F1215">
            <v>-183482565.28999999</v>
          </cell>
          <cell r="G1215">
            <v>0</v>
          </cell>
          <cell r="H1215">
            <v>-183482565.28999999</v>
          </cell>
          <cell r="I1215">
            <v>0</v>
          </cell>
          <cell r="J1215">
            <v>-183482565.28999999</v>
          </cell>
          <cell r="K1215">
            <v>-171154975.69999999</v>
          </cell>
        </row>
        <row r="1216">
          <cell r="F1216">
            <v>-473112.5</v>
          </cell>
          <cell r="G1216">
            <v>0</v>
          </cell>
          <cell r="H1216">
            <v>-473112.5</v>
          </cell>
          <cell r="I1216">
            <v>0</v>
          </cell>
          <cell r="J1216">
            <v>-473112.5</v>
          </cell>
          <cell r="K1216">
            <v>-473112.5</v>
          </cell>
        </row>
        <row r="1217">
          <cell r="F1217">
            <v>-15971457.59</v>
          </cell>
          <cell r="G1217">
            <v>0</v>
          </cell>
          <cell r="H1217">
            <v>-15971457.59</v>
          </cell>
          <cell r="I1217">
            <v>0</v>
          </cell>
          <cell r="J1217">
            <v>-15971457.59</v>
          </cell>
          <cell r="K1217">
            <v>-25774826.010000002</v>
          </cell>
        </row>
        <row r="1218">
          <cell r="F1218">
            <v>-1191469.05</v>
          </cell>
          <cell r="G1218">
            <v>0</v>
          </cell>
          <cell r="H1218">
            <v>-1191469.05</v>
          </cell>
          <cell r="I1218">
            <v>0</v>
          </cell>
          <cell r="J1218">
            <v>-1191469.05</v>
          </cell>
          <cell r="K1218">
            <v>-3616383.73</v>
          </cell>
        </row>
        <row r="1219">
          <cell r="F1219">
            <v>-520000</v>
          </cell>
          <cell r="G1219">
            <v>0</v>
          </cell>
          <cell r="H1219">
            <v>-520000</v>
          </cell>
          <cell r="I1219">
            <v>0</v>
          </cell>
          <cell r="J1219">
            <v>-520000</v>
          </cell>
          <cell r="K1219">
            <v>-652420.82999999996</v>
          </cell>
        </row>
        <row r="1220">
          <cell r="F1220">
            <v>-14556147351.280001</v>
          </cell>
          <cell r="G1220">
            <v>0</v>
          </cell>
          <cell r="H1220">
            <v>-14556147351.280001</v>
          </cell>
          <cell r="I1220">
            <v>0</v>
          </cell>
          <cell r="J1220">
            <v>-14556147351.280001</v>
          </cell>
          <cell r="K1220">
            <v>-9200653725.9799995</v>
          </cell>
        </row>
        <row r="1221">
          <cell r="F1221">
            <v>-14757785955.710001</v>
          </cell>
          <cell r="G1221">
            <v>0</v>
          </cell>
          <cell r="H1221">
            <v>-14757785955.710001</v>
          </cell>
          <cell r="I1221">
            <v>0</v>
          </cell>
          <cell r="J1221">
            <v>-14757785955.710001</v>
          </cell>
          <cell r="K1221">
            <v>-9402325444.75</v>
          </cell>
        </row>
        <row r="1223">
          <cell r="F1223">
            <v>0</v>
          </cell>
          <cell r="G1223">
            <v>0</v>
          </cell>
          <cell r="H1223">
            <v>0</v>
          </cell>
          <cell r="I1223">
            <v>0</v>
          </cell>
          <cell r="J1223">
            <v>0</v>
          </cell>
          <cell r="K1223">
            <v>-1178281257</v>
          </cell>
        </row>
        <row r="1224">
          <cell r="F1224">
            <v>0</v>
          </cell>
          <cell r="G1224">
            <v>0</v>
          </cell>
          <cell r="H1224">
            <v>0</v>
          </cell>
          <cell r="I1224">
            <v>0</v>
          </cell>
          <cell r="J1224">
            <v>0</v>
          </cell>
          <cell r="K1224">
            <v>-1178281257</v>
          </cell>
        </row>
        <row r="1226">
          <cell r="F1226">
            <v>0</v>
          </cell>
          <cell r="G1226">
            <v>0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</row>
        <row r="1227">
          <cell r="F1227">
            <v>0</v>
          </cell>
          <cell r="G1227">
            <v>0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</row>
        <row r="1228">
          <cell r="F1228">
            <v>0</v>
          </cell>
          <cell r="G1228">
            <v>0</v>
          </cell>
          <cell r="H1228">
            <v>0</v>
          </cell>
          <cell r="I1228">
            <v>0</v>
          </cell>
          <cell r="J1228">
            <v>0</v>
          </cell>
          <cell r="K1228">
            <v>-1169050000</v>
          </cell>
        </row>
        <row r="1229">
          <cell r="F1229">
            <v>0</v>
          </cell>
          <cell r="G1229">
            <v>0</v>
          </cell>
          <cell r="H1229">
            <v>0</v>
          </cell>
          <cell r="I1229">
            <v>0</v>
          </cell>
          <cell r="J1229">
            <v>0</v>
          </cell>
          <cell r="K1229">
            <v>-1169050000</v>
          </cell>
        </row>
        <row r="1231">
          <cell r="F1231">
            <v>-4956000000</v>
          </cell>
          <cell r="G1231">
            <v>0</v>
          </cell>
          <cell r="H1231">
            <v>-4956000000</v>
          </cell>
          <cell r="I1231">
            <v>0</v>
          </cell>
          <cell r="J1231">
            <v>-4956000000</v>
          </cell>
          <cell r="K1231">
            <v>-4642400000</v>
          </cell>
        </row>
        <row r="1232">
          <cell r="F1232">
            <v>-4956000000</v>
          </cell>
          <cell r="G1232">
            <v>0</v>
          </cell>
          <cell r="H1232">
            <v>-4956000000</v>
          </cell>
          <cell r="I1232">
            <v>0</v>
          </cell>
          <cell r="J1232">
            <v>-4956000000</v>
          </cell>
          <cell r="K1232">
            <v>-4642400000</v>
          </cell>
        </row>
        <row r="1234">
          <cell r="F1234">
            <v>0</v>
          </cell>
          <cell r="G1234">
            <v>0</v>
          </cell>
          <cell r="H1234">
            <v>0</v>
          </cell>
          <cell r="I1234">
            <v>0</v>
          </cell>
          <cell r="J1234">
            <v>0</v>
          </cell>
          <cell r="K1234">
            <v>-210000000</v>
          </cell>
        </row>
        <row r="1235">
          <cell r="F1235">
            <v>0</v>
          </cell>
          <cell r="G1235">
            <v>0</v>
          </cell>
          <cell r="H1235">
            <v>0</v>
          </cell>
          <cell r="I1235">
            <v>0</v>
          </cell>
          <cell r="J1235">
            <v>0</v>
          </cell>
          <cell r="K1235">
            <v>-210000000</v>
          </cell>
        </row>
        <row r="1237">
          <cell r="F1237">
            <v>0</v>
          </cell>
          <cell r="G1237">
            <v>0</v>
          </cell>
          <cell r="H1237">
            <v>0</v>
          </cell>
          <cell r="I1237">
            <v>0</v>
          </cell>
          <cell r="J1237">
            <v>0</v>
          </cell>
          <cell r="K1237">
            <v>-81500000000</v>
          </cell>
        </row>
        <row r="1238">
          <cell r="F1238">
            <v>0</v>
          </cell>
          <cell r="G1238">
            <v>0</v>
          </cell>
          <cell r="H1238">
            <v>0</v>
          </cell>
          <cell r="I1238">
            <v>0</v>
          </cell>
          <cell r="J1238">
            <v>0</v>
          </cell>
          <cell r="K1238">
            <v>-81500000000</v>
          </cell>
        </row>
        <row r="1240">
          <cell r="F1240">
            <v>0</v>
          </cell>
          <cell r="G1240">
            <v>0</v>
          </cell>
          <cell r="H1240">
            <v>0</v>
          </cell>
          <cell r="I1240">
            <v>0</v>
          </cell>
          <cell r="J1240">
            <v>0</v>
          </cell>
          <cell r="K1240">
            <v>-294455391.08999997</v>
          </cell>
        </row>
        <row r="1241">
          <cell r="F1241">
            <v>-33260578.440000001</v>
          </cell>
          <cell r="G1241">
            <v>0</v>
          </cell>
          <cell r="H1241">
            <v>-33260578.440000001</v>
          </cell>
          <cell r="I1241">
            <v>0</v>
          </cell>
          <cell r="J1241">
            <v>-33260578.440000001</v>
          </cell>
          <cell r="K1241">
            <v>-33260578.440000001</v>
          </cell>
        </row>
        <row r="1242">
          <cell r="F1242">
            <v>-33260578.440000001</v>
          </cell>
          <cell r="G1242">
            <v>0</v>
          </cell>
          <cell r="H1242">
            <v>-33260578.440000001</v>
          </cell>
          <cell r="I1242">
            <v>0</v>
          </cell>
          <cell r="J1242">
            <v>-33260578.440000001</v>
          </cell>
          <cell r="K1242">
            <v>-327715969.52999997</v>
          </cell>
        </row>
        <row r="1244">
          <cell r="F1244">
            <v>-77608476.739999995</v>
          </cell>
          <cell r="G1244">
            <v>0</v>
          </cell>
          <cell r="H1244">
            <v>-77608476.739999995</v>
          </cell>
          <cell r="I1244">
            <v>0</v>
          </cell>
          <cell r="J1244">
            <v>-77608476.739999995</v>
          </cell>
          <cell r="K1244">
            <v>-3849515362.8200002</v>
          </cell>
        </row>
        <row r="1245">
          <cell r="F1245">
            <v>-7085161</v>
          </cell>
          <cell r="G1245">
            <v>0</v>
          </cell>
          <cell r="H1245">
            <v>-7085161</v>
          </cell>
          <cell r="I1245">
            <v>0</v>
          </cell>
          <cell r="J1245">
            <v>-7085161</v>
          </cell>
          <cell r="K1245">
            <v>-449757757</v>
          </cell>
        </row>
        <row r="1246">
          <cell r="F1246">
            <v>-84693637.739999995</v>
          </cell>
          <cell r="G1246">
            <v>0</v>
          </cell>
          <cell r="H1246">
            <v>-84693637.739999995</v>
          </cell>
          <cell r="I1246">
            <v>0</v>
          </cell>
          <cell r="J1246">
            <v>-84693637.739999995</v>
          </cell>
          <cell r="K1246">
            <v>-4299273119.8199997</v>
          </cell>
        </row>
        <row r="1248">
          <cell r="F1248">
            <v>-1470830271</v>
          </cell>
          <cell r="G1248">
            <v>0</v>
          </cell>
          <cell r="H1248">
            <v>-1470830271</v>
          </cell>
          <cell r="I1248">
            <v>0</v>
          </cell>
          <cell r="J1248">
            <v>-1470830271</v>
          </cell>
          <cell r="K1248">
            <v>-1470830271</v>
          </cell>
        </row>
        <row r="1249">
          <cell r="F1249">
            <v>-1470830271</v>
          </cell>
          <cell r="G1249">
            <v>0</v>
          </cell>
          <cell r="H1249">
            <v>-1470830271</v>
          </cell>
          <cell r="I1249">
            <v>0</v>
          </cell>
          <cell r="J1249">
            <v>-1470830271</v>
          </cell>
          <cell r="K1249">
            <v>-1470830271</v>
          </cell>
        </row>
        <row r="1251">
          <cell r="F1251">
            <v>0</v>
          </cell>
          <cell r="G1251">
            <v>0</v>
          </cell>
          <cell r="H1251">
            <v>0</v>
          </cell>
          <cell r="I1251">
            <v>0</v>
          </cell>
          <cell r="J1251">
            <v>0</v>
          </cell>
          <cell r="K1251">
            <v>-3182254500</v>
          </cell>
        </row>
        <row r="1252">
          <cell r="F1252">
            <v>0</v>
          </cell>
          <cell r="G1252">
            <v>0</v>
          </cell>
          <cell r="H1252">
            <v>0</v>
          </cell>
          <cell r="I1252">
            <v>0</v>
          </cell>
          <cell r="J1252">
            <v>0</v>
          </cell>
          <cell r="K1252">
            <v>-11374527500</v>
          </cell>
        </row>
        <row r="1253">
          <cell r="F1253">
            <v>-17625000000</v>
          </cell>
          <cell r="G1253">
            <v>0</v>
          </cell>
          <cell r="H1253">
            <v>-17625000000</v>
          </cell>
          <cell r="I1253">
            <v>0</v>
          </cell>
          <cell r="J1253">
            <v>-17625000000</v>
          </cell>
          <cell r="K1253">
            <v>-3750000000</v>
          </cell>
        </row>
        <row r="1254">
          <cell r="F1254">
            <v>-1250368.75</v>
          </cell>
          <cell r="G1254">
            <v>0</v>
          </cell>
          <cell r="H1254">
            <v>-1250368.75</v>
          </cell>
          <cell r="I1254">
            <v>0</v>
          </cell>
          <cell r="J1254">
            <v>-1250368.75</v>
          </cell>
          <cell r="K1254">
            <v>0</v>
          </cell>
        </row>
        <row r="1255">
          <cell r="F1255">
            <v>-5100000000</v>
          </cell>
          <cell r="G1255">
            <v>0</v>
          </cell>
          <cell r="H1255">
            <v>-5100000000</v>
          </cell>
          <cell r="I1255">
            <v>0</v>
          </cell>
          <cell r="J1255">
            <v>-5100000000</v>
          </cell>
          <cell r="K1255">
            <v>-5100000000</v>
          </cell>
        </row>
        <row r="1256">
          <cell r="F1256">
            <v>0</v>
          </cell>
          <cell r="G1256">
            <v>0</v>
          </cell>
          <cell r="H1256">
            <v>0</v>
          </cell>
          <cell r="I1256">
            <v>0</v>
          </cell>
          <cell r="J1256">
            <v>0</v>
          </cell>
          <cell r="K1256">
            <v>-47412.14</v>
          </cell>
        </row>
        <row r="1257">
          <cell r="F1257">
            <v>0</v>
          </cell>
          <cell r="G1257">
            <v>0</v>
          </cell>
          <cell r="H1257">
            <v>0</v>
          </cell>
          <cell r="I1257">
            <v>0</v>
          </cell>
          <cell r="J1257">
            <v>0</v>
          </cell>
          <cell r="K1257">
            <v>-5346831375</v>
          </cell>
        </row>
        <row r="1258">
          <cell r="F1258">
            <v>-2250000000</v>
          </cell>
          <cell r="G1258">
            <v>0</v>
          </cell>
          <cell r="H1258">
            <v>-2250000000</v>
          </cell>
          <cell r="I1258">
            <v>0</v>
          </cell>
          <cell r="J1258">
            <v>-2250000000</v>
          </cell>
          <cell r="K1258">
            <v>-12500000000</v>
          </cell>
        </row>
        <row r="1259">
          <cell r="F1259">
            <v>-24976250368.75</v>
          </cell>
          <cell r="G1259">
            <v>0</v>
          </cell>
          <cell r="H1259">
            <v>-24976250368.75</v>
          </cell>
          <cell r="I1259">
            <v>0</v>
          </cell>
          <cell r="J1259">
            <v>-24976250368.75</v>
          </cell>
          <cell r="K1259">
            <v>-41253660787.139999</v>
          </cell>
        </row>
        <row r="1261">
          <cell r="F1261">
            <v>0</v>
          </cell>
          <cell r="G1261">
            <v>0</v>
          </cell>
          <cell r="H1261">
            <v>0</v>
          </cell>
          <cell r="I1261">
            <v>0</v>
          </cell>
          <cell r="J1261">
            <v>0</v>
          </cell>
          <cell r="K1261">
            <v>0</v>
          </cell>
        </row>
        <row r="1262">
          <cell r="F1262">
            <v>-208045836.56</v>
          </cell>
          <cell r="G1262">
            <v>0</v>
          </cell>
          <cell r="H1262">
            <v>-208045836.56</v>
          </cell>
          <cell r="I1262">
            <v>0</v>
          </cell>
          <cell r="J1262">
            <v>-208045836.56</v>
          </cell>
          <cell r="K1262">
            <v>-243189809.40000001</v>
          </cell>
        </row>
        <row r="1263">
          <cell r="F1263">
            <v>-208045836.56</v>
          </cell>
          <cell r="G1263">
            <v>0</v>
          </cell>
          <cell r="H1263">
            <v>-208045836.56</v>
          </cell>
          <cell r="I1263">
            <v>0</v>
          </cell>
          <cell r="J1263">
            <v>-208045836.56</v>
          </cell>
          <cell r="K1263">
            <v>-243189809.40000001</v>
          </cell>
        </row>
        <row r="1265">
          <cell r="F1265">
            <v>0</v>
          </cell>
          <cell r="G1265">
            <v>0</v>
          </cell>
          <cell r="H1265">
            <v>0</v>
          </cell>
          <cell r="I1265">
            <v>0</v>
          </cell>
          <cell r="J1265">
            <v>0</v>
          </cell>
          <cell r="K1265">
            <v>0</v>
          </cell>
        </row>
        <row r="1266">
          <cell r="F1266">
            <v>-5792485040</v>
          </cell>
          <cell r="G1266">
            <v>0</v>
          </cell>
          <cell r="H1266">
            <v>-5792485040</v>
          </cell>
          <cell r="I1266">
            <v>0</v>
          </cell>
          <cell r="J1266">
            <v>-5792485040</v>
          </cell>
          <cell r="K1266">
            <v>-5792485040</v>
          </cell>
        </row>
        <row r="1267">
          <cell r="F1267">
            <v>-5792485040</v>
          </cell>
          <cell r="G1267">
            <v>0</v>
          </cell>
          <cell r="H1267">
            <v>-5792485040</v>
          </cell>
          <cell r="I1267">
            <v>0</v>
          </cell>
          <cell r="J1267">
            <v>-5792485040</v>
          </cell>
          <cell r="K1267">
            <v>-5792485040</v>
          </cell>
        </row>
        <row r="1269">
          <cell r="F1269">
            <v>0</v>
          </cell>
          <cell r="G1269">
            <v>0</v>
          </cell>
          <cell r="H1269">
            <v>0</v>
          </cell>
          <cell r="I1269">
            <v>0</v>
          </cell>
          <cell r="J1269">
            <v>0</v>
          </cell>
          <cell r="K1269">
            <v>0</v>
          </cell>
        </row>
        <row r="1270">
          <cell r="F1270">
            <v>0</v>
          </cell>
          <cell r="G1270">
            <v>0</v>
          </cell>
          <cell r="H1270">
            <v>0</v>
          </cell>
          <cell r="I1270">
            <v>0</v>
          </cell>
          <cell r="J1270">
            <v>0</v>
          </cell>
          <cell r="K1270">
            <v>-405070000</v>
          </cell>
        </row>
        <row r="1271">
          <cell r="F1271">
            <v>0</v>
          </cell>
          <cell r="G1271">
            <v>0</v>
          </cell>
          <cell r="H1271">
            <v>0</v>
          </cell>
          <cell r="I1271">
            <v>0</v>
          </cell>
          <cell r="J1271">
            <v>0</v>
          </cell>
          <cell r="K1271">
            <v>-405070000</v>
          </cell>
        </row>
        <row r="1273">
          <cell r="F1273">
            <v>-7627177737.8100004</v>
          </cell>
          <cell r="G1273">
            <v>0</v>
          </cell>
          <cell r="H1273">
            <v>-7627177737.8100004</v>
          </cell>
          <cell r="I1273">
            <v>0</v>
          </cell>
          <cell r="J1273">
            <v>-7627177737.8100004</v>
          </cell>
          <cell r="K1273">
            <v>-3090080110.5300002</v>
          </cell>
        </row>
        <row r="1274">
          <cell r="F1274">
            <v>-7627177737.8100004</v>
          </cell>
          <cell r="G1274">
            <v>0</v>
          </cell>
          <cell r="H1274">
            <v>-7627177737.8100004</v>
          </cell>
          <cell r="I1274">
            <v>0</v>
          </cell>
          <cell r="J1274">
            <v>-7627177737.8100004</v>
          </cell>
          <cell r="K1274">
            <v>-3090080110.5300002</v>
          </cell>
        </row>
        <row r="1276">
          <cell r="F1276">
            <v>-55374314797.349998</v>
          </cell>
          <cell r="G1276">
            <v>0</v>
          </cell>
          <cell r="H1276">
            <v>-55374314797.349998</v>
          </cell>
          <cell r="I1276">
            <v>0</v>
          </cell>
          <cell r="J1276">
            <v>-55374314797.349998</v>
          </cell>
          <cell r="K1276">
            <v>-55374314797.349998</v>
          </cell>
        </row>
        <row r="1277">
          <cell r="F1277">
            <v>0</v>
          </cell>
          <cell r="G1277">
            <v>0</v>
          </cell>
          <cell r="H1277">
            <v>0</v>
          </cell>
          <cell r="I1277">
            <v>0</v>
          </cell>
          <cell r="J1277">
            <v>0</v>
          </cell>
          <cell r="K1277">
            <v>0</v>
          </cell>
        </row>
        <row r="1278">
          <cell r="F1278">
            <v>-55374314797.349998</v>
          </cell>
          <cell r="G1278">
            <v>0</v>
          </cell>
          <cell r="H1278">
            <v>-55374314797.349998</v>
          </cell>
          <cell r="I1278">
            <v>0</v>
          </cell>
          <cell r="J1278">
            <v>-55374314797.349998</v>
          </cell>
          <cell r="K1278">
            <v>-55374314797.349998</v>
          </cell>
        </row>
        <row r="1280">
          <cell r="F1280">
            <v>-5522307889.2700005</v>
          </cell>
          <cell r="G1280">
            <v>0</v>
          </cell>
          <cell r="H1280">
            <v>-5522307889.2700005</v>
          </cell>
          <cell r="I1280">
            <v>0</v>
          </cell>
          <cell r="J1280">
            <v>-5522307889.2700005</v>
          </cell>
          <cell r="K1280">
            <v>-2642911744.8299999</v>
          </cell>
        </row>
        <row r="1281">
          <cell r="F1281">
            <v>-405070000</v>
          </cell>
          <cell r="G1281">
            <v>0</v>
          </cell>
          <cell r="H1281">
            <v>-405070000</v>
          </cell>
          <cell r="I1281">
            <v>0</v>
          </cell>
          <cell r="J1281">
            <v>-405070000</v>
          </cell>
          <cell r="K1281">
            <v>0</v>
          </cell>
        </row>
        <row r="1282">
          <cell r="F1282">
            <v>0</v>
          </cell>
          <cell r="G1282">
            <v>0</v>
          </cell>
          <cell r="H1282">
            <v>0</v>
          </cell>
          <cell r="I1282">
            <v>0</v>
          </cell>
          <cell r="J1282">
            <v>0</v>
          </cell>
          <cell r="K1282">
            <v>0</v>
          </cell>
        </row>
        <row r="1283">
          <cell r="F1283">
            <v>0</v>
          </cell>
          <cell r="G1283">
            <v>0</v>
          </cell>
          <cell r="H1283">
            <v>0</v>
          </cell>
          <cell r="I1283">
            <v>0</v>
          </cell>
          <cell r="J1283">
            <v>0</v>
          </cell>
          <cell r="K1283">
            <v>0</v>
          </cell>
        </row>
        <row r="1284">
          <cell r="F1284">
            <v>-5927377889.2700005</v>
          </cell>
          <cell r="G1284">
            <v>0</v>
          </cell>
          <cell r="H1284">
            <v>-5927377889.2700005</v>
          </cell>
          <cell r="I1284">
            <v>0</v>
          </cell>
          <cell r="J1284">
            <v>-5927377889.2700005</v>
          </cell>
          <cell r="K1284">
            <v>-2642911744.8299999</v>
          </cell>
        </row>
        <row r="1286">
          <cell r="F1286">
            <v>-1853651308.05</v>
          </cell>
          <cell r="G1286">
            <v>0</v>
          </cell>
          <cell r="H1286">
            <v>-1853651308.05</v>
          </cell>
          <cell r="I1286">
            <v>0</v>
          </cell>
          <cell r="J1286">
            <v>-1853651308.05</v>
          </cell>
          <cell r="K1286">
            <v>-1097468370.1700001</v>
          </cell>
        </row>
        <row r="1287">
          <cell r="F1287">
            <v>-1853651308.05</v>
          </cell>
          <cell r="G1287">
            <v>0</v>
          </cell>
          <cell r="H1287">
            <v>-1853651308.05</v>
          </cell>
          <cell r="I1287">
            <v>0</v>
          </cell>
          <cell r="J1287">
            <v>-1853651308.05</v>
          </cell>
          <cell r="K1287">
            <v>-1097468370.1700001</v>
          </cell>
        </row>
        <row r="1289">
          <cell r="F1289">
            <v>-7503044740</v>
          </cell>
          <cell r="G1289">
            <v>0</v>
          </cell>
          <cell r="H1289">
            <v>-7503044740</v>
          </cell>
          <cell r="I1289">
            <v>0</v>
          </cell>
          <cell r="J1289">
            <v>-7503044740</v>
          </cell>
          <cell r="K1289">
            <v>-7503044740</v>
          </cell>
        </row>
        <row r="1290">
          <cell r="F1290">
            <v>0</v>
          </cell>
          <cell r="G1290">
            <v>0</v>
          </cell>
          <cell r="H1290">
            <v>0</v>
          </cell>
          <cell r="I1290">
            <v>0</v>
          </cell>
          <cell r="J1290">
            <v>0</v>
          </cell>
          <cell r="K1290">
            <v>0</v>
          </cell>
        </row>
        <row r="1291">
          <cell r="F1291">
            <v>-7503044740</v>
          </cell>
          <cell r="G1291">
            <v>0</v>
          </cell>
          <cell r="H1291">
            <v>-7503044740</v>
          </cell>
          <cell r="I1291">
            <v>0</v>
          </cell>
          <cell r="J1291">
            <v>-7503044740</v>
          </cell>
          <cell r="K1291">
            <v>-7503044740</v>
          </cell>
        </row>
        <row r="1293">
          <cell r="F1293">
            <v>0</v>
          </cell>
          <cell r="G1293">
            <v>0</v>
          </cell>
          <cell r="H1293">
            <v>0</v>
          </cell>
          <cell r="I1293">
            <v>0</v>
          </cell>
          <cell r="J1293">
            <v>0</v>
          </cell>
          <cell r="K1293">
            <v>0</v>
          </cell>
        </row>
        <row r="1294">
          <cell r="F1294">
            <v>0</v>
          </cell>
          <cell r="G1294">
            <v>0</v>
          </cell>
          <cell r="H1294">
            <v>0</v>
          </cell>
          <cell r="I1294">
            <v>0</v>
          </cell>
          <cell r="J1294">
            <v>0</v>
          </cell>
          <cell r="K1294">
            <v>0</v>
          </cell>
        </row>
        <row r="1295">
          <cell r="F1295">
            <v>0</v>
          </cell>
          <cell r="G1295">
            <v>0</v>
          </cell>
          <cell r="H1295">
            <v>0</v>
          </cell>
          <cell r="I1295">
            <v>0</v>
          </cell>
          <cell r="J1295">
            <v>0</v>
          </cell>
          <cell r="K1295">
            <v>0</v>
          </cell>
        </row>
        <row r="1297">
          <cell r="F1297">
            <v>-2823750000</v>
          </cell>
          <cell r="G1297">
            <v>0</v>
          </cell>
          <cell r="H1297">
            <v>-2823750000</v>
          </cell>
          <cell r="I1297">
            <v>0</v>
          </cell>
          <cell r="J1297">
            <v>-2823750000</v>
          </cell>
          <cell r="K1297">
            <v>-2823750000</v>
          </cell>
        </row>
        <row r="1298">
          <cell r="F1298">
            <v>0</v>
          </cell>
          <cell r="G1298">
            <v>0</v>
          </cell>
          <cell r="H1298">
            <v>0</v>
          </cell>
          <cell r="I1298">
            <v>0</v>
          </cell>
          <cell r="J1298">
            <v>0</v>
          </cell>
          <cell r="K1298">
            <v>0</v>
          </cell>
        </row>
        <row r="1299">
          <cell r="F1299">
            <v>-2823750000</v>
          </cell>
          <cell r="G1299">
            <v>0</v>
          </cell>
          <cell r="H1299">
            <v>-2823750000</v>
          </cell>
          <cell r="I1299">
            <v>0</v>
          </cell>
          <cell r="J1299">
            <v>-2823750000</v>
          </cell>
          <cell r="K1299">
            <v>-2823750000</v>
          </cell>
        </row>
        <row r="1301">
          <cell r="F1301">
            <v>0</v>
          </cell>
          <cell r="G1301">
            <v>0</v>
          </cell>
          <cell r="H1301">
            <v>0</v>
          </cell>
          <cell r="I1301">
            <v>0</v>
          </cell>
          <cell r="J1301">
            <v>0</v>
          </cell>
          <cell r="K1301">
            <v>0</v>
          </cell>
        </row>
        <row r="1303">
          <cell r="F1303">
            <v>0</v>
          </cell>
          <cell r="G1303">
            <v>0</v>
          </cell>
          <cell r="H1303">
            <v>0</v>
          </cell>
          <cell r="I1303">
            <v>0</v>
          </cell>
          <cell r="J1303">
            <v>0</v>
          </cell>
          <cell r="K1303">
            <v>0</v>
          </cell>
        </row>
        <row r="1305">
          <cell r="F1305">
            <v>-28242.46</v>
          </cell>
          <cell r="G1305">
            <v>0</v>
          </cell>
          <cell r="H1305">
            <v>-28242.46</v>
          </cell>
          <cell r="I1305">
            <v>0</v>
          </cell>
          <cell r="J1305">
            <v>-28242.46</v>
          </cell>
          <cell r="K1305">
            <v>-480000</v>
          </cell>
        </row>
        <row r="1306">
          <cell r="F1306">
            <v>0</v>
          </cell>
          <cell r="G1306">
            <v>0</v>
          </cell>
          <cell r="H1306">
            <v>0</v>
          </cell>
          <cell r="I1306">
            <v>0</v>
          </cell>
          <cell r="J1306">
            <v>0</v>
          </cell>
          <cell r="K1306">
            <v>0</v>
          </cell>
        </row>
        <row r="1307">
          <cell r="F1307">
            <v>-28242.46</v>
          </cell>
          <cell r="G1307">
            <v>0</v>
          </cell>
          <cell r="H1307">
            <v>-28242.46</v>
          </cell>
          <cell r="I1307">
            <v>0</v>
          </cell>
          <cell r="J1307">
            <v>-28242.46</v>
          </cell>
          <cell r="K1307">
            <v>-480000</v>
          </cell>
        </row>
        <row r="1309">
          <cell r="F1309">
            <v>0</v>
          </cell>
          <cell r="G1309">
            <v>0</v>
          </cell>
          <cell r="H1309">
            <v>0</v>
          </cell>
          <cell r="I1309">
            <v>0</v>
          </cell>
          <cell r="J1309">
            <v>0</v>
          </cell>
          <cell r="K1309">
            <v>0</v>
          </cell>
        </row>
        <row r="1310">
          <cell r="F1310">
            <v>-13887052934</v>
          </cell>
          <cell r="G1310">
            <v>0</v>
          </cell>
          <cell r="H1310">
            <v>-13887052934</v>
          </cell>
          <cell r="I1310">
            <v>0</v>
          </cell>
          <cell r="J1310">
            <v>-13887052934</v>
          </cell>
          <cell r="K1310">
            <v>-7988204892.3400002</v>
          </cell>
        </row>
        <row r="1311">
          <cell r="F1311">
            <v>-2231507978.46</v>
          </cell>
          <cell r="G1311">
            <v>0</v>
          </cell>
          <cell r="H1311">
            <v>-2231507978.46</v>
          </cell>
          <cell r="I1311">
            <v>0</v>
          </cell>
          <cell r="J1311">
            <v>-2231507978.46</v>
          </cell>
          <cell r="K1311">
            <v>-1043024832.95</v>
          </cell>
        </row>
        <row r="1312">
          <cell r="F1312">
            <v>-33895049110.599998</v>
          </cell>
          <cell r="G1312">
            <v>0</v>
          </cell>
          <cell r="H1312">
            <v>-33895049110.599998</v>
          </cell>
          <cell r="I1312">
            <v>0</v>
          </cell>
          <cell r="J1312">
            <v>-33895049110.599998</v>
          </cell>
          <cell r="K1312">
            <v>-17508554961.82</v>
          </cell>
        </row>
        <row r="1313">
          <cell r="F1313">
            <v>-8816774.4499999993</v>
          </cell>
          <cell r="G1313">
            <v>0</v>
          </cell>
          <cell r="H1313">
            <v>-8816774.4499999993</v>
          </cell>
          <cell r="I1313">
            <v>0</v>
          </cell>
          <cell r="J1313">
            <v>-8816774.4499999993</v>
          </cell>
          <cell r="K1313">
            <v>-5943257.0700000003</v>
          </cell>
        </row>
        <row r="1314">
          <cell r="F1314">
            <v>-61078756.149999999</v>
          </cell>
          <cell r="G1314">
            <v>0</v>
          </cell>
          <cell r="H1314">
            <v>-61078756.149999999</v>
          </cell>
          <cell r="I1314">
            <v>0</v>
          </cell>
          <cell r="J1314">
            <v>-61078756.149999999</v>
          </cell>
          <cell r="K1314">
            <v>-23030652.960000001</v>
          </cell>
        </row>
        <row r="1315">
          <cell r="F1315">
            <v>-123891848.97</v>
          </cell>
          <cell r="G1315">
            <v>0</v>
          </cell>
          <cell r="H1315">
            <v>-123891848.97</v>
          </cell>
          <cell r="I1315">
            <v>0</v>
          </cell>
          <cell r="J1315">
            <v>-123891848.97</v>
          </cell>
          <cell r="K1315">
            <v>-5046875.8099999996</v>
          </cell>
        </row>
        <row r="1316">
          <cell r="F1316">
            <v>-1485336.08</v>
          </cell>
          <cell r="G1316">
            <v>0</v>
          </cell>
          <cell r="H1316">
            <v>-1485336.08</v>
          </cell>
          <cell r="I1316">
            <v>0</v>
          </cell>
          <cell r="J1316">
            <v>-1485336.08</v>
          </cell>
          <cell r="K1316">
            <v>0</v>
          </cell>
        </row>
        <row r="1317">
          <cell r="F1317">
            <v>0</v>
          </cell>
          <cell r="G1317">
            <v>0</v>
          </cell>
          <cell r="H1317">
            <v>0</v>
          </cell>
          <cell r="I1317">
            <v>0</v>
          </cell>
          <cell r="J1317">
            <v>0</v>
          </cell>
          <cell r="K1317">
            <v>0</v>
          </cell>
        </row>
        <row r="1318">
          <cell r="F1318">
            <v>0</v>
          </cell>
          <cell r="G1318">
            <v>0</v>
          </cell>
          <cell r="H1318">
            <v>0</v>
          </cell>
          <cell r="I1318">
            <v>0</v>
          </cell>
          <cell r="J1318">
            <v>0</v>
          </cell>
          <cell r="K1318">
            <v>0</v>
          </cell>
        </row>
        <row r="1319">
          <cell r="F1319">
            <v>0</v>
          </cell>
          <cell r="G1319">
            <v>0</v>
          </cell>
          <cell r="H1319">
            <v>0</v>
          </cell>
          <cell r="I1319">
            <v>0</v>
          </cell>
          <cell r="J1319">
            <v>0</v>
          </cell>
          <cell r="K1319">
            <v>0</v>
          </cell>
        </row>
        <row r="1320">
          <cell r="F1320">
            <v>-12368339521.08</v>
          </cell>
          <cell r="G1320">
            <v>0</v>
          </cell>
          <cell r="H1320">
            <v>-12368339521.08</v>
          </cell>
          <cell r="I1320">
            <v>0</v>
          </cell>
          <cell r="J1320">
            <v>-12368339521.08</v>
          </cell>
          <cell r="K1320">
            <v>-5636773780.0900002</v>
          </cell>
        </row>
        <row r="1321">
          <cell r="F1321">
            <v>0</v>
          </cell>
          <cell r="G1321">
            <v>0</v>
          </cell>
          <cell r="H1321">
            <v>0</v>
          </cell>
          <cell r="I1321">
            <v>0</v>
          </cell>
          <cell r="J1321">
            <v>0</v>
          </cell>
          <cell r="K1321">
            <v>0</v>
          </cell>
        </row>
        <row r="1322">
          <cell r="F1322">
            <v>-4390626936.0600004</v>
          </cell>
          <cell r="G1322">
            <v>0</v>
          </cell>
          <cell r="H1322">
            <v>-4390626936.0600004</v>
          </cell>
          <cell r="I1322">
            <v>0</v>
          </cell>
          <cell r="J1322">
            <v>-4390626936.0600004</v>
          </cell>
          <cell r="K1322">
            <v>-1566938373.6099999</v>
          </cell>
        </row>
        <row r="1323">
          <cell r="F1323">
            <v>0</v>
          </cell>
          <cell r="G1323">
            <v>0</v>
          </cell>
          <cell r="H1323">
            <v>0</v>
          </cell>
          <cell r="I1323">
            <v>0</v>
          </cell>
          <cell r="J1323">
            <v>0</v>
          </cell>
          <cell r="K1323">
            <v>0</v>
          </cell>
        </row>
        <row r="1324">
          <cell r="F1324">
            <v>0</v>
          </cell>
          <cell r="G1324">
            <v>0</v>
          </cell>
          <cell r="H1324">
            <v>0</v>
          </cell>
          <cell r="I1324">
            <v>0</v>
          </cell>
          <cell r="J1324">
            <v>0</v>
          </cell>
          <cell r="K1324">
            <v>-475303.27</v>
          </cell>
        </row>
        <row r="1325">
          <cell r="F1325">
            <v>0</v>
          </cell>
          <cell r="G1325">
            <v>0</v>
          </cell>
          <cell r="H1325">
            <v>0</v>
          </cell>
          <cell r="I1325">
            <v>0</v>
          </cell>
          <cell r="J1325">
            <v>0</v>
          </cell>
          <cell r="K1325">
            <v>0</v>
          </cell>
        </row>
        <row r="1326">
          <cell r="F1326">
            <v>0</v>
          </cell>
          <cell r="G1326">
            <v>0</v>
          </cell>
          <cell r="H1326">
            <v>0</v>
          </cell>
          <cell r="I1326">
            <v>0</v>
          </cell>
          <cell r="J1326">
            <v>0</v>
          </cell>
          <cell r="K1326">
            <v>0</v>
          </cell>
        </row>
        <row r="1327">
          <cell r="F1327">
            <v>0</v>
          </cell>
          <cell r="G1327">
            <v>0</v>
          </cell>
          <cell r="H1327">
            <v>0</v>
          </cell>
          <cell r="I1327">
            <v>0</v>
          </cell>
          <cell r="J1327">
            <v>0</v>
          </cell>
          <cell r="K1327">
            <v>0</v>
          </cell>
        </row>
        <row r="1328">
          <cell r="F1328">
            <v>0</v>
          </cell>
          <cell r="G1328">
            <v>0</v>
          </cell>
          <cell r="H1328">
            <v>0</v>
          </cell>
          <cell r="I1328">
            <v>0</v>
          </cell>
          <cell r="J1328">
            <v>0</v>
          </cell>
          <cell r="K1328">
            <v>0</v>
          </cell>
        </row>
        <row r="1329">
          <cell r="F1329">
            <v>-14554554.130000001</v>
          </cell>
          <cell r="G1329">
            <v>0</v>
          </cell>
          <cell r="H1329">
            <v>-14554554.130000001</v>
          </cell>
          <cell r="I1329">
            <v>0</v>
          </cell>
          <cell r="J1329">
            <v>-14554554.130000001</v>
          </cell>
          <cell r="K1329">
            <v>-44757210.549999997</v>
          </cell>
        </row>
        <row r="1330">
          <cell r="F1330">
            <v>-11967.24</v>
          </cell>
          <cell r="G1330">
            <v>0</v>
          </cell>
          <cell r="H1330">
            <v>-11967.24</v>
          </cell>
          <cell r="I1330">
            <v>0</v>
          </cell>
          <cell r="J1330">
            <v>-11967.24</v>
          </cell>
          <cell r="K1330">
            <v>-9129.18</v>
          </cell>
        </row>
        <row r="1331">
          <cell r="F1331">
            <v>0</v>
          </cell>
          <cell r="G1331">
            <v>0</v>
          </cell>
          <cell r="H1331">
            <v>0</v>
          </cell>
          <cell r="I1331">
            <v>0</v>
          </cell>
          <cell r="J1331">
            <v>0</v>
          </cell>
          <cell r="K1331">
            <v>-41175470.359999999</v>
          </cell>
        </row>
        <row r="1332">
          <cell r="F1332">
            <v>-4785601212.75</v>
          </cell>
          <cell r="G1332">
            <v>0</v>
          </cell>
          <cell r="H1332">
            <v>-4785601212.75</v>
          </cell>
          <cell r="I1332">
            <v>0</v>
          </cell>
          <cell r="J1332">
            <v>-4785601212.75</v>
          </cell>
          <cell r="K1332">
            <v>-1324458993.55</v>
          </cell>
        </row>
        <row r="1333">
          <cell r="F1333">
            <v>-199403805.00999999</v>
          </cell>
          <cell r="G1333">
            <v>0</v>
          </cell>
          <cell r="H1333">
            <v>-199403805.00999999</v>
          </cell>
          <cell r="I1333">
            <v>0</v>
          </cell>
          <cell r="J1333">
            <v>-199403805.00999999</v>
          </cell>
          <cell r="K1333">
            <v>-183603061.94999999</v>
          </cell>
        </row>
        <row r="1334">
          <cell r="F1334">
            <v>-1363575866.1900001</v>
          </cell>
          <cell r="G1334">
            <v>0</v>
          </cell>
          <cell r="H1334">
            <v>-1363575866.1900001</v>
          </cell>
          <cell r="I1334">
            <v>0</v>
          </cell>
          <cell r="J1334">
            <v>-1363575866.1900001</v>
          </cell>
          <cell r="K1334">
            <v>-35335129.289999999</v>
          </cell>
        </row>
        <row r="1335">
          <cell r="F1335">
            <v>-33919884.329999998</v>
          </cell>
          <cell r="G1335">
            <v>0</v>
          </cell>
          <cell r="H1335">
            <v>-33919884.329999998</v>
          </cell>
          <cell r="I1335">
            <v>0</v>
          </cell>
          <cell r="J1335">
            <v>-33919884.329999998</v>
          </cell>
          <cell r="K1335">
            <v>-838688.99</v>
          </cell>
        </row>
        <row r="1336">
          <cell r="F1336">
            <v>-62840.51</v>
          </cell>
          <cell r="G1336">
            <v>0</v>
          </cell>
          <cell r="H1336">
            <v>-62840.51</v>
          </cell>
          <cell r="I1336">
            <v>0</v>
          </cell>
          <cell r="J1336">
            <v>-62840.51</v>
          </cell>
          <cell r="K1336">
            <v>0</v>
          </cell>
        </row>
        <row r="1337">
          <cell r="F1337">
            <v>-1955676.13</v>
          </cell>
          <cell r="G1337">
            <v>0</v>
          </cell>
          <cell r="H1337">
            <v>-1955676.13</v>
          </cell>
          <cell r="I1337">
            <v>0</v>
          </cell>
          <cell r="J1337">
            <v>-1955676.13</v>
          </cell>
          <cell r="K1337">
            <v>0</v>
          </cell>
        </row>
        <row r="1338">
          <cell r="F1338">
            <v>-676920110.78999996</v>
          </cell>
          <cell r="G1338">
            <v>0</v>
          </cell>
          <cell r="H1338">
            <v>-676920110.78999996</v>
          </cell>
          <cell r="I1338">
            <v>0</v>
          </cell>
          <cell r="J1338">
            <v>-676920110.78999996</v>
          </cell>
          <cell r="K1338">
            <v>-228947020.90000001</v>
          </cell>
        </row>
        <row r="1339">
          <cell r="F1339">
            <v>-2492482018.2399998</v>
          </cell>
          <cell r="G1339">
            <v>0</v>
          </cell>
          <cell r="H1339">
            <v>-2492482018.2399998</v>
          </cell>
          <cell r="I1339">
            <v>0</v>
          </cell>
          <cell r="J1339">
            <v>-2492482018.2399998</v>
          </cell>
          <cell r="K1339">
            <v>0</v>
          </cell>
        </row>
        <row r="1340">
          <cell r="F1340">
            <v>0</v>
          </cell>
          <cell r="G1340">
            <v>0</v>
          </cell>
          <cell r="H1340">
            <v>0</v>
          </cell>
          <cell r="I1340">
            <v>0</v>
          </cell>
          <cell r="J1340">
            <v>0</v>
          </cell>
          <cell r="K1340">
            <v>0</v>
          </cell>
        </row>
        <row r="1341">
          <cell r="F1341">
            <v>0</v>
          </cell>
          <cell r="G1341">
            <v>0</v>
          </cell>
          <cell r="H1341">
            <v>0</v>
          </cell>
          <cell r="I1341">
            <v>0</v>
          </cell>
          <cell r="J1341">
            <v>0</v>
          </cell>
          <cell r="K1341">
            <v>0</v>
          </cell>
        </row>
        <row r="1342">
          <cell r="F1342">
            <v>-912518129.70000005</v>
          </cell>
          <cell r="G1342">
            <v>0</v>
          </cell>
          <cell r="H1342">
            <v>-912518129.70000005</v>
          </cell>
          <cell r="I1342">
            <v>0</v>
          </cell>
          <cell r="J1342">
            <v>-912518129.70000005</v>
          </cell>
          <cell r="K1342">
            <v>-328533441.58999997</v>
          </cell>
        </row>
        <row r="1343">
          <cell r="F1343">
            <v>-195320285.25999999</v>
          </cell>
          <cell r="G1343">
            <v>0</v>
          </cell>
          <cell r="H1343">
            <v>-195320285.25999999</v>
          </cell>
          <cell r="I1343">
            <v>0</v>
          </cell>
          <cell r="J1343">
            <v>-195320285.25999999</v>
          </cell>
          <cell r="K1343">
            <v>-10237919.640000001</v>
          </cell>
        </row>
        <row r="1344">
          <cell r="F1344">
            <v>-60836631.969999999</v>
          </cell>
          <cell r="G1344">
            <v>0</v>
          </cell>
          <cell r="H1344">
            <v>-60836631.969999999</v>
          </cell>
          <cell r="I1344">
            <v>0</v>
          </cell>
          <cell r="J1344">
            <v>-60836631.969999999</v>
          </cell>
          <cell r="K1344">
            <v>-87482358.469999999</v>
          </cell>
        </row>
        <row r="1345">
          <cell r="F1345">
            <v>-1903658934.29</v>
          </cell>
          <cell r="G1345">
            <v>0</v>
          </cell>
          <cell r="H1345">
            <v>-1903658934.29</v>
          </cell>
          <cell r="I1345">
            <v>0</v>
          </cell>
          <cell r="J1345">
            <v>-1903658934.29</v>
          </cell>
          <cell r="K1345">
            <v>-1977203942.21</v>
          </cell>
        </row>
        <row r="1346">
          <cell r="F1346">
            <v>-495000</v>
          </cell>
          <cell r="G1346">
            <v>0</v>
          </cell>
          <cell r="H1346">
            <v>-495000</v>
          </cell>
          <cell r="I1346">
            <v>0</v>
          </cell>
          <cell r="J1346">
            <v>-495000</v>
          </cell>
          <cell r="K1346">
            <v>0</v>
          </cell>
        </row>
        <row r="1347">
          <cell r="F1347">
            <v>0</v>
          </cell>
          <cell r="G1347">
            <v>0</v>
          </cell>
          <cell r="H1347">
            <v>0</v>
          </cell>
          <cell r="I1347">
            <v>0</v>
          </cell>
          <cell r="J1347">
            <v>0</v>
          </cell>
          <cell r="K1347">
            <v>0</v>
          </cell>
        </row>
        <row r="1348">
          <cell r="F1348">
            <v>0</v>
          </cell>
          <cell r="G1348">
            <v>0</v>
          </cell>
          <cell r="H1348">
            <v>0</v>
          </cell>
          <cell r="I1348">
            <v>0</v>
          </cell>
          <cell r="J1348">
            <v>0</v>
          </cell>
          <cell r="K1348">
            <v>0</v>
          </cell>
        </row>
        <row r="1349">
          <cell r="F1349">
            <v>-79609166112.389984</v>
          </cell>
          <cell r="G1349">
            <v>0</v>
          </cell>
          <cell r="H1349">
            <v>-79609166112.389984</v>
          </cell>
          <cell r="I1349">
            <v>0</v>
          </cell>
          <cell r="J1349">
            <v>-79609166112.389984</v>
          </cell>
          <cell r="K1349">
            <v>-38040575296.599998</v>
          </cell>
        </row>
        <row r="1351">
          <cell r="F1351">
            <v>-1605037636.3399999</v>
          </cell>
          <cell r="G1351">
            <v>0</v>
          </cell>
          <cell r="H1351">
            <v>-1605037636.3399999</v>
          </cell>
          <cell r="I1351">
            <v>0</v>
          </cell>
          <cell r="J1351">
            <v>-1605037636.3399999</v>
          </cell>
          <cell r="K1351">
            <v>-657936191.32000005</v>
          </cell>
        </row>
        <row r="1352">
          <cell r="F1352">
            <v>0</v>
          </cell>
          <cell r="G1352">
            <v>0</v>
          </cell>
          <cell r="H1352">
            <v>0</v>
          </cell>
          <cell r="I1352">
            <v>0</v>
          </cell>
          <cell r="J1352">
            <v>0</v>
          </cell>
          <cell r="K1352">
            <v>0</v>
          </cell>
        </row>
        <row r="1353">
          <cell r="F1353">
            <v>-1605037636.3399999</v>
          </cell>
          <cell r="G1353">
            <v>0</v>
          </cell>
          <cell r="H1353">
            <v>-1605037636.3399999</v>
          </cell>
          <cell r="I1353">
            <v>0</v>
          </cell>
          <cell r="J1353">
            <v>-1605037636.3399999</v>
          </cell>
          <cell r="K1353">
            <v>-657936191.32000005</v>
          </cell>
        </row>
        <row r="1355">
          <cell r="F1355">
            <v>0</v>
          </cell>
          <cell r="G1355">
            <v>0</v>
          </cell>
          <cell r="H1355">
            <v>0</v>
          </cell>
          <cell r="I1355">
            <v>0</v>
          </cell>
          <cell r="J1355">
            <v>0</v>
          </cell>
          <cell r="K1355">
            <v>0</v>
          </cell>
        </row>
        <row r="1356">
          <cell r="F1356">
            <v>-41439772.310000002</v>
          </cell>
          <cell r="G1356">
            <v>0</v>
          </cell>
          <cell r="H1356">
            <v>-41439772.310000002</v>
          </cell>
          <cell r="I1356">
            <v>0</v>
          </cell>
          <cell r="J1356">
            <v>-41439772.310000002</v>
          </cell>
          <cell r="K1356">
            <v>-643957204.94000006</v>
          </cell>
        </row>
        <row r="1357">
          <cell r="F1357">
            <v>-5746304401.2299995</v>
          </cell>
          <cell r="G1357">
            <v>0</v>
          </cell>
          <cell r="H1357">
            <v>-5746304401.2299995</v>
          </cell>
          <cell r="I1357">
            <v>0</v>
          </cell>
          <cell r="J1357">
            <v>-5746304401.2299995</v>
          </cell>
          <cell r="K1357">
            <v>-3907956981.1100001</v>
          </cell>
        </row>
        <row r="1358">
          <cell r="F1358">
            <v>-2398574028.04</v>
          </cell>
          <cell r="G1358">
            <v>0</v>
          </cell>
          <cell r="H1358">
            <v>-2398574028.04</v>
          </cell>
          <cell r="I1358">
            <v>0</v>
          </cell>
          <cell r="J1358">
            <v>-2398574028.04</v>
          </cell>
          <cell r="K1358">
            <v>0</v>
          </cell>
        </row>
        <row r="1359">
          <cell r="F1359">
            <v>0</v>
          </cell>
          <cell r="G1359">
            <v>0</v>
          </cell>
          <cell r="H1359">
            <v>0</v>
          </cell>
          <cell r="I1359">
            <v>0</v>
          </cell>
          <cell r="J1359">
            <v>0</v>
          </cell>
          <cell r="K1359">
            <v>0</v>
          </cell>
        </row>
        <row r="1360">
          <cell r="F1360">
            <v>0</v>
          </cell>
          <cell r="G1360">
            <v>0</v>
          </cell>
          <cell r="H1360">
            <v>0</v>
          </cell>
          <cell r="I1360">
            <v>0</v>
          </cell>
          <cell r="J1360">
            <v>0</v>
          </cell>
          <cell r="K1360">
            <v>0</v>
          </cell>
        </row>
        <row r="1361">
          <cell r="F1361">
            <v>0</v>
          </cell>
          <cell r="G1361">
            <v>0</v>
          </cell>
          <cell r="H1361">
            <v>0</v>
          </cell>
          <cell r="I1361">
            <v>0</v>
          </cell>
          <cell r="J1361">
            <v>0</v>
          </cell>
          <cell r="K1361">
            <v>0</v>
          </cell>
        </row>
        <row r="1362">
          <cell r="F1362">
            <v>0</v>
          </cell>
          <cell r="G1362">
            <v>0</v>
          </cell>
          <cell r="H1362">
            <v>0</v>
          </cell>
          <cell r="I1362">
            <v>0</v>
          </cell>
          <cell r="J1362">
            <v>0</v>
          </cell>
          <cell r="K1362">
            <v>0</v>
          </cell>
        </row>
        <row r="1363">
          <cell r="F1363">
            <v>0</v>
          </cell>
          <cell r="G1363">
            <v>0</v>
          </cell>
          <cell r="H1363">
            <v>0</v>
          </cell>
          <cell r="I1363">
            <v>0</v>
          </cell>
          <cell r="J1363">
            <v>0</v>
          </cell>
          <cell r="K1363">
            <v>0</v>
          </cell>
        </row>
        <row r="1364">
          <cell r="F1364">
            <v>-8186318201.5799999</v>
          </cell>
          <cell r="G1364">
            <v>0</v>
          </cell>
          <cell r="H1364">
            <v>-8186318201.5799999</v>
          </cell>
          <cell r="I1364">
            <v>0</v>
          </cell>
          <cell r="J1364">
            <v>-8186318201.5799999</v>
          </cell>
          <cell r="K1364">
            <v>-4551914186.0500002</v>
          </cell>
        </row>
        <row r="1366">
          <cell r="F1366">
            <v>-3127383408.1300001</v>
          </cell>
          <cell r="G1366">
            <v>0</v>
          </cell>
          <cell r="H1366">
            <v>-3127383408.1300001</v>
          </cell>
          <cell r="I1366">
            <v>0</v>
          </cell>
          <cell r="J1366">
            <v>-3127383408.1300001</v>
          </cell>
          <cell r="K1366">
            <v>-4211937206.5799999</v>
          </cell>
        </row>
        <row r="1367">
          <cell r="F1367">
            <v>0</v>
          </cell>
          <cell r="G1367">
            <v>0</v>
          </cell>
          <cell r="H1367">
            <v>0</v>
          </cell>
          <cell r="I1367">
            <v>0</v>
          </cell>
          <cell r="J1367">
            <v>0</v>
          </cell>
          <cell r="K1367">
            <v>0</v>
          </cell>
        </row>
        <row r="1368">
          <cell r="F1368">
            <v>0</v>
          </cell>
          <cell r="G1368">
            <v>0</v>
          </cell>
          <cell r="H1368">
            <v>0</v>
          </cell>
          <cell r="I1368">
            <v>0</v>
          </cell>
          <cell r="J1368">
            <v>0</v>
          </cell>
          <cell r="K1368">
            <v>0</v>
          </cell>
        </row>
        <row r="1369">
          <cell r="F1369">
            <v>-252113465.13999999</v>
          </cell>
          <cell r="G1369">
            <v>0</v>
          </cell>
          <cell r="H1369">
            <v>-252113465.13999999</v>
          </cell>
          <cell r="I1369">
            <v>0</v>
          </cell>
          <cell r="J1369">
            <v>-252113465.13999999</v>
          </cell>
          <cell r="K1369">
            <v>-36719688.530000001</v>
          </cell>
        </row>
        <row r="1370">
          <cell r="F1370">
            <v>-385914041.04000002</v>
          </cell>
          <cell r="G1370">
            <v>0</v>
          </cell>
          <cell r="H1370">
            <v>-385914041.04000002</v>
          </cell>
          <cell r="I1370">
            <v>0</v>
          </cell>
          <cell r="J1370">
            <v>-385914041.04000002</v>
          </cell>
          <cell r="K1370">
            <v>0</v>
          </cell>
        </row>
        <row r="1371">
          <cell r="F1371">
            <v>-92877486.170000002</v>
          </cell>
          <cell r="G1371">
            <v>0</v>
          </cell>
          <cell r="H1371">
            <v>-92877486.170000002</v>
          </cell>
          <cell r="I1371">
            <v>0</v>
          </cell>
          <cell r="J1371">
            <v>-92877486.170000002</v>
          </cell>
          <cell r="K1371">
            <v>0</v>
          </cell>
        </row>
        <row r="1372">
          <cell r="F1372">
            <v>-3858288400.48</v>
          </cell>
          <cell r="G1372">
            <v>0</v>
          </cell>
          <cell r="H1372">
            <v>-3858288400.48</v>
          </cell>
          <cell r="I1372">
            <v>0</v>
          </cell>
          <cell r="J1372">
            <v>-3858288400.48</v>
          </cell>
          <cell r="K1372">
            <v>-4248656895.1100001</v>
          </cell>
        </row>
        <row r="1374">
          <cell r="F1374">
            <v>0</v>
          </cell>
          <cell r="G1374">
            <v>0</v>
          </cell>
          <cell r="H1374">
            <v>0</v>
          </cell>
          <cell r="I1374">
            <v>0</v>
          </cell>
          <cell r="J1374">
            <v>0</v>
          </cell>
          <cell r="K1374">
            <v>0</v>
          </cell>
        </row>
        <row r="1376"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</row>
        <row r="1378">
          <cell r="F1378">
            <v>0</v>
          </cell>
          <cell r="G1378">
            <v>0</v>
          </cell>
          <cell r="H1378">
            <v>0</v>
          </cell>
          <cell r="I1378">
            <v>0</v>
          </cell>
          <cell r="J1378">
            <v>0</v>
          </cell>
          <cell r="K1378">
            <v>0</v>
          </cell>
        </row>
        <row r="1379">
          <cell r="F1379">
            <v>-8170005393.4700003</v>
          </cell>
          <cell r="G1379">
            <v>0</v>
          </cell>
          <cell r="H1379">
            <v>-8170005393.4700003</v>
          </cell>
          <cell r="I1379">
            <v>0</v>
          </cell>
          <cell r="J1379">
            <v>-8170005393.4700003</v>
          </cell>
          <cell r="K1379">
            <v>-7750351236.0900002</v>
          </cell>
        </row>
        <row r="1380">
          <cell r="F1380">
            <v>0</v>
          </cell>
          <cell r="G1380">
            <v>0</v>
          </cell>
          <cell r="H1380">
            <v>0</v>
          </cell>
          <cell r="I1380">
            <v>0</v>
          </cell>
          <cell r="J1380">
            <v>0</v>
          </cell>
          <cell r="K1380">
            <v>0</v>
          </cell>
        </row>
        <row r="1381">
          <cell r="F1381">
            <v>-8170005393.4700003</v>
          </cell>
          <cell r="G1381">
            <v>0</v>
          </cell>
          <cell r="H1381">
            <v>-8170005393.4700003</v>
          </cell>
          <cell r="I1381">
            <v>0</v>
          </cell>
          <cell r="J1381">
            <v>-8170005393.4700003</v>
          </cell>
          <cell r="K1381">
            <v>-7750351236.0900002</v>
          </cell>
        </row>
        <row r="1383">
          <cell r="F1383">
            <v>-200</v>
          </cell>
          <cell r="G1383">
            <v>0</v>
          </cell>
          <cell r="H1383">
            <v>-200</v>
          </cell>
          <cell r="I1383">
            <v>0</v>
          </cell>
          <cell r="J1383">
            <v>-200</v>
          </cell>
          <cell r="K1383">
            <v>-1973676.57</v>
          </cell>
        </row>
        <row r="1384">
          <cell r="F1384">
            <v>0</v>
          </cell>
          <cell r="G1384">
            <v>0</v>
          </cell>
          <cell r="H1384">
            <v>0</v>
          </cell>
          <cell r="I1384">
            <v>0</v>
          </cell>
          <cell r="J1384">
            <v>0</v>
          </cell>
          <cell r="K1384">
            <v>-1600</v>
          </cell>
        </row>
        <row r="1385">
          <cell r="F1385">
            <v>-17751952.100000001</v>
          </cell>
          <cell r="G1385">
            <v>0</v>
          </cell>
          <cell r="H1385">
            <v>-17751952.100000001</v>
          </cell>
          <cell r="I1385">
            <v>0</v>
          </cell>
          <cell r="J1385">
            <v>-17751952.100000001</v>
          </cell>
          <cell r="K1385">
            <v>0</v>
          </cell>
        </row>
        <row r="1386">
          <cell r="F1386">
            <v>-496093865.24000001</v>
          </cell>
          <cell r="G1386">
            <v>0</v>
          </cell>
          <cell r="H1386">
            <v>-496093865.24000001</v>
          </cell>
          <cell r="I1386">
            <v>0</v>
          </cell>
          <cell r="J1386">
            <v>-496093865.24000001</v>
          </cell>
          <cell r="K1386">
            <v>-229071870.49000001</v>
          </cell>
        </row>
        <row r="1387">
          <cell r="F1387">
            <v>-513846017.34000003</v>
          </cell>
          <cell r="G1387">
            <v>0</v>
          </cell>
          <cell r="H1387">
            <v>-513846017.34000003</v>
          </cell>
          <cell r="I1387">
            <v>0</v>
          </cell>
          <cell r="J1387">
            <v>-513846017.34000003</v>
          </cell>
          <cell r="K1387">
            <v>-231047147.06</v>
          </cell>
        </row>
        <row r="1389">
          <cell r="F1389">
            <v>-5744080.4400000004</v>
          </cell>
          <cell r="G1389">
            <v>0</v>
          </cell>
          <cell r="H1389">
            <v>-5744080.4400000004</v>
          </cell>
          <cell r="I1389">
            <v>0</v>
          </cell>
          <cell r="J1389">
            <v>-5744080.4400000004</v>
          </cell>
          <cell r="K1389">
            <v>0</v>
          </cell>
        </row>
        <row r="1390">
          <cell r="F1390">
            <v>-23693.75</v>
          </cell>
          <cell r="G1390">
            <v>0</v>
          </cell>
          <cell r="H1390">
            <v>-23693.75</v>
          </cell>
          <cell r="I1390">
            <v>0</v>
          </cell>
          <cell r="J1390">
            <v>-23693.75</v>
          </cell>
          <cell r="K1390">
            <v>-10571.25</v>
          </cell>
        </row>
        <row r="1391">
          <cell r="F1391">
            <v>-9943248.8900000006</v>
          </cell>
          <cell r="G1391">
            <v>0</v>
          </cell>
          <cell r="H1391">
            <v>-9943248.8900000006</v>
          </cell>
          <cell r="I1391">
            <v>0</v>
          </cell>
          <cell r="J1391">
            <v>-9943248.8900000006</v>
          </cell>
          <cell r="K1391">
            <v>-21075532.350000001</v>
          </cell>
        </row>
        <row r="1392">
          <cell r="F1392">
            <v>-77441.25</v>
          </cell>
          <cell r="G1392">
            <v>0</v>
          </cell>
          <cell r="H1392">
            <v>-77441.25</v>
          </cell>
          <cell r="I1392">
            <v>0</v>
          </cell>
          <cell r="J1392">
            <v>-77441.25</v>
          </cell>
          <cell r="K1392">
            <v>-50125</v>
          </cell>
        </row>
        <row r="1393">
          <cell r="F1393">
            <v>-160295.25</v>
          </cell>
          <cell r="G1393">
            <v>0</v>
          </cell>
          <cell r="H1393">
            <v>-160295.25</v>
          </cell>
          <cell r="I1393">
            <v>0</v>
          </cell>
          <cell r="J1393">
            <v>-160295.25</v>
          </cell>
          <cell r="K1393">
            <v>-300651.5</v>
          </cell>
        </row>
        <row r="1394">
          <cell r="F1394">
            <v>-58342.5</v>
          </cell>
          <cell r="G1394">
            <v>0</v>
          </cell>
          <cell r="H1394">
            <v>-58342.5</v>
          </cell>
          <cell r="I1394">
            <v>0</v>
          </cell>
          <cell r="J1394">
            <v>-58342.5</v>
          </cell>
          <cell r="K1394">
            <v>-240043.5</v>
          </cell>
        </row>
        <row r="1395">
          <cell r="F1395">
            <v>0</v>
          </cell>
          <cell r="G1395">
            <v>0</v>
          </cell>
          <cell r="H1395">
            <v>0</v>
          </cell>
          <cell r="I1395">
            <v>0</v>
          </cell>
          <cell r="J1395">
            <v>0</v>
          </cell>
          <cell r="K1395">
            <v>0</v>
          </cell>
        </row>
        <row r="1396">
          <cell r="F1396">
            <v>-1447200</v>
          </cell>
          <cell r="G1396">
            <v>0</v>
          </cell>
          <cell r="H1396">
            <v>-1447200</v>
          </cell>
          <cell r="I1396">
            <v>0</v>
          </cell>
          <cell r="J1396">
            <v>-1447200</v>
          </cell>
          <cell r="K1396">
            <v>-90132546.420000002</v>
          </cell>
        </row>
        <row r="1397">
          <cell r="F1397">
            <v>-54248275.259999998</v>
          </cell>
          <cell r="G1397">
            <v>0</v>
          </cell>
          <cell r="H1397">
            <v>-54248275.259999998</v>
          </cell>
          <cell r="I1397">
            <v>0</v>
          </cell>
          <cell r="J1397">
            <v>-54248275.259999998</v>
          </cell>
          <cell r="K1397">
            <v>-48268233.689999998</v>
          </cell>
        </row>
        <row r="1398">
          <cell r="F1398">
            <v>0</v>
          </cell>
          <cell r="G1398">
            <v>0</v>
          </cell>
          <cell r="H1398">
            <v>0</v>
          </cell>
          <cell r="I1398">
            <v>0</v>
          </cell>
          <cell r="J1398">
            <v>0</v>
          </cell>
          <cell r="K1398">
            <v>0</v>
          </cell>
        </row>
        <row r="1399">
          <cell r="F1399">
            <v>0</v>
          </cell>
          <cell r="G1399">
            <v>0</v>
          </cell>
          <cell r="H1399">
            <v>0</v>
          </cell>
          <cell r="I1399">
            <v>0</v>
          </cell>
          <cell r="J1399">
            <v>0</v>
          </cell>
          <cell r="K1399">
            <v>0</v>
          </cell>
        </row>
        <row r="1400"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</row>
        <row r="1401">
          <cell r="F1401">
            <v>0</v>
          </cell>
          <cell r="G1401">
            <v>0</v>
          </cell>
          <cell r="H1401">
            <v>0</v>
          </cell>
          <cell r="I1401">
            <v>0</v>
          </cell>
          <cell r="J1401">
            <v>0</v>
          </cell>
          <cell r="K1401">
            <v>0</v>
          </cell>
        </row>
        <row r="1402">
          <cell r="F1402">
            <v>0</v>
          </cell>
          <cell r="G1402">
            <v>0</v>
          </cell>
          <cell r="H1402">
            <v>0</v>
          </cell>
          <cell r="I1402">
            <v>0</v>
          </cell>
          <cell r="J1402">
            <v>0</v>
          </cell>
          <cell r="K1402">
            <v>0</v>
          </cell>
        </row>
        <row r="1403">
          <cell r="F1403">
            <v>-3153.75</v>
          </cell>
          <cell r="G1403">
            <v>0</v>
          </cell>
          <cell r="H1403">
            <v>-3153.75</v>
          </cell>
          <cell r="I1403">
            <v>0</v>
          </cell>
          <cell r="J1403">
            <v>-3153.75</v>
          </cell>
          <cell r="K1403">
            <v>-4775</v>
          </cell>
        </row>
        <row r="1404">
          <cell r="F1404">
            <v>-888334882.33000004</v>
          </cell>
          <cell r="G1404">
            <v>0</v>
          </cell>
          <cell r="H1404">
            <v>-888334882.33000004</v>
          </cell>
          <cell r="I1404">
            <v>0</v>
          </cell>
          <cell r="J1404">
            <v>-888334882.33000004</v>
          </cell>
          <cell r="K1404">
            <v>-492239426.93000001</v>
          </cell>
        </row>
        <row r="1405">
          <cell r="F1405">
            <v>-49886622.060000002</v>
          </cell>
          <cell r="G1405">
            <v>0</v>
          </cell>
          <cell r="H1405">
            <v>-49886622.060000002</v>
          </cell>
          <cell r="I1405">
            <v>0</v>
          </cell>
          <cell r="J1405">
            <v>-49886622.060000002</v>
          </cell>
          <cell r="K1405">
            <v>-24673381.239999998</v>
          </cell>
        </row>
        <row r="1406">
          <cell r="F1406">
            <v>-32776111.25</v>
          </cell>
          <cell r="G1406">
            <v>0</v>
          </cell>
          <cell r="H1406">
            <v>-32776111.25</v>
          </cell>
          <cell r="I1406">
            <v>0</v>
          </cell>
          <cell r="J1406">
            <v>-32776111.25</v>
          </cell>
          <cell r="K1406">
            <v>-13906034.380000001</v>
          </cell>
        </row>
        <row r="1407">
          <cell r="F1407">
            <v>0</v>
          </cell>
          <cell r="G1407">
            <v>0</v>
          </cell>
          <cell r="H1407">
            <v>0</v>
          </cell>
          <cell r="I1407">
            <v>0</v>
          </cell>
          <cell r="J1407">
            <v>0</v>
          </cell>
          <cell r="K1407">
            <v>0</v>
          </cell>
        </row>
        <row r="1408">
          <cell r="F1408">
            <v>-3562409.55</v>
          </cell>
          <cell r="G1408">
            <v>0</v>
          </cell>
          <cell r="H1408">
            <v>-3562409.55</v>
          </cell>
          <cell r="I1408">
            <v>0</v>
          </cell>
          <cell r="J1408">
            <v>-3562409.55</v>
          </cell>
          <cell r="K1408">
            <v>-83212.5</v>
          </cell>
        </row>
        <row r="1409">
          <cell r="F1409">
            <v>-1046265756.28</v>
          </cell>
          <cell r="G1409">
            <v>0</v>
          </cell>
          <cell r="H1409">
            <v>-1046265756.28</v>
          </cell>
          <cell r="I1409">
            <v>0</v>
          </cell>
          <cell r="J1409">
            <v>-1046265756.28</v>
          </cell>
          <cell r="K1409">
            <v>-690984533.75999999</v>
          </cell>
        </row>
        <row r="1411">
          <cell r="F1411">
            <v>0</v>
          </cell>
          <cell r="G1411">
            <v>0</v>
          </cell>
          <cell r="H1411">
            <v>0</v>
          </cell>
          <cell r="I1411">
            <v>0</v>
          </cell>
          <cell r="J1411">
            <v>0</v>
          </cell>
          <cell r="K1411">
            <v>0</v>
          </cell>
        </row>
        <row r="1412">
          <cell r="F1412">
            <v>-6708085190.0600004</v>
          </cell>
          <cell r="G1412">
            <v>0</v>
          </cell>
          <cell r="H1412">
            <v>-6708085190.0600004</v>
          </cell>
          <cell r="I1412">
            <v>0</v>
          </cell>
          <cell r="J1412">
            <v>-6708085190.0600004</v>
          </cell>
          <cell r="K1412">
            <v>-7185281657.0900002</v>
          </cell>
        </row>
        <row r="1413">
          <cell r="F1413">
            <v>-3714062.01</v>
          </cell>
          <cell r="G1413">
            <v>0</v>
          </cell>
          <cell r="H1413">
            <v>-3714062.01</v>
          </cell>
          <cell r="I1413">
            <v>0</v>
          </cell>
          <cell r="J1413">
            <v>-3714062.01</v>
          </cell>
          <cell r="K1413">
            <v>-6927679.4400000004</v>
          </cell>
        </row>
        <row r="1414">
          <cell r="F1414">
            <v>-81939982.400000006</v>
          </cell>
          <cell r="G1414">
            <v>0</v>
          </cell>
          <cell r="H1414">
            <v>-81939982.400000006</v>
          </cell>
          <cell r="I1414">
            <v>0</v>
          </cell>
          <cell r="J1414">
            <v>-81939982.400000006</v>
          </cell>
          <cell r="K1414">
            <v>-69028642.459999993</v>
          </cell>
        </row>
        <row r="1415">
          <cell r="F1415">
            <v>-354020.64</v>
          </cell>
          <cell r="G1415">
            <v>0</v>
          </cell>
          <cell r="H1415">
            <v>-354020.64</v>
          </cell>
          <cell r="I1415">
            <v>0</v>
          </cell>
          <cell r="J1415">
            <v>-354020.64</v>
          </cell>
          <cell r="K1415">
            <v>-495176.19</v>
          </cell>
        </row>
        <row r="1416"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</row>
        <row r="1417">
          <cell r="F1417">
            <v>-19196386.309999999</v>
          </cell>
          <cell r="G1417">
            <v>0</v>
          </cell>
          <cell r="H1417">
            <v>-19196386.309999999</v>
          </cell>
          <cell r="I1417">
            <v>0</v>
          </cell>
          <cell r="J1417">
            <v>-19196386.309999999</v>
          </cell>
          <cell r="K1417">
            <v>-8149410.3099999996</v>
          </cell>
        </row>
        <row r="1418">
          <cell r="F1418">
            <v>-222828754.03999999</v>
          </cell>
          <cell r="G1418">
            <v>0</v>
          </cell>
          <cell r="H1418">
            <v>-222828754.03999999</v>
          </cell>
          <cell r="I1418">
            <v>0</v>
          </cell>
          <cell r="J1418">
            <v>-222828754.03999999</v>
          </cell>
          <cell r="K1418">
            <v>-187594156.12</v>
          </cell>
        </row>
        <row r="1419">
          <cell r="F1419">
            <v>-450</v>
          </cell>
          <cell r="G1419">
            <v>0</v>
          </cell>
          <cell r="H1419">
            <v>-450</v>
          </cell>
          <cell r="I1419">
            <v>0</v>
          </cell>
          <cell r="J1419">
            <v>-450</v>
          </cell>
          <cell r="K1419">
            <v>-1460</v>
          </cell>
        </row>
        <row r="1420">
          <cell r="F1420">
            <v>-38487.5</v>
          </cell>
          <cell r="G1420">
            <v>0</v>
          </cell>
          <cell r="H1420">
            <v>-38487.5</v>
          </cell>
          <cell r="I1420">
            <v>0</v>
          </cell>
          <cell r="J1420">
            <v>-38487.5</v>
          </cell>
          <cell r="K1420">
            <v>-14916682.439999999</v>
          </cell>
        </row>
        <row r="1421">
          <cell r="F1421">
            <v>-399395</v>
          </cell>
          <cell r="G1421">
            <v>0</v>
          </cell>
          <cell r="H1421">
            <v>-399395</v>
          </cell>
          <cell r="I1421">
            <v>0</v>
          </cell>
          <cell r="J1421">
            <v>-399395</v>
          </cell>
          <cell r="K1421">
            <v>-492.5</v>
          </cell>
        </row>
        <row r="1422">
          <cell r="F1422">
            <v>-2735865.16</v>
          </cell>
          <cell r="G1422">
            <v>0</v>
          </cell>
          <cell r="H1422">
            <v>-2735865.16</v>
          </cell>
          <cell r="I1422">
            <v>0</v>
          </cell>
          <cell r="J1422">
            <v>-2735865.16</v>
          </cell>
          <cell r="K1422">
            <v>0</v>
          </cell>
        </row>
        <row r="1423">
          <cell r="F1423">
            <v>-3017263.45</v>
          </cell>
          <cell r="G1423">
            <v>0</v>
          </cell>
          <cell r="H1423">
            <v>-3017263.45</v>
          </cell>
          <cell r="I1423">
            <v>0</v>
          </cell>
          <cell r="J1423">
            <v>-3017263.45</v>
          </cell>
          <cell r="K1423">
            <v>-1700815.41</v>
          </cell>
        </row>
        <row r="1424">
          <cell r="F1424">
            <v>-46117985.810000002</v>
          </cell>
          <cell r="G1424">
            <v>0</v>
          </cell>
          <cell r="H1424">
            <v>-46117985.810000002</v>
          </cell>
          <cell r="I1424">
            <v>0</v>
          </cell>
          <cell r="J1424">
            <v>-46117985.810000002</v>
          </cell>
          <cell r="K1424">
            <v>-28620012.620000001</v>
          </cell>
        </row>
        <row r="1425">
          <cell r="F1425">
            <v>-61500.04</v>
          </cell>
          <cell r="G1425">
            <v>0</v>
          </cell>
          <cell r="H1425">
            <v>-61500.04</v>
          </cell>
          <cell r="I1425">
            <v>0</v>
          </cell>
          <cell r="J1425">
            <v>-61500.04</v>
          </cell>
          <cell r="K1425">
            <v>-18445.5</v>
          </cell>
        </row>
        <row r="1426"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-1500</v>
          </cell>
        </row>
        <row r="1427"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</row>
        <row r="1428">
          <cell r="F1428">
            <v>-313266092.44</v>
          </cell>
          <cell r="G1428">
            <v>0</v>
          </cell>
          <cell r="H1428">
            <v>-313266092.44</v>
          </cell>
          <cell r="I1428">
            <v>0</v>
          </cell>
          <cell r="J1428">
            <v>-313266092.44</v>
          </cell>
          <cell r="K1428">
            <v>-233190971.16999999</v>
          </cell>
        </row>
        <row r="1429">
          <cell r="F1429">
            <v>-166556459.63999999</v>
          </cell>
          <cell r="G1429">
            <v>0</v>
          </cell>
          <cell r="H1429">
            <v>-166556459.63999999</v>
          </cell>
          <cell r="I1429">
            <v>0</v>
          </cell>
          <cell r="J1429">
            <v>-166556459.63999999</v>
          </cell>
          <cell r="K1429">
            <v>-100595466.04000001</v>
          </cell>
        </row>
        <row r="1430">
          <cell r="F1430">
            <v>-34554486.479999997</v>
          </cell>
          <cell r="G1430">
            <v>0</v>
          </cell>
          <cell r="H1430">
            <v>-34554486.479999997</v>
          </cell>
          <cell r="I1430">
            <v>0</v>
          </cell>
          <cell r="J1430">
            <v>-34554486.479999997</v>
          </cell>
          <cell r="K1430">
            <v>-31373971.920000002</v>
          </cell>
        </row>
        <row r="1431">
          <cell r="F1431">
            <v>-200</v>
          </cell>
          <cell r="G1431">
            <v>0</v>
          </cell>
          <cell r="H1431">
            <v>-200</v>
          </cell>
          <cell r="I1431">
            <v>0</v>
          </cell>
          <cell r="J1431">
            <v>-200</v>
          </cell>
          <cell r="K1431">
            <v>0</v>
          </cell>
        </row>
        <row r="1432">
          <cell r="F1432">
            <v>-4.5</v>
          </cell>
          <cell r="G1432">
            <v>0</v>
          </cell>
          <cell r="H1432">
            <v>-4.5</v>
          </cell>
          <cell r="I1432">
            <v>0</v>
          </cell>
          <cell r="J1432">
            <v>-4.5</v>
          </cell>
          <cell r="K1432">
            <v>0</v>
          </cell>
        </row>
        <row r="1433">
          <cell r="F1433">
            <v>-1322995.48</v>
          </cell>
          <cell r="G1433">
            <v>0</v>
          </cell>
          <cell r="H1433">
            <v>-1322995.48</v>
          </cell>
          <cell r="I1433">
            <v>0</v>
          </cell>
          <cell r="J1433">
            <v>-1322995.48</v>
          </cell>
          <cell r="K1433">
            <v>-284336.09999999998</v>
          </cell>
        </row>
        <row r="1434">
          <cell r="F1434">
            <v>-38214.97</v>
          </cell>
          <cell r="G1434">
            <v>0</v>
          </cell>
          <cell r="H1434">
            <v>-38214.97</v>
          </cell>
          <cell r="I1434">
            <v>0</v>
          </cell>
          <cell r="J1434">
            <v>-38214.97</v>
          </cell>
          <cell r="K1434">
            <v>-1162868.8400000001</v>
          </cell>
        </row>
        <row r="1435">
          <cell r="F1435">
            <v>-13246827.15</v>
          </cell>
          <cell r="G1435">
            <v>0</v>
          </cell>
          <cell r="H1435">
            <v>-13246827.15</v>
          </cell>
          <cell r="I1435">
            <v>0</v>
          </cell>
          <cell r="J1435">
            <v>-13246827.15</v>
          </cell>
          <cell r="K1435">
            <v>-17936502.890000001</v>
          </cell>
        </row>
        <row r="1436">
          <cell r="F1436">
            <v>-25803.52</v>
          </cell>
          <cell r="G1436">
            <v>0</v>
          </cell>
          <cell r="H1436">
            <v>-25803.52</v>
          </cell>
          <cell r="I1436">
            <v>0</v>
          </cell>
          <cell r="J1436">
            <v>-25803.52</v>
          </cell>
          <cell r="K1436">
            <v>-7907578.8600000003</v>
          </cell>
        </row>
        <row r="1437">
          <cell r="F1437">
            <v>-2049685.82</v>
          </cell>
          <cell r="G1437">
            <v>0</v>
          </cell>
          <cell r="H1437">
            <v>-2049685.82</v>
          </cell>
          <cell r="I1437">
            <v>0</v>
          </cell>
          <cell r="J1437">
            <v>-2049685.82</v>
          </cell>
          <cell r="K1437">
            <v>-1196024.04</v>
          </cell>
        </row>
        <row r="1438">
          <cell r="F1438">
            <v>-5059075</v>
          </cell>
          <cell r="G1438">
            <v>0</v>
          </cell>
          <cell r="H1438">
            <v>-5059075</v>
          </cell>
          <cell r="I1438">
            <v>0</v>
          </cell>
          <cell r="J1438">
            <v>-5059075</v>
          </cell>
          <cell r="K1438">
            <v>-14400</v>
          </cell>
        </row>
        <row r="1439">
          <cell r="F1439">
            <v>-1522648076.3599999</v>
          </cell>
          <cell r="G1439">
            <v>0</v>
          </cell>
          <cell r="H1439">
            <v>-1522648076.3599999</v>
          </cell>
          <cell r="I1439">
            <v>0</v>
          </cell>
          <cell r="J1439">
            <v>-1522648076.3599999</v>
          </cell>
          <cell r="K1439">
            <v>-388666674.81</v>
          </cell>
        </row>
        <row r="1440">
          <cell r="F1440">
            <v>-4208058.3499999996</v>
          </cell>
          <cell r="G1440">
            <v>0</v>
          </cell>
          <cell r="H1440">
            <v>-4208058.3499999996</v>
          </cell>
          <cell r="I1440">
            <v>0</v>
          </cell>
          <cell r="J1440">
            <v>-4208058.3499999996</v>
          </cell>
          <cell r="K1440">
            <v>-11852197.34</v>
          </cell>
        </row>
        <row r="1441">
          <cell r="F1441">
            <v>-800</v>
          </cell>
          <cell r="G1441">
            <v>0</v>
          </cell>
          <cell r="H1441">
            <v>-800</v>
          </cell>
          <cell r="I1441">
            <v>0</v>
          </cell>
          <cell r="J1441">
            <v>-800</v>
          </cell>
          <cell r="K1441">
            <v>0</v>
          </cell>
        </row>
        <row r="1442">
          <cell r="F1442">
            <v>-19392347.02</v>
          </cell>
          <cell r="G1442">
            <v>0</v>
          </cell>
          <cell r="H1442">
            <v>-19392347.02</v>
          </cell>
          <cell r="I1442">
            <v>0</v>
          </cell>
          <cell r="J1442">
            <v>-19392347.02</v>
          </cell>
          <cell r="K1442">
            <v>-23566004.149999999</v>
          </cell>
        </row>
        <row r="1443">
          <cell r="F1443">
            <v>-190691090.99000001</v>
          </cell>
          <cell r="G1443">
            <v>0</v>
          </cell>
          <cell r="H1443">
            <v>-190691090.99000001</v>
          </cell>
          <cell r="I1443">
            <v>0</v>
          </cell>
          <cell r="J1443">
            <v>-190691090.99000001</v>
          </cell>
          <cell r="K1443">
            <v>-26410111.390000001</v>
          </cell>
        </row>
        <row r="1444">
          <cell r="F1444">
            <v>-150904300.41</v>
          </cell>
          <cell r="G1444">
            <v>0</v>
          </cell>
          <cell r="H1444">
            <v>-150904300.41</v>
          </cell>
          <cell r="I1444">
            <v>0</v>
          </cell>
          <cell r="J1444">
            <v>-150904300.41</v>
          </cell>
          <cell r="K1444">
            <v>-80585617.519999996</v>
          </cell>
        </row>
        <row r="1445"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-700</v>
          </cell>
        </row>
        <row r="1446">
          <cell r="F1446">
            <v>-34897046.770000003</v>
          </cell>
          <cell r="G1446">
            <v>0</v>
          </cell>
          <cell r="H1446">
            <v>-34897046.770000003</v>
          </cell>
          <cell r="I1446">
            <v>0</v>
          </cell>
          <cell r="J1446">
            <v>-34897046.770000003</v>
          </cell>
          <cell r="K1446">
            <v>-134157.85</v>
          </cell>
        </row>
        <row r="1447">
          <cell r="F1447">
            <v>-29685080</v>
          </cell>
          <cell r="G1447">
            <v>0</v>
          </cell>
          <cell r="H1447">
            <v>-29685080</v>
          </cell>
          <cell r="I1447">
            <v>0</v>
          </cell>
          <cell r="J1447">
            <v>-29685080</v>
          </cell>
          <cell r="K1447">
            <v>-547363.99</v>
          </cell>
        </row>
        <row r="1448">
          <cell r="F1448">
            <v>-72550492.75</v>
          </cell>
          <cell r="G1448">
            <v>0</v>
          </cell>
          <cell r="H1448">
            <v>-72550492.75</v>
          </cell>
          <cell r="I1448">
            <v>0</v>
          </cell>
          <cell r="J1448">
            <v>-72550492.75</v>
          </cell>
          <cell r="K1448">
            <v>-4925000</v>
          </cell>
        </row>
        <row r="1449">
          <cell r="F1449">
            <v>-300</v>
          </cell>
          <cell r="G1449">
            <v>0</v>
          </cell>
          <cell r="H1449">
            <v>-300</v>
          </cell>
          <cell r="I1449">
            <v>0</v>
          </cell>
          <cell r="J1449">
            <v>-300</v>
          </cell>
          <cell r="K1449">
            <v>0</v>
          </cell>
        </row>
        <row r="1450">
          <cell r="F1450">
            <v>-76540149.680000007</v>
          </cell>
          <cell r="G1450">
            <v>0</v>
          </cell>
          <cell r="H1450">
            <v>-76540149.680000007</v>
          </cell>
          <cell r="I1450">
            <v>0</v>
          </cell>
          <cell r="J1450">
            <v>-76540149.680000007</v>
          </cell>
          <cell r="K1450">
            <v>-12979494.92</v>
          </cell>
        </row>
        <row r="1451">
          <cell r="F1451">
            <v>-46638454.409999996</v>
          </cell>
          <cell r="G1451">
            <v>0</v>
          </cell>
          <cell r="H1451">
            <v>-46638454.409999996</v>
          </cell>
          <cell r="I1451">
            <v>0</v>
          </cell>
          <cell r="J1451">
            <v>-46638454.409999996</v>
          </cell>
          <cell r="K1451">
            <v>-43349120.579999998</v>
          </cell>
        </row>
        <row r="1452">
          <cell r="F1452">
            <v>0</v>
          </cell>
          <cell r="G1452">
            <v>0</v>
          </cell>
          <cell r="H1452">
            <v>0</v>
          </cell>
          <cell r="I1452">
            <v>0</v>
          </cell>
          <cell r="J1452">
            <v>0</v>
          </cell>
          <cell r="K1452">
            <v>0</v>
          </cell>
        </row>
        <row r="1453">
          <cell r="F1453">
            <v>-11175</v>
          </cell>
          <cell r="G1453">
            <v>0</v>
          </cell>
          <cell r="H1453">
            <v>-11175</v>
          </cell>
          <cell r="I1453">
            <v>0</v>
          </cell>
          <cell r="J1453">
            <v>-11175</v>
          </cell>
          <cell r="K1453">
            <v>-9705.5</v>
          </cell>
        </row>
        <row r="1454">
          <cell r="F1454">
            <v>-2915706846.52</v>
          </cell>
          <cell r="G1454">
            <v>0</v>
          </cell>
          <cell r="H1454">
            <v>-2915706846.52</v>
          </cell>
          <cell r="I1454">
            <v>0</v>
          </cell>
          <cell r="J1454">
            <v>-2915706846.52</v>
          </cell>
          <cell r="K1454">
            <v>-1366731800.6300001</v>
          </cell>
        </row>
        <row r="1455">
          <cell r="F1455">
            <v>-135423720.88</v>
          </cell>
          <cell r="G1455">
            <v>0</v>
          </cell>
          <cell r="H1455">
            <v>-135423720.88</v>
          </cell>
          <cell r="I1455">
            <v>0</v>
          </cell>
          <cell r="J1455">
            <v>-135423720.88</v>
          </cell>
          <cell r="K1455">
            <v>-95428075.090000004</v>
          </cell>
        </row>
        <row r="1456">
          <cell r="F1456">
            <v>-1670970218.48</v>
          </cell>
          <cell r="G1456">
            <v>0</v>
          </cell>
          <cell r="H1456">
            <v>-1670970218.48</v>
          </cell>
          <cell r="I1456">
            <v>0</v>
          </cell>
          <cell r="J1456">
            <v>-1670970218.48</v>
          </cell>
          <cell r="K1456">
            <v>-1039782559.49</v>
          </cell>
        </row>
        <row r="1457">
          <cell r="F1457">
            <v>-94941735.159999996</v>
          </cell>
          <cell r="G1457">
            <v>0</v>
          </cell>
          <cell r="H1457">
            <v>-94941735.159999996</v>
          </cell>
          <cell r="I1457">
            <v>0</v>
          </cell>
          <cell r="J1457">
            <v>-94941735.159999996</v>
          </cell>
          <cell r="K1457">
            <v>-199962347.25999999</v>
          </cell>
        </row>
        <row r="1458">
          <cell r="F1458">
            <v>-720020726.63</v>
          </cell>
          <cell r="G1458">
            <v>0</v>
          </cell>
          <cell r="H1458">
            <v>-720020726.63</v>
          </cell>
          <cell r="I1458">
            <v>0</v>
          </cell>
          <cell r="J1458">
            <v>-720020726.63</v>
          </cell>
          <cell r="K1458">
            <v>-1582192959.02</v>
          </cell>
        </row>
        <row r="1459">
          <cell r="F1459">
            <v>-1485960</v>
          </cell>
          <cell r="G1459">
            <v>0</v>
          </cell>
          <cell r="H1459">
            <v>-1485960</v>
          </cell>
          <cell r="I1459">
            <v>0</v>
          </cell>
          <cell r="J1459">
            <v>-1485960</v>
          </cell>
          <cell r="K1459">
            <v>-987500</v>
          </cell>
        </row>
        <row r="1460">
          <cell r="F1460">
            <v>-13098416.279999999</v>
          </cell>
          <cell r="G1460">
            <v>0</v>
          </cell>
          <cell r="H1460">
            <v>-13098416.279999999</v>
          </cell>
          <cell r="I1460">
            <v>0</v>
          </cell>
          <cell r="J1460">
            <v>-13098416.279999999</v>
          </cell>
          <cell r="K1460">
            <v>-5232235.9000000004</v>
          </cell>
        </row>
        <row r="1461">
          <cell r="F1461">
            <v>-559268415.19000006</v>
          </cell>
          <cell r="G1461">
            <v>0</v>
          </cell>
          <cell r="H1461">
            <v>-559268415.19000006</v>
          </cell>
          <cell r="I1461">
            <v>0</v>
          </cell>
          <cell r="J1461">
            <v>-559268415.19000006</v>
          </cell>
          <cell r="K1461">
            <v>-187042860.25</v>
          </cell>
        </row>
        <row r="1462">
          <cell r="F1462">
            <v>-72746506.209999993</v>
          </cell>
          <cell r="G1462">
            <v>0</v>
          </cell>
          <cell r="H1462">
            <v>-72746506.209999993</v>
          </cell>
          <cell r="I1462">
            <v>0</v>
          </cell>
          <cell r="J1462">
            <v>-72746506.209999993</v>
          </cell>
          <cell r="K1462">
            <v>-1086000</v>
          </cell>
        </row>
        <row r="1463">
          <cell r="F1463">
            <v>-37699534.060000002</v>
          </cell>
          <cell r="G1463">
            <v>0</v>
          </cell>
          <cell r="H1463">
            <v>-37699534.060000002</v>
          </cell>
          <cell r="I1463">
            <v>0</v>
          </cell>
          <cell r="J1463">
            <v>-37699534.060000002</v>
          </cell>
          <cell r="K1463">
            <v>-28132500</v>
          </cell>
        </row>
        <row r="1464">
          <cell r="F1464">
            <v>-56240927.609999999</v>
          </cell>
          <cell r="G1464">
            <v>0</v>
          </cell>
          <cell r="H1464">
            <v>-56240927.609999999</v>
          </cell>
          <cell r="I1464">
            <v>0</v>
          </cell>
          <cell r="J1464">
            <v>-56240927.609999999</v>
          </cell>
          <cell r="K1464">
            <v>-19680372.379999999</v>
          </cell>
        </row>
        <row r="1465">
          <cell r="F1465">
            <v>-500785640.44999999</v>
          </cell>
          <cell r="G1465">
            <v>0</v>
          </cell>
          <cell r="H1465">
            <v>-500785640.44999999</v>
          </cell>
          <cell r="I1465">
            <v>0</v>
          </cell>
          <cell r="J1465">
            <v>-500785640.44999999</v>
          </cell>
          <cell r="K1465">
            <v>-179378564.66</v>
          </cell>
        </row>
        <row r="1466">
          <cell r="F1466">
            <v>-34007409.939999998</v>
          </cell>
          <cell r="G1466">
            <v>0</v>
          </cell>
          <cell r="H1466">
            <v>-34007409.939999998</v>
          </cell>
          <cell r="I1466">
            <v>0</v>
          </cell>
          <cell r="J1466">
            <v>-34007409.939999998</v>
          </cell>
          <cell r="K1466">
            <v>-14118390.07</v>
          </cell>
        </row>
        <row r="1467">
          <cell r="F1467">
            <v>-163142867.22999999</v>
          </cell>
          <cell r="G1467">
            <v>0</v>
          </cell>
          <cell r="H1467">
            <v>-163142867.22999999</v>
          </cell>
          <cell r="I1467">
            <v>0</v>
          </cell>
          <cell r="J1467">
            <v>-163142867.22999999</v>
          </cell>
          <cell r="K1467">
            <v>-29226617.460000001</v>
          </cell>
        </row>
        <row r="1468">
          <cell r="F1468">
            <v>-651683472.21000004</v>
          </cell>
          <cell r="G1468">
            <v>0</v>
          </cell>
          <cell r="H1468">
            <v>-651683472.21000004</v>
          </cell>
          <cell r="I1468">
            <v>0</v>
          </cell>
          <cell r="J1468">
            <v>-651683472.21000004</v>
          </cell>
          <cell r="K1468">
            <v>-239182637.06999999</v>
          </cell>
        </row>
        <row r="1469">
          <cell r="F1469">
            <v>-7088327.3700000001</v>
          </cell>
          <cell r="G1469">
            <v>0</v>
          </cell>
          <cell r="H1469">
            <v>-7088327.3700000001</v>
          </cell>
          <cell r="I1469">
            <v>0</v>
          </cell>
          <cell r="J1469">
            <v>-7088327.3700000001</v>
          </cell>
          <cell r="K1469">
            <v>-5854597.6900000004</v>
          </cell>
        </row>
        <row r="1470">
          <cell r="F1470">
            <v>-447738719.18000001</v>
          </cell>
          <cell r="G1470">
            <v>0</v>
          </cell>
          <cell r="H1470">
            <v>-447738719.18000001</v>
          </cell>
          <cell r="I1470">
            <v>0</v>
          </cell>
          <cell r="J1470">
            <v>-447738719.18000001</v>
          </cell>
          <cell r="K1470">
            <v>0</v>
          </cell>
        </row>
        <row r="1471">
          <cell r="F1471">
            <v>-3063353.08</v>
          </cell>
          <cell r="G1471">
            <v>0</v>
          </cell>
          <cell r="H1471">
            <v>-3063353.08</v>
          </cell>
          <cell r="I1471">
            <v>0</v>
          </cell>
          <cell r="J1471">
            <v>-3063353.08</v>
          </cell>
          <cell r="K1471">
            <v>-3084775</v>
          </cell>
        </row>
        <row r="1472">
          <cell r="F1472">
            <v>-1368655.27</v>
          </cell>
          <cell r="G1472">
            <v>0</v>
          </cell>
          <cell r="H1472">
            <v>-1368655.27</v>
          </cell>
          <cell r="I1472">
            <v>0</v>
          </cell>
          <cell r="J1472">
            <v>-1368655.27</v>
          </cell>
          <cell r="K1472">
            <v>0</v>
          </cell>
        </row>
        <row r="1473">
          <cell r="F1473">
            <v>-90.7</v>
          </cell>
          <cell r="G1473">
            <v>0</v>
          </cell>
          <cell r="H1473">
            <v>-90.7</v>
          </cell>
          <cell r="I1473">
            <v>0</v>
          </cell>
          <cell r="J1473">
            <v>-90.7</v>
          </cell>
          <cell r="K1473">
            <v>-1500003.69</v>
          </cell>
        </row>
        <row r="1474">
          <cell r="F1474">
            <v>-217460</v>
          </cell>
          <cell r="G1474">
            <v>0</v>
          </cell>
          <cell r="H1474">
            <v>-217460</v>
          </cell>
          <cell r="I1474">
            <v>0</v>
          </cell>
          <cell r="J1474">
            <v>-217460</v>
          </cell>
          <cell r="K1474">
            <v>-695746.38</v>
          </cell>
        </row>
        <row r="1475">
          <cell r="F1475">
            <v>-4087038544.6399999</v>
          </cell>
          <cell r="G1475">
            <v>0</v>
          </cell>
          <cell r="H1475">
            <v>-4087038544.6399999</v>
          </cell>
          <cell r="I1475">
            <v>0</v>
          </cell>
          <cell r="J1475">
            <v>-4087038544.6399999</v>
          </cell>
          <cell r="K1475">
            <v>-3526421587.2399998</v>
          </cell>
        </row>
        <row r="1476">
          <cell r="F1476">
            <v>-251650</v>
          </cell>
          <cell r="G1476">
            <v>0</v>
          </cell>
          <cell r="H1476">
            <v>-251650</v>
          </cell>
          <cell r="I1476">
            <v>0</v>
          </cell>
          <cell r="J1476">
            <v>-251650</v>
          </cell>
          <cell r="K1476">
            <v>-842625.87</v>
          </cell>
        </row>
        <row r="1477">
          <cell r="F1477">
            <v>-2163954.7200000002</v>
          </cell>
          <cell r="G1477">
            <v>0</v>
          </cell>
          <cell r="H1477">
            <v>-2163954.7200000002</v>
          </cell>
          <cell r="I1477">
            <v>0</v>
          </cell>
          <cell r="J1477">
            <v>-2163954.7200000002</v>
          </cell>
          <cell r="K1477">
            <v>-179915</v>
          </cell>
        </row>
        <row r="1478">
          <cell r="F1478">
            <v>-361125</v>
          </cell>
          <cell r="G1478">
            <v>0</v>
          </cell>
          <cell r="H1478">
            <v>-361125</v>
          </cell>
          <cell r="I1478">
            <v>0</v>
          </cell>
          <cell r="J1478">
            <v>-361125</v>
          </cell>
          <cell r="K1478">
            <v>-98250</v>
          </cell>
        </row>
        <row r="1479">
          <cell r="F1479">
            <v>-72216250.540000007</v>
          </cell>
          <cell r="G1479">
            <v>0</v>
          </cell>
          <cell r="H1479">
            <v>-72216250.540000007</v>
          </cell>
          <cell r="I1479">
            <v>0</v>
          </cell>
          <cell r="J1479">
            <v>-72216250.540000007</v>
          </cell>
          <cell r="K1479">
            <v>-36401276.530000001</v>
          </cell>
        </row>
        <row r="1480">
          <cell r="F1480">
            <v>0</v>
          </cell>
          <cell r="G1480">
            <v>0</v>
          </cell>
          <cell r="H1480">
            <v>0</v>
          </cell>
          <cell r="I1480">
            <v>0</v>
          </cell>
          <cell r="J1480">
            <v>0</v>
          </cell>
          <cell r="K1480">
            <v>-7950</v>
          </cell>
        </row>
        <row r="1481">
          <cell r="F1481">
            <v>0</v>
          </cell>
          <cell r="G1481">
            <v>0</v>
          </cell>
          <cell r="H1481">
            <v>0</v>
          </cell>
          <cell r="I1481">
            <v>0</v>
          </cell>
          <cell r="J1481">
            <v>0</v>
          </cell>
          <cell r="K1481">
            <v>0</v>
          </cell>
        </row>
        <row r="1482">
          <cell r="F1482">
            <v>-83093.149999999994</v>
          </cell>
          <cell r="G1482">
            <v>0</v>
          </cell>
          <cell r="H1482">
            <v>-83093.149999999994</v>
          </cell>
          <cell r="I1482">
            <v>0</v>
          </cell>
          <cell r="J1482">
            <v>-83093.149999999994</v>
          </cell>
          <cell r="K1482">
            <v>-24489.9</v>
          </cell>
        </row>
        <row r="1483">
          <cell r="F1483">
            <v>0</v>
          </cell>
          <cell r="G1483">
            <v>0</v>
          </cell>
          <cell r="H1483">
            <v>0</v>
          </cell>
          <cell r="I1483">
            <v>0</v>
          </cell>
          <cell r="J1483">
            <v>0</v>
          </cell>
          <cell r="K1483">
            <v>0</v>
          </cell>
        </row>
        <row r="1484">
          <cell r="F1484">
            <v>-1750</v>
          </cell>
          <cell r="G1484">
            <v>0</v>
          </cell>
          <cell r="H1484">
            <v>-1750</v>
          </cell>
          <cell r="I1484">
            <v>0</v>
          </cell>
          <cell r="J1484">
            <v>-1750</v>
          </cell>
          <cell r="K1484">
            <v>0</v>
          </cell>
        </row>
        <row r="1485">
          <cell r="F1485">
            <v>-60000</v>
          </cell>
          <cell r="G1485">
            <v>0</v>
          </cell>
          <cell r="H1485">
            <v>-60000</v>
          </cell>
          <cell r="I1485">
            <v>0</v>
          </cell>
          <cell r="J1485">
            <v>-60000</v>
          </cell>
          <cell r="K1485">
            <v>-40000</v>
          </cell>
        </row>
        <row r="1486">
          <cell r="F1486">
            <v>-22500</v>
          </cell>
          <cell r="G1486">
            <v>0</v>
          </cell>
          <cell r="H1486">
            <v>-22500</v>
          </cell>
          <cell r="I1486">
            <v>0</v>
          </cell>
          <cell r="J1486">
            <v>-22500</v>
          </cell>
          <cell r="K1486">
            <v>-139960</v>
          </cell>
        </row>
        <row r="1487">
          <cell r="F1487">
            <v>0</v>
          </cell>
          <cell r="G1487">
            <v>0</v>
          </cell>
          <cell r="H1487">
            <v>0</v>
          </cell>
          <cell r="I1487">
            <v>0</v>
          </cell>
          <cell r="J1487">
            <v>0</v>
          </cell>
          <cell r="K1487">
            <v>0</v>
          </cell>
        </row>
        <row r="1488">
          <cell r="F1488">
            <v>-7500</v>
          </cell>
          <cell r="G1488">
            <v>0</v>
          </cell>
          <cell r="H1488">
            <v>-7500</v>
          </cell>
          <cell r="I1488">
            <v>0</v>
          </cell>
          <cell r="J1488">
            <v>-7500</v>
          </cell>
          <cell r="K1488">
            <v>0</v>
          </cell>
        </row>
        <row r="1489">
          <cell r="F1489">
            <v>-257500</v>
          </cell>
          <cell r="G1489">
            <v>0</v>
          </cell>
          <cell r="H1489">
            <v>-257500</v>
          </cell>
          <cell r="I1489">
            <v>0</v>
          </cell>
          <cell r="J1489">
            <v>-257500</v>
          </cell>
          <cell r="K1489">
            <v>0</v>
          </cell>
        </row>
        <row r="1490">
          <cell r="F1490">
            <v>-717784722.38999999</v>
          </cell>
          <cell r="G1490">
            <v>0</v>
          </cell>
          <cell r="H1490">
            <v>-717784722.38999999</v>
          </cell>
          <cell r="I1490">
            <v>0</v>
          </cell>
          <cell r="J1490">
            <v>-717784722.38999999</v>
          </cell>
          <cell r="K1490">
            <v>-226376723.13999999</v>
          </cell>
        </row>
        <row r="1491">
          <cell r="F1491">
            <v>-844482.84</v>
          </cell>
          <cell r="G1491">
            <v>0</v>
          </cell>
          <cell r="H1491">
            <v>-844482.84</v>
          </cell>
          <cell r="I1491">
            <v>0</v>
          </cell>
          <cell r="J1491">
            <v>-844482.84</v>
          </cell>
          <cell r="K1491">
            <v>-500333.37</v>
          </cell>
        </row>
        <row r="1492">
          <cell r="F1492">
            <v>-11300</v>
          </cell>
          <cell r="G1492">
            <v>0</v>
          </cell>
          <cell r="H1492">
            <v>-11300</v>
          </cell>
          <cell r="I1492">
            <v>0</v>
          </cell>
          <cell r="J1492">
            <v>-11300</v>
          </cell>
          <cell r="K1492">
            <v>-5250</v>
          </cell>
        </row>
        <row r="1493">
          <cell r="F1493">
            <v>-450</v>
          </cell>
          <cell r="G1493">
            <v>0</v>
          </cell>
          <cell r="H1493">
            <v>-450</v>
          </cell>
          <cell r="I1493">
            <v>0</v>
          </cell>
          <cell r="J1493">
            <v>-450</v>
          </cell>
          <cell r="K1493">
            <v>0</v>
          </cell>
        </row>
        <row r="1494">
          <cell r="F1494">
            <v>-93800</v>
          </cell>
          <cell r="G1494">
            <v>0</v>
          </cell>
          <cell r="H1494">
            <v>-93800</v>
          </cell>
          <cell r="I1494">
            <v>0</v>
          </cell>
          <cell r="J1494">
            <v>-93800</v>
          </cell>
          <cell r="K1494">
            <v>-491875</v>
          </cell>
        </row>
        <row r="1495">
          <cell r="F1495">
            <v>-450</v>
          </cell>
          <cell r="G1495">
            <v>0</v>
          </cell>
          <cell r="H1495">
            <v>-450</v>
          </cell>
          <cell r="I1495">
            <v>0</v>
          </cell>
          <cell r="J1495">
            <v>-450</v>
          </cell>
          <cell r="K1495">
            <v>0</v>
          </cell>
        </row>
        <row r="1496">
          <cell r="F1496">
            <v>-80644439.120000005</v>
          </cell>
          <cell r="G1496">
            <v>0</v>
          </cell>
          <cell r="H1496">
            <v>-80644439.120000005</v>
          </cell>
          <cell r="I1496">
            <v>0</v>
          </cell>
          <cell r="J1496">
            <v>-80644439.120000005</v>
          </cell>
          <cell r="K1496">
            <v>-16518027.57</v>
          </cell>
        </row>
        <row r="1497">
          <cell r="F1497">
            <v>-250</v>
          </cell>
          <cell r="G1497">
            <v>0</v>
          </cell>
          <cell r="H1497">
            <v>-250</v>
          </cell>
          <cell r="I1497">
            <v>0</v>
          </cell>
          <cell r="J1497">
            <v>-250</v>
          </cell>
          <cell r="K1497">
            <v>-481851.95</v>
          </cell>
        </row>
        <row r="1498">
          <cell r="F1498">
            <v>-2188</v>
          </cell>
          <cell r="G1498">
            <v>0</v>
          </cell>
          <cell r="H1498">
            <v>-2188</v>
          </cell>
          <cell r="I1498">
            <v>0</v>
          </cell>
          <cell r="J1498">
            <v>-2188</v>
          </cell>
          <cell r="K1498">
            <v>0</v>
          </cell>
        </row>
        <row r="1499">
          <cell r="F1499">
            <v>0</v>
          </cell>
          <cell r="G1499">
            <v>0</v>
          </cell>
          <cell r="H1499">
            <v>0</v>
          </cell>
          <cell r="I1499">
            <v>0</v>
          </cell>
          <cell r="J1499">
            <v>0</v>
          </cell>
          <cell r="K1499">
            <v>0</v>
          </cell>
        </row>
        <row r="1500">
          <cell r="F1500">
            <v>0</v>
          </cell>
          <cell r="G1500">
            <v>0</v>
          </cell>
          <cell r="H1500">
            <v>0</v>
          </cell>
          <cell r="I1500">
            <v>0</v>
          </cell>
          <cell r="J1500">
            <v>0</v>
          </cell>
          <cell r="K1500">
            <v>0</v>
          </cell>
        </row>
        <row r="1501">
          <cell r="F1501">
            <v>0</v>
          </cell>
          <cell r="G1501">
            <v>0</v>
          </cell>
          <cell r="H1501">
            <v>0</v>
          </cell>
          <cell r="I1501">
            <v>0</v>
          </cell>
          <cell r="J1501">
            <v>0</v>
          </cell>
          <cell r="K1501">
            <v>0</v>
          </cell>
        </row>
        <row r="1502">
          <cell r="F1502">
            <v>0</v>
          </cell>
          <cell r="G1502">
            <v>0</v>
          </cell>
          <cell r="H1502">
            <v>0</v>
          </cell>
          <cell r="I1502">
            <v>0</v>
          </cell>
          <cell r="J1502">
            <v>0</v>
          </cell>
          <cell r="K1502">
            <v>-12000</v>
          </cell>
        </row>
        <row r="1503">
          <cell r="F1503">
            <v>-22821321512.010006</v>
          </cell>
          <cell r="G1503">
            <v>0</v>
          </cell>
          <cell r="H1503">
            <v>-22821321512.010006</v>
          </cell>
          <cell r="I1503">
            <v>0</v>
          </cell>
          <cell r="J1503">
            <v>-22821321512.010006</v>
          </cell>
          <cell r="K1503">
            <v>-17297267055.599998</v>
          </cell>
        </row>
        <row r="1505">
          <cell r="F1505">
            <v>-12666639042.24</v>
          </cell>
          <cell r="G1505">
            <v>0</v>
          </cell>
          <cell r="H1505">
            <v>-12666639042.24</v>
          </cell>
          <cell r="I1505">
            <v>0</v>
          </cell>
          <cell r="J1505">
            <v>-12666639042.24</v>
          </cell>
          <cell r="K1505">
            <v>-415566208.32999998</v>
          </cell>
        </row>
        <row r="1506">
          <cell r="F1506">
            <v>-12666639042.24</v>
          </cell>
          <cell r="G1506">
            <v>0</v>
          </cell>
          <cell r="H1506">
            <v>-12666639042.24</v>
          </cell>
          <cell r="I1506">
            <v>0</v>
          </cell>
          <cell r="J1506">
            <v>-12666639042.24</v>
          </cell>
          <cell r="K1506">
            <v>-415566208.32999998</v>
          </cell>
        </row>
        <row r="1508">
          <cell r="F1508">
            <v>-161469027.09999999</v>
          </cell>
          <cell r="G1508">
            <v>0</v>
          </cell>
          <cell r="H1508">
            <v>-161469027.09999999</v>
          </cell>
          <cell r="I1508">
            <v>0</v>
          </cell>
          <cell r="J1508">
            <v>-161469027.09999999</v>
          </cell>
          <cell r="K1508">
            <v>-108471458.11</v>
          </cell>
        </row>
        <row r="1509">
          <cell r="F1509">
            <v>-163209087.02000001</v>
          </cell>
          <cell r="G1509">
            <v>0</v>
          </cell>
          <cell r="H1509">
            <v>-163209087.02000001</v>
          </cell>
          <cell r="I1509">
            <v>0</v>
          </cell>
          <cell r="J1509">
            <v>-163209087.02000001</v>
          </cell>
          <cell r="K1509">
            <v>-524747888.70999998</v>
          </cell>
        </row>
        <row r="1510">
          <cell r="F1510">
            <v>-5.74</v>
          </cell>
          <cell r="G1510">
            <v>0</v>
          </cell>
          <cell r="H1510">
            <v>-5.74</v>
          </cell>
          <cell r="I1510">
            <v>0</v>
          </cell>
          <cell r="J1510">
            <v>-5.74</v>
          </cell>
          <cell r="K1510">
            <v>-4.5</v>
          </cell>
        </row>
        <row r="1511">
          <cell r="F1511">
            <v>-324678119.86000001</v>
          </cell>
          <cell r="G1511">
            <v>0</v>
          </cell>
          <cell r="H1511">
            <v>-324678119.86000001</v>
          </cell>
          <cell r="I1511">
            <v>0</v>
          </cell>
          <cell r="J1511">
            <v>-324678119.86000001</v>
          </cell>
          <cell r="K1511">
            <v>-633219351.31999993</v>
          </cell>
        </row>
        <row r="1513">
          <cell r="F1513">
            <v>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-96423899</v>
          </cell>
        </row>
        <row r="1514">
          <cell r="F1514">
            <v>0</v>
          </cell>
          <cell r="G1514">
            <v>0</v>
          </cell>
          <cell r="H1514">
            <v>0</v>
          </cell>
          <cell r="I1514">
            <v>0</v>
          </cell>
          <cell r="J1514">
            <v>0</v>
          </cell>
          <cell r="K1514">
            <v>-96423899</v>
          </cell>
        </row>
        <row r="1516">
          <cell r="F1516">
            <v>0</v>
          </cell>
          <cell r="G1516">
            <v>0</v>
          </cell>
          <cell r="H1516">
            <v>0</v>
          </cell>
          <cell r="I1516">
            <v>0</v>
          </cell>
          <cell r="J1516">
            <v>0</v>
          </cell>
          <cell r="K1516">
            <v>0</v>
          </cell>
        </row>
        <row r="1518">
          <cell r="F1518">
            <v>0</v>
          </cell>
          <cell r="G1518">
            <v>0</v>
          </cell>
          <cell r="H1518">
            <v>0</v>
          </cell>
          <cell r="I1518">
            <v>0</v>
          </cell>
          <cell r="J1518">
            <v>0</v>
          </cell>
          <cell r="K1518">
            <v>0</v>
          </cell>
        </row>
        <row r="1520">
          <cell r="F1520">
            <v>0</v>
          </cell>
          <cell r="G1520">
            <v>0</v>
          </cell>
          <cell r="H1520">
            <v>0</v>
          </cell>
          <cell r="I1520">
            <v>0</v>
          </cell>
          <cell r="J1520">
            <v>0</v>
          </cell>
          <cell r="K1520">
            <v>0</v>
          </cell>
        </row>
        <row r="1522">
          <cell r="F1522">
            <v>0</v>
          </cell>
          <cell r="G1522">
            <v>0</v>
          </cell>
          <cell r="H1522">
            <v>0</v>
          </cell>
          <cell r="I1522">
            <v>0</v>
          </cell>
          <cell r="J1522">
            <v>0</v>
          </cell>
          <cell r="K1522">
            <v>16561687.359999999</v>
          </cell>
        </row>
        <row r="1523">
          <cell r="F1523">
            <v>1025516350.46</v>
          </cell>
          <cell r="G1523">
            <v>0</v>
          </cell>
          <cell r="H1523">
            <v>1025516350.46</v>
          </cell>
          <cell r="I1523">
            <v>0</v>
          </cell>
          <cell r="J1523">
            <v>1025516350.46</v>
          </cell>
          <cell r="K1523">
            <v>633723791.28999996</v>
          </cell>
        </row>
        <row r="1524">
          <cell r="F1524">
            <v>1539135292.5999999</v>
          </cell>
          <cell r="G1524">
            <v>0</v>
          </cell>
          <cell r="H1524">
            <v>1539135292.5999999</v>
          </cell>
          <cell r="I1524">
            <v>0</v>
          </cell>
          <cell r="J1524">
            <v>1539135292.5999999</v>
          </cell>
          <cell r="K1524">
            <v>1344043724.3299999</v>
          </cell>
        </row>
        <row r="1525">
          <cell r="F1525">
            <v>107508.64</v>
          </cell>
          <cell r="G1525">
            <v>0</v>
          </cell>
          <cell r="H1525">
            <v>107508.64</v>
          </cell>
          <cell r="I1525">
            <v>0</v>
          </cell>
          <cell r="J1525">
            <v>107508.64</v>
          </cell>
          <cell r="K1525">
            <v>0</v>
          </cell>
        </row>
        <row r="1526"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</row>
        <row r="1527">
          <cell r="F1527">
            <v>2564759151.6999998</v>
          </cell>
          <cell r="G1527">
            <v>0</v>
          </cell>
          <cell r="H1527">
            <v>2564759151.6999998</v>
          </cell>
          <cell r="I1527">
            <v>0</v>
          </cell>
          <cell r="J1527">
            <v>2564759151.6999998</v>
          </cell>
          <cell r="K1527">
            <v>1994329202.98</v>
          </cell>
        </row>
        <row r="1529">
          <cell r="F1529">
            <v>8077891</v>
          </cell>
          <cell r="G1529">
            <v>0</v>
          </cell>
          <cell r="H1529">
            <v>8077891</v>
          </cell>
          <cell r="I1529">
            <v>0</v>
          </cell>
          <cell r="J1529">
            <v>8077891</v>
          </cell>
          <cell r="K1529">
            <v>3138627.78</v>
          </cell>
        </row>
        <row r="1530">
          <cell r="F1530">
            <v>905545669.08000004</v>
          </cell>
          <cell r="G1530">
            <v>0</v>
          </cell>
          <cell r="H1530">
            <v>905545669.08000004</v>
          </cell>
          <cell r="I1530">
            <v>0</v>
          </cell>
          <cell r="J1530">
            <v>905545669.08000004</v>
          </cell>
          <cell r="K1530">
            <v>618181110.5</v>
          </cell>
        </row>
        <row r="1531">
          <cell r="F1531">
            <v>641675.18000000005</v>
          </cell>
          <cell r="G1531">
            <v>0</v>
          </cell>
          <cell r="H1531">
            <v>641675.18000000005</v>
          </cell>
          <cell r="I1531">
            <v>0</v>
          </cell>
          <cell r="J1531">
            <v>641675.18000000005</v>
          </cell>
          <cell r="K1531">
            <v>793150.24</v>
          </cell>
        </row>
        <row r="1532">
          <cell r="F1532">
            <v>914265235.25999999</v>
          </cell>
          <cell r="G1532">
            <v>0</v>
          </cell>
          <cell r="H1532">
            <v>914265235.25999999</v>
          </cell>
          <cell r="I1532">
            <v>0</v>
          </cell>
          <cell r="J1532">
            <v>914265235.25999999</v>
          </cell>
          <cell r="K1532">
            <v>622112888.51999998</v>
          </cell>
        </row>
        <row r="1534"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</row>
        <row r="1535">
          <cell r="F1535">
            <v>88641263.010000005</v>
          </cell>
          <cell r="G1535">
            <v>0</v>
          </cell>
          <cell r="H1535">
            <v>88641263.010000005</v>
          </cell>
          <cell r="I1535">
            <v>0</v>
          </cell>
          <cell r="J1535">
            <v>88641263.010000005</v>
          </cell>
          <cell r="K1535">
            <v>19075924.620000001</v>
          </cell>
        </row>
        <row r="1536">
          <cell r="F1536">
            <v>815575.43</v>
          </cell>
          <cell r="G1536">
            <v>0</v>
          </cell>
          <cell r="H1536">
            <v>815575.43</v>
          </cell>
          <cell r="I1536">
            <v>0</v>
          </cell>
          <cell r="J1536">
            <v>815575.43</v>
          </cell>
          <cell r="K1536">
            <v>0</v>
          </cell>
        </row>
        <row r="1537">
          <cell r="F1537">
            <v>188117.19</v>
          </cell>
          <cell r="G1537">
            <v>0</v>
          </cell>
          <cell r="H1537">
            <v>188117.19</v>
          </cell>
          <cell r="I1537">
            <v>0</v>
          </cell>
          <cell r="J1537">
            <v>188117.19</v>
          </cell>
          <cell r="K1537">
            <v>0</v>
          </cell>
        </row>
        <row r="1538">
          <cell r="F1538">
            <v>164008134.81</v>
          </cell>
          <cell r="G1538">
            <v>0</v>
          </cell>
          <cell r="H1538">
            <v>164008134.81</v>
          </cell>
          <cell r="I1538">
            <v>0</v>
          </cell>
          <cell r="J1538">
            <v>164008134.81</v>
          </cell>
          <cell r="K1538">
            <v>166716342.81999999</v>
          </cell>
        </row>
        <row r="1539">
          <cell r="F1539">
            <v>2715328.71</v>
          </cell>
          <cell r="G1539">
            <v>0</v>
          </cell>
          <cell r="H1539">
            <v>2715328.71</v>
          </cell>
          <cell r="I1539">
            <v>0</v>
          </cell>
          <cell r="J1539">
            <v>2715328.71</v>
          </cell>
          <cell r="K1539">
            <v>251050.74</v>
          </cell>
        </row>
        <row r="1540">
          <cell r="F1540">
            <v>5799425.7400000002</v>
          </cell>
          <cell r="G1540">
            <v>0</v>
          </cell>
          <cell r="H1540">
            <v>5799425.7400000002</v>
          </cell>
          <cell r="I1540">
            <v>0</v>
          </cell>
          <cell r="J1540">
            <v>5799425.7400000002</v>
          </cell>
          <cell r="K1540">
            <v>64210774.939999998</v>
          </cell>
        </row>
        <row r="1541"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433191</v>
          </cell>
        </row>
        <row r="1542">
          <cell r="F1542">
            <v>1506521847.6700001</v>
          </cell>
          <cell r="G1542">
            <v>0</v>
          </cell>
          <cell r="H1542">
            <v>1506521847.6700001</v>
          </cell>
          <cell r="I1542">
            <v>0</v>
          </cell>
          <cell r="J1542">
            <v>1506521847.6700001</v>
          </cell>
          <cell r="K1542">
            <v>590064671.75</v>
          </cell>
        </row>
        <row r="1543"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</row>
        <row r="1544">
          <cell r="F1544">
            <v>31017527785.599998</v>
          </cell>
          <cell r="G1544">
            <v>0</v>
          </cell>
          <cell r="H1544">
            <v>31017527785.599998</v>
          </cell>
          <cell r="I1544">
            <v>0</v>
          </cell>
          <cell r="J1544">
            <v>31017527785.599998</v>
          </cell>
          <cell r="K1544">
            <v>10116302880.690001</v>
          </cell>
        </row>
        <row r="1545">
          <cell r="F1545">
            <v>60071.51</v>
          </cell>
          <cell r="G1545">
            <v>0</v>
          </cell>
          <cell r="H1545">
            <v>60071.51</v>
          </cell>
          <cell r="I1545">
            <v>0</v>
          </cell>
          <cell r="J1545">
            <v>60071.51</v>
          </cell>
          <cell r="K1545">
            <v>24703.4</v>
          </cell>
        </row>
        <row r="1546"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</row>
        <row r="1547">
          <cell r="F1547">
            <v>32786277549.669998</v>
          </cell>
          <cell r="G1547">
            <v>0</v>
          </cell>
          <cell r="H1547">
            <v>32786277549.669998</v>
          </cell>
          <cell r="I1547">
            <v>0</v>
          </cell>
          <cell r="J1547">
            <v>32786277549.669998</v>
          </cell>
          <cell r="K1547">
            <v>10957079539.960001</v>
          </cell>
        </row>
        <row r="1549">
          <cell r="F1549">
            <v>196976712.33000001</v>
          </cell>
          <cell r="G1549">
            <v>0</v>
          </cell>
          <cell r="H1549">
            <v>196976712.33000001</v>
          </cell>
          <cell r="I1549">
            <v>0</v>
          </cell>
          <cell r="J1549">
            <v>196976712.33000001</v>
          </cell>
          <cell r="K1549">
            <v>0</v>
          </cell>
        </row>
        <row r="1550"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6120218.5800000001</v>
          </cell>
        </row>
        <row r="1551">
          <cell r="F1551">
            <v>3816175298.4899998</v>
          </cell>
          <cell r="G1551">
            <v>0</v>
          </cell>
          <cell r="H1551">
            <v>3816175298.4899998</v>
          </cell>
          <cell r="I1551">
            <v>0</v>
          </cell>
          <cell r="J1551">
            <v>3816175298.4899998</v>
          </cell>
          <cell r="K1551">
            <v>1717244655.5599999</v>
          </cell>
        </row>
        <row r="1552">
          <cell r="F1552">
            <v>153622054.77000001</v>
          </cell>
          <cell r="G1552">
            <v>0</v>
          </cell>
          <cell r="H1552">
            <v>153622054.77000001</v>
          </cell>
          <cell r="I1552">
            <v>0</v>
          </cell>
          <cell r="J1552">
            <v>153622054.77000001</v>
          </cell>
          <cell r="K1552">
            <v>0</v>
          </cell>
        </row>
        <row r="1553">
          <cell r="F1553">
            <v>167296575.30000001</v>
          </cell>
          <cell r="G1553">
            <v>0</v>
          </cell>
          <cell r="H1553">
            <v>167296575.30000001</v>
          </cell>
          <cell r="I1553">
            <v>0</v>
          </cell>
          <cell r="J1553">
            <v>167296575.30000001</v>
          </cell>
          <cell r="K1553">
            <v>0</v>
          </cell>
        </row>
        <row r="1554"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</row>
        <row r="1555"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</row>
        <row r="1556">
          <cell r="F1556">
            <v>10566576.92</v>
          </cell>
          <cell r="G1556">
            <v>0</v>
          </cell>
          <cell r="H1556">
            <v>10566576.92</v>
          </cell>
          <cell r="I1556">
            <v>0</v>
          </cell>
          <cell r="J1556">
            <v>10566576.92</v>
          </cell>
          <cell r="K1556">
            <v>0</v>
          </cell>
        </row>
        <row r="1557">
          <cell r="F1557">
            <v>4344637217.8099995</v>
          </cell>
          <cell r="G1557">
            <v>0</v>
          </cell>
          <cell r="H1557">
            <v>4344637217.8099995</v>
          </cell>
          <cell r="I1557">
            <v>0</v>
          </cell>
          <cell r="J1557">
            <v>4344637217.8099995</v>
          </cell>
          <cell r="K1557">
            <v>1723364874.1399999</v>
          </cell>
        </row>
        <row r="1559">
          <cell r="F1559">
            <v>10117085.17</v>
          </cell>
          <cell r="G1559">
            <v>0</v>
          </cell>
          <cell r="H1559">
            <v>10117085.17</v>
          </cell>
          <cell r="I1559">
            <v>0</v>
          </cell>
          <cell r="J1559">
            <v>10117085.17</v>
          </cell>
          <cell r="K1559">
            <v>6645244.2400000002</v>
          </cell>
        </row>
        <row r="1560">
          <cell r="F1560">
            <v>2946174291.5</v>
          </cell>
          <cell r="G1560">
            <v>0</v>
          </cell>
          <cell r="H1560">
            <v>2946174291.5</v>
          </cell>
          <cell r="I1560">
            <v>0</v>
          </cell>
          <cell r="J1560">
            <v>2946174291.5</v>
          </cell>
          <cell r="K1560">
            <v>2142890973.3299999</v>
          </cell>
        </row>
        <row r="1561">
          <cell r="F1561">
            <v>55727.99</v>
          </cell>
          <cell r="G1561">
            <v>0</v>
          </cell>
          <cell r="H1561">
            <v>55727.99</v>
          </cell>
          <cell r="I1561">
            <v>0</v>
          </cell>
          <cell r="J1561">
            <v>55727.99</v>
          </cell>
          <cell r="K1561">
            <v>0</v>
          </cell>
        </row>
        <row r="1562">
          <cell r="F1562">
            <v>0</v>
          </cell>
          <cell r="G1562">
            <v>0</v>
          </cell>
          <cell r="H1562">
            <v>0</v>
          </cell>
          <cell r="I1562">
            <v>0</v>
          </cell>
          <cell r="J1562">
            <v>0</v>
          </cell>
          <cell r="K1562">
            <v>24062500</v>
          </cell>
        </row>
        <row r="1563">
          <cell r="F1563">
            <v>2403971.52</v>
          </cell>
          <cell r="G1563">
            <v>0</v>
          </cell>
          <cell r="H1563">
            <v>2403971.52</v>
          </cell>
          <cell r="I1563">
            <v>0</v>
          </cell>
          <cell r="J1563">
            <v>2403971.52</v>
          </cell>
          <cell r="K1563">
            <v>1620014.49</v>
          </cell>
        </row>
        <row r="1564">
          <cell r="F1564">
            <v>72468353.239999995</v>
          </cell>
          <cell r="G1564">
            <v>0</v>
          </cell>
          <cell r="H1564">
            <v>72468353.239999995</v>
          </cell>
          <cell r="I1564">
            <v>0</v>
          </cell>
          <cell r="J1564">
            <v>72468353.239999995</v>
          </cell>
          <cell r="K1564">
            <v>65072274.310000002</v>
          </cell>
        </row>
        <row r="1565">
          <cell r="F1565">
            <v>2297250</v>
          </cell>
          <cell r="G1565">
            <v>0</v>
          </cell>
          <cell r="H1565">
            <v>2297250</v>
          </cell>
          <cell r="I1565">
            <v>0</v>
          </cell>
          <cell r="J1565">
            <v>2297250</v>
          </cell>
          <cell r="K1565">
            <v>0</v>
          </cell>
        </row>
        <row r="1566">
          <cell r="F1566">
            <v>3193657413.5599999</v>
          </cell>
          <cell r="G1566">
            <v>0</v>
          </cell>
          <cell r="H1566">
            <v>3193657413.5599999</v>
          </cell>
          <cell r="I1566">
            <v>0</v>
          </cell>
          <cell r="J1566">
            <v>3193657413.5599999</v>
          </cell>
          <cell r="K1566">
            <v>1177669191.05</v>
          </cell>
        </row>
        <row r="1567">
          <cell r="F1567">
            <v>9944668.0099999998</v>
          </cell>
          <cell r="G1567">
            <v>0</v>
          </cell>
          <cell r="H1567">
            <v>9944668.0099999998</v>
          </cell>
          <cell r="I1567">
            <v>0</v>
          </cell>
          <cell r="J1567">
            <v>9944668.0099999998</v>
          </cell>
          <cell r="K1567">
            <v>1898363.92</v>
          </cell>
        </row>
        <row r="1568">
          <cell r="F1568">
            <v>253505</v>
          </cell>
          <cell r="G1568">
            <v>0</v>
          </cell>
          <cell r="H1568">
            <v>253505</v>
          </cell>
          <cell r="I1568">
            <v>0</v>
          </cell>
          <cell r="J1568">
            <v>253505</v>
          </cell>
          <cell r="K1568">
            <v>205513.75</v>
          </cell>
        </row>
        <row r="1569">
          <cell r="F1569">
            <v>354598877.5</v>
          </cell>
          <cell r="G1569">
            <v>0</v>
          </cell>
          <cell r="H1569">
            <v>354598877.5</v>
          </cell>
          <cell r="I1569">
            <v>0</v>
          </cell>
          <cell r="J1569">
            <v>354598877.5</v>
          </cell>
          <cell r="K1569">
            <v>51036459</v>
          </cell>
        </row>
        <row r="1570">
          <cell r="F1570">
            <v>6763.5</v>
          </cell>
          <cell r="G1570">
            <v>0</v>
          </cell>
          <cell r="H1570">
            <v>6763.5</v>
          </cell>
          <cell r="I1570">
            <v>0</v>
          </cell>
          <cell r="J1570">
            <v>6763.5</v>
          </cell>
          <cell r="K1570">
            <v>6653.25</v>
          </cell>
        </row>
        <row r="1571">
          <cell r="F1571">
            <v>4337979.75</v>
          </cell>
          <cell r="G1571">
            <v>0</v>
          </cell>
          <cell r="H1571">
            <v>4337979.75</v>
          </cell>
          <cell r="I1571">
            <v>0</v>
          </cell>
          <cell r="J1571">
            <v>4337979.75</v>
          </cell>
          <cell r="K1571">
            <v>1026861.75</v>
          </cell>
        </row>
        <row r="1572">
          <cell r="F1572">
            <v>802636.5</v>
          </cell>
          <cell r="G1572">
            <v>0</v>
          </cell>
          <cell r="H1572">
            <v>802636.5</v>
          </cell>
          <cell r="I1572">
            <v>0</v>
          </cell>
          <cell r="J1572">
            <v>802636.5</v>
          </cell>
          <cell r="K1572">
            <v>548791.5</v>
          </cell>
        </row>
        <row r="1573">
          <cell r="F1573">
            <v>0</v>
          </cell>
          <cell r="G1573">
            <v>0</v>
          </cell>
          <cell r="H1573">
            <v>0</v>
          </cell>
          <cell r="I1573">
            <v>0</v>
          </cell>
          <cell r="J1573">
            <v>0</v>
          </cell>
          <cell r="K1573">
            <v>0</v>
          </cell>
        </row>
        <row r="1574">
          <cell r="F1574">
            <v>182032670.34999999</v>
          </cell>
          <cell r="G1574">
            <v>0</v>
          </cell>
          <cell r="H1574">
            <v>182032670.34999999</v>
          </cell>
          <cell r="I1574">
            <v>0</v>
          </cell>
          <cell r="J1574">
            <v>182032670.34999999</v>
          </cell>
          <cell r="K1574">
            <v>7959656.4000000004</v>
          </cell>
        </row>
        <row r="1575">
          <cell r="F1575">
            <v>20245.91</v>
          </cell>
          <cell r="G1575">
            <v>0</v>
          </cell>
          <cell r="H1575">
            <v>20245.91</v>
          </cell>
          <cell r="I1575">
            <v>0</v>
          </cell>
          <cell r="J1575">
            <v>20245.91</v>
          </cell>
          <cell r="K1575">
            <v>78507.67</v>
          </cell>
        </row>
        <row r="1576">
          <cell r="F1576">
            <v>0</v>
          </cell>
          <cell r="G1576">
            <v>0</v>
          </cell>
          <cell r="H1576">
            <v>0</v>
          </cell>
          <cell r="I1576">
            <v>0</v>
          </cell>
          <cell r="J1576">
            <v>0</v>
          </cell>
          <cell r="K1576">
            <v>1303834.81</v>
          </cell>
        </row>
        <row r="1577">
          <cell r="F1577">
            <v>0</v>
          </cell>
          <cell r="G1577">
            <v>0</v>
          </cell>
          <cell r="H1577">
            <v>0</v>
          </cell>
          <cell r="I1577">
            <v>0</v>
          </cell>
          <cell r="J1577">
            <v>0</v>
          </cell>
          <cell r="K1577">
            <v>0</v>
          </cell>
        </row>
        <row r="1578">
          <cell r="F1578">
            <v>3363228.99</v>
          </cell>
          <cell r="G1578">
            <v>0</v>
          </cell>
          <cell r="H1578">
            <v>3363228.99</v>
          </cell>
          <cell r="I1578">
            <v>0</v>
          </cell>
          <cell r="J1578">
            <v>3363228.99</v>
          </cell>
          <cell r="K1578">
            <v>2250470.02</v>
          </cell>
        </row>
        <row r="1579">
          <cell r="F1579">
            <v>6782534668.4899998</v>
          </cell>
          <cell r="G1579">
            <v>0</v>
          </cell>
          <cell r="H1579">
            <v>6782534668.4899998</v>
          </cell>
          <cell r="I1579">
            <v>0</v>
          </cell>
          <cell r="J1579">
            <v>6782534668.4899998</v>
          </cell>
          <cell r="K1579">
            <v>3484275309.4899993</v>
          </cell>
        </row>
        <row r="1581">
          <cell r="F1581">
            <v>3575754915.77</v>
          </cell>
          <cell r="G1581">
            <v>0</v>
          </cell>
          <cell r="H1581">
            <v>3575754915.77</v>
          </cell>
          <cell r="I1581">
            <v>0</v>
          </cell>
          <cell r="J1581">
            <v>3575754915.77</v>
          </cell>
          <cell r="K1581">
            <v>3892889895.1199999</v>
          </cell>
        </row>
        <row r="1582">
          <cell r="F1582">
            <v>313432458.43000001</v>
          </cell>
          <cell r="G1582">
            <v>0</v>
          </cell>
          <cell r="H1582">
            <v>313432458.43000001</v>
          </cell>
          <cell r="I1582">
            <v>0</v>
          </cell>
          <cell r="J1582">
            <v>313432458.43000001</v>
          </cell>
          <cell r="K1582">
            <v>0</v>
          </cell>
        </row>
        <row r="1583">
          <cell r="F1583">
            <v>362303082.17000002</v>
          </cell>
          <cell r="G1583">
            <v>0</v>
          </cell>
          <cell r="H1583">
            <v>362303082.17000002</v>
          </cell>
          <cell r="I1583">
            <v>0</v>
          </cell>
          <cell r="J1583">
            <v>362303082.17000002</v>
          </cell>
          <cell r="K1583">
            <v>0</v>
          </cell>
        </row>
        <row r="1584">
          <cell r="F1584">
            <v>4251490456.3699999</v>
          </cell>
          <cell r="G1584">
            <v>0</v>
          </cell>
          <cell r="H1584">
            <v>4251490456.3699999</v>
          </cell>
          <cell r="I1584">
            <v>0</v>
          </cell>
          <cell r="J1584">
            <v>4251490456.3699999</v>
          </cell>
          <cell r="K1584">
            <v>3892889895.1199999</v>
          </cell>
        </row>
        <row r="1586">
          <cell r="F1586">
            <v>0</v>
          </cell>
          <cell r="G1586">
            <v>0</v>
          </cell>
          <cell r="H1586">
            <v>0</v>
          </cell>
          <cell r="I1586">
            <v>0</v>
          </cell>
          <cell r="J1586">
            <v>0</v>
          </cell>
          <cell r="K1586">
            <v>0</v>
          </cell>
        </row>
        <row r="1588">
          <cell r="F1588">
            <v>2691706.56</v>
          </cell>
          <cell r="G1588">
            <v>0</v>
          </cell>
          <cell r="H1588">
            <v>2691706.56</v>
          </cell>
          <cell r="I1588">
            <v>0</v>
          </cell>
          <cell r="J1588">
            <v>2691706.56</v>
          </cell>
          <cell r="K1588">
            <v>1649089.9</v>
          </cell>
        </row>
        <row r="1589">
          <cell r="F1589">
            <v>1966703907.77</v>
          </cell>
          <cell r="G1589">
            <v>0</v>
          </cell>
          <cell r="H1589">
            <v>1966703907.77</v>
          </cell>
          <cell r="I1589">
            <v>0</v>
          </cell>
          <cell r="J1589">
            <v>1966703907.77</v>
          </cell>
          <cell r="K1589">
            <v>925508172.19000006</v>
          </cell>
        </row>
        <row r="1590">
          <cell r="F1590">
            <v>2260976104.6900001</v>
          </cell>
          <cell r="G1590">
            <v>0</v>
          </cell>
          <cell r="H1590">
            <v>2260976104.6900001</v>
          </cell>
          <cell r="I1590">
            <v>0</v>
          </cell>
          <cell r="J1590">
            <v>2260976104.6900001</v>
          </cell>
          <cell r="K1590">
            <v>951209524.51999998</v>
          </cell>
        </row>
        <row r="1591">
          <cell r="F1591">
            <v>23489434.66</v>
          </cell>
          <cell r="G1591">
            <v>0</v>
          </cell>
          <cell r="H1591">
            <v>23489434.66</v>
          </cell>
          <cell r="I1591">
            <v>0</v>
          </cell>
          <cell r="J1591">
            <v>23489434.66</v>
          </cell>
          <cell r="K1591">
            <v>11379122.17</v>
          </cell>
        </row>
        <row r="1592">
          <cell r="F1592">
            <v>23460616.73</v>
          </cell>
          <cell r="G1592">
            <v>0</v>
          </cell>
          <cell r="H1592">
            <v>23460616.73</v>
          </cell>
          <cell r="I1592">
            <v>0</v>
          </cell>
          <cell r="J1592">
            <v>23460616.73</v>
          </cell>
          <cell r="K1592">
            <v>5962900.0199999996</v>
          </cell>
        </row>
        <row r="1593">
          <cell r="F1593">
            <v>9598908.5399999991</v>
          </cell>
          <cell r="G1593">
            <v>0</v>
          </cell>
          <cell r="H1593">
            <v>9598908.5399999991</v>
          </cell>
          <cell r="I1593">
            <v>0</v>
          </cell>
          <cell r="J1593">
            <v>9598908.5399999991</v>
          </cell>
          <cell r="K1593">
            <v>3683000</v>
          </cell>
        </row>
        <row r="1594">
          <cell r="F1594">
            <v>95614350</v>
          </cell>
          <cell r="G1594">
            <v>0</v>
          </cell>
          <cell r="H1594">
            <v>95614350</v>
          </cell>
          <cell r="I1594">
            <v>0</v>
          </cell>
          <cell r="J1594">
            <v>95614350</v>
          </cell>
          <cell r="K1594">
            <v>95552000</v>
          </cell>
        </row>
        <row r="1595">
          <cell r="F1595">
            <v>59637067.549999997</v>
          </cell>
          <cell r="G1595">
            <v>0</v>
          </cell>
          <cell r="H1595">
            <v>59637067.549999997</v>
          </cell>
          <cell r="I1595">
            <v>0</v>
          </cell>
          <cell r="J1595">
            <v>59637067.549999997</v>
          </cell>
          <cell r="K1595">
            <v>44045012.479999997</v>
          </cell>
        </row>
        <row r="1596">
          <cell r="F1596">
            <v>283915797.67000002</v>
          </cell>
          <cell r="G1596">
            <v>0</v>
          </cell>
          <cell r="H1596">
            <v>283915797.67000002</v>
          </cell>
          <cell r="I1596">
            <v>0</v>
          </cell>
          <cell r="J1596">
            <v>283915797.67000002</v>
          </cell>
          <cell r="K1596">
            <v>192422484.88</v>
          </cell>
        </row>
        <row r="1597">
          <cell r="F1597">
            <v>9408000</v>
          </cell>
          <cell r="G1597">
            <v>0</v>
          </cell>
          <cell r="H1597">
            <v>9408000</v>
          </cell>
          <cell r="I1597">
            <v>0</v>
          </cell>
          <cell r="J1597">
            <v>9408000</v>
          </cell>
          <cell r="K1597">
            <v>211869.3</v>
          </cell>
        </row>
        <row r="1598">
          <cell r="F1598">
            <v>1993518036.8299999</v>
          </cell>
          <cell r="G1598">
            <v>0</v>
          </cell>
          <cell r="H1598">
            <v>1993518036.8299999</v>
          </cell>
          <cell r="I1598">
            <v>0</v>
          </cell>
          <cell r="J1598">
            <v>1993518036.8299999</v>
          </cell>
          <cell r="K1598">
            <v>958450941.47000003</v>
          </cell>
        </row>
        <row r="1599">
          <cell r="F1599">
            <v>1717901814.6600001</v>
          </cell>
          <cell r="G1599">
            <v>0</v>
          </cell>
          <cell r="H1599">
            <v>1717901814.6600001</v>
          </cell>
          <cell r="I1599">
            <v>0</v>
          </cell>
          <cell r="J1599">
            <v>1717901814.6600001</v>
          </cell>
          <cell r="K1599">
            <v>1384865977.3499999</v>
          </cell>
        </row>
        <row r="1600">
          <cell r="F1600">
            <v>266646480</v>
          </cell>
          <cell r="G1600">
            <v>0</v>
          </cell>
          <cell r="H1600">
            <v>266646480</v>
          </cell>
          <cell r="I1600">
            <v>0</v>
          </cell>
          <cell r="J1600">
            <v>266646480</v>
          </cell>
          <cell r="K1600">
            <v>175612259.06</v>
          </cell>
        </row>
        <row r="1601">
          <cell r="F1601">
            <v>955812657.13</v>
          </cell>
          <cell r="G1601">
            <v>0</v>
          </cell>
          <cell r="H1601">
            <v>955812657.13</v>
          </cell>
          <cell r="I1601">
            <v>0</v>
          </cell>
          <cell r="J1601">
            <v>955812657.13</v>
          </cell>
          <cell r="K1601">
            <v>621667866.87</v>
          </cell>
        </row>
        <row r="1602">
          <cell r="F1602">
            <v>53298806.310000002</v>
          </cell>
          <cell r="G1602">
            <v>0</v>
          </cell>
          <cell r="H1602">
            <v>53298806.310000002</v>
          </cell>
          <cell r="I1602">
            <v>0</v>
          </cell>
          <cell r="J1602">
            <v>53298806.310000002</v>
          </cell>
          <cell r="K1602">
            <v>47073470.670000002</v>
          </cell>
        </row>
        <row r="1603">
          <cell r="F1603">
            <v>559408153.50999999</v>
          </cell>
          <cell r="G1603">
            <v>0</v>
          </cell>
          <cell r="H1603">
            <v>559408153.50999999</v>
          </cell>
          <cell r="I1603">
            <v>0</v>
          </cell>
          <cell r="J1603">
            <v>559408153.50999999</v>
          </cell>
          <cell r="K1603">
            <v>296691506.91000003</v>
          </cell>
        </row>
        <row r="1604">
          <cell r="F1604">
            <v>284941296.19999999</v>
          </cell>
          <cell r="G1604">
            <v>0</v>
          </cell>
          <cell r="H1604">
            <v>284941296.19999999</v>
          </cell>
          <cell r="I1604">
            <v>0</v>
          </cell>
          <cell r="J1604">
            <v>284941296.19999999</v>
          </cell>
          <cell r="K1604">
            <v>188318711.56999999</v>
          </cell>
        </row>
        <row r="1605">
          <cell r="F1605">
            <v>548978545.11000001</v>
          </cell>
          <cell r="G1605">
            <v>0</v>
          </cell>
          <cell r="H1605">
            <v>548978545.11000001</v>
          </cell>
          <cell r="I1605">
            <v>0</v>
          </cell>
          <cell r="J1605">
            <v>548978545.11000001</v>
          </cell>
          <cell r="K1605">
            <v>124346945.59</v>
          </cell>
        </row>
        <row r="1606">
          <cell r="F1606">
            <v>531581826.20999998</v>
          </cell>
          <cell r="G1606">
            <v>0</v>
          </cell>
          <cell r="H1606">
            <v>531581826.20999998</v>
          </cell>
          <cell r="I1606">
            <v>0</v>
          </cell>
          <cell r="J1606">
            <v>531581826.20999998</v>
          </cell>
          <cell r="K1606">
            <v>369176267.93000001</v>
          </cell>
        </row>
        <row r="1607">
          <cell r="F1607">
            <v>1089578810.0999999</v>
          </cell>
          <cell r="G1607">
            <v>0</v>
          </cell>
          <cell r="H1607">
            <v>1089578810.0999999</v>
          </cell>
          <cell r="I1607">
            <v>0</v>
          </cell>
          <cell r="J1607">
            <v>1089578810.0999999</v>
          </cell>
          <cell r="K1607">
            <v>540000000</v>
          </cell>
        </row>
        <row r="1608">
          <cell r="F1608">
            <v>0</v>
          </cell>
          <cell r="G1608">
            <v>0</v>
          </cell>
          <cell r="H1608">
            <v>0</v>
          </cell>
          <cell r="I1608">
            <v>0</v>
          </cell>
          <cell r="J1608">
            <v>0</v>
          </cell>
          <cell r="K1608">
            <v>0</v>
          </cell>
        </row>
        <row r="1609">
          <cell r="F1609">
            <v>10177963.68</v>
          </cell>
          <cell r="G1609">
            <v>0</v>
          </cell>
          <cell r="H1609">
            <v>10177963.68</v>
          </cell>
          <cell r="I1609">
            <v>0</v>
          </cell>
          <cell r="J1609">
            <v>10177963.68</v>
          </cell>
          <cell r="K1609">
            <v>8541642.8300000001</v>
          </cell>
        </row>
        <row r="1610">
          <cell r="F1610">
            <v>0</v>
          </cell>
          <cell r="G1610">
            <v>0</v>
          </cell>
          <cell r="H1610">
            <v>0</v>
          </cell>
          <cell r="I1610">
            <v>0</v>
          </cell>
          <cell r="J1610">
            <v>0</v>
          </cell>
          <cell r="K1610">
            <v>0</v>
          </cell>
        </row>
        <row r="1611"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</row>
        <row r="1612">
          <cell r="F1612">
            <v>4049244</v>
          </cell>
          <cell r="G1612">
            <v>0</v>
          </cell>
          <cell r="H1612">
            <v>4049244</v>
          </cell>
          <cell r="I1612">
            <v>0</v>
          </cell>
          <cell r="J1612">
            <v>4049244</v>
          </cell>
          <cell r="K1612">
            <v>11255571.82</v>
          </cell>
        </row>
        <row r="1613">
          <cell r="F1613">
            <v>183490366.72999999</v>
          </cell>
          <cell r="G1613">
            <v>0</v>
          </cell>
          <cell r="H1613">
            <v>183490366.72999999</v>
          </cell>
          <cell r="I1613">
            <v>0</v>
          </cell>
          <cell r="J1613">
            <v>183490366.72999999</v>
          </cell>
          <cell r="K1613">
            <v>116000486.84999999</v>
          </cell>
        </row>
        <row r="1614">
          <cell r="F1614">
            <v>6235010</v>
          </cell>
          <cell r="G1614">
            <v>0</v>
          </cell>
          <cell r="H1614">
            <v>6235010</v>
          </cell>
          <cell r="I1614">
            <v>0</v>
          </cell>
          <cell r="J1614">
            <v>6235010</v>
          </cell>
          <cell r="K1614">
            <v>3963085</v>
          </cell>
        </row>
        <row r="1615">
          <cell r="F1615">
            <v>146900</v>
          </cell>
          <cell r="G1615">
            <v>0</v>
          </cell>
          <cell r="H1615">
            <v>146900</v>
          </cell>
          <cell r="I1615">
            <v>0</v>
          </cell>
          <cell r="J1615">
            <v>146900</v>
          </cell>
          <cell r="K1615">
            <v>77187500</v>
          </cell>
        </row>
        <row r="1616">
          <cell r="F1616">
            <v>15000</v>
          </cell>
          <cell r="G1616">
            <v>0</v>
          </cell>
          <cell r="H1616">
            <v>15000</v>
          </cell>
          <cell r="I1616">
            <v>0</v>
          </cell>
          <cell r="J1616">
            <v>15000</v>
          </cell>
          <cell r="K1616">
            <v>0</v>
          </cell>
        </row>
        <row r="1617">
          <cell r="F1617">
            <v>11000</v>
          </cell>
          <cell r="G1617">
            <v>0</v>
          </cell>
          <cell r="H1617">
            <v>11000</v>
          </cell>
          <cell r="I1617">
            <v>0</v>
          </cell>
          <cell r="J1617">
            <v>11000</v>
          </cell>
          <cell r="K1617">
            <v>0</v>
          </cell>
        </row>
        <row r="1618">
          <cell r="F1618">
            <v>2477261059</v>
          </cell>
          <cell r="G1618">
            <v>0</v>
          </cell>
          <cell r="H1618">
            <v>2477261059</v>
          </cell>
          <cell r="I1618">
            <v>0</v>
          </cell>
          <cell r="J1618">
            <v>2477261059</v>
          </cell>
          <cell r="K1618">
            <v>2424872754.2199998</v>
          </cell>
        </row>
        <row r="1619">
          <cell r="F1619">
            <v>0</v>
          </cell>
          <cell r="G1619">
            <v>0</v>
          </cell>
          <cell r="H1619">
            <v>0</v>
          </cell>
          <cell r="I1619">
            <v>0</v>
          </cell>
          <cell r="J1619">
            <v>0</v>
          </cell>
          <cell r="K1619">
            <v>0</v>
          </cell>
        </row>
        <row r="1620">
          <cell r="F1620">
            <v>57697922.909999996</v>
          </cell>
          <cell r="G1620">
            <v>0</v>
          </cell>
          <cell r="H1620">
            <v>57697922.909999996</v>
          </cell>
          <cell r="I1620">
            <v>0</v>
          </cell>
          <cell r="J1620">
            <v>57697922.909999996</v>
          </cell>
          <cell r="K1620">
            <v>40111294</v>
          </cell>
        </row>
        <row r="1621">
          <cell r="F1621">
            <v>0</v>
          </cell>
          <cell r="G1621">
            <v>0</v>
          </cell>
          <cell r="H1621">
            <v>0</v>
          </cell>
          <cell r="I1621">
            <v>0</v>
          </cell>
          <cell r="J1621">
            <v>0</v>
          </cell>
          <cell r="K1621">
            <v>0</v>
          </cell>
        </row>
        <row r="1622">
          <cell r="F1622">
            <v>21500</v>
          </cell>
          <cell r="G1622">
            <v>0</v>
          </cell>
          <cell r="H1622">
            <v>21500</v>
          </cell>
          <cell r="I1622">
            <v>0</v>
          </cell>
          <cell r="J1622">
            <v>21500</v>
          </cell>
          <cell r="K1622">
            <v>452100</v>
          </cell>
        </row>
        <row r="1623">
          <cell r="F1623">
            <v>0</v>
          </cell>
          <cell r="G1623">
            <v>0</v>
          </cell>
          <cell r="H1623">
            <v>0</v>
          </cell>
          <cell r="I1623">
            <v>0</v>
          </cell>
          <cell r="J1623">
            <v>0</v>
          </cell>
          <cell r="K1623">
            <v>0</v>
          </cell>
        </row>
        <row r="1624">
          <cell r="F1624">
            <v>90700</v>
          </cell>
          <cell r="G1624">
            <v>0</v>
          </cell>
          <cell r="H1624">
            <v>90700</v>
          </cell>
          <cell r="I1624">
            <v>0</v>
          </cell>
          <cell r="J1624">
            <v>90700</v>
          </cell>
          <cell r="K1624">
            <v>0</v>
          </cell>
        </row>
        <row r="1625">
          <cell r="F1625">
            <v>0</v>
          </cell>
          <cell r="G1625">
            <v>0</v>
          </cell>
          <cell r="H1625">
            <v>0</v>
          </cell>
          <cell r="I1625">
            <v>0</v>
          </cell>
          <cell r="J1625">
            <v>0</v>
          </cell>
          <cell r="K1625">
            <v>2500</v>
          </cell>
        </row>
        <row r="1626">
          <cell r="F1626">
            <v>400000</v>
          </cell>
          <cell r="G1626">
            <v>0</v>
          </cell>
          <cell r="H1626">
            <v>400000</v>
          </cell>
          <cell r="I1626">
            <v>0</v>
          </cell>
          <cell r="J1626">
            <v>400000</v>
          </cell>
          <cell r="K1626">
            <v>507100</v>
          </cell>
        </row>
        <row r="1627">
          <cell r="F1627">
            <v>10000</v>
          </cell>
          <cell r="G1627">
            <v>0</v>
          </cell>
          <cell r="H1627">
            <v>10000</v>
          </cell>
          <cell r="I1627">
            <v>0</v>
          </cell>
          <cell r="J1627">
            <v>10000</v>
          </cell>
          <cell r="K1627">
            <v>0</v>
          </cell>
        </row>
        <row r="1628">
          <cell r="F1628">
            <v>15476768986.549999</v>
          </cell>
          <cell r="G1628">
            <v>0</v>
          </cell>
          <cell r="H1628">
            <v>15476768986.549999</v>
          </cell>
          <cell r="I1628">
            <v>0</v>
          </cell>
          <cell r="J1628">
            <v>15476768986.549999</v>
          </cell>
          <cell r="K1628">
            <v>9620721157.6000004</v>
          </cell>
        </row>
        <row r="1630">
          <cell r="F1630">
            <v>474082.5</v>
          </cell>
          <cell r="G1630">
            <v>0</v>
          </cell>
          <cell r="H1630">
            <v>474082.5</v>
          </cell>
          <cell r="I1630">
            <v>0</v>
          </cell>
          <cell r="J1630">
            <v>474082.5</v>
          </cell>
          <cell r="K1630">
            <v>574061.18000000005</v>
          </cell>
        </row>
        <row r="1631">
          <cell r="F1631">
            <v>20240960</v>
          </cell>
          <cell r="G1631">
            <v>0</v>
          </cell>
          <cell r="H1631">
            <v>20240960</v>
          </cell>
          <cell r="I1631">
            <v>0</v>
          </cell>
          <cell r="J1631">
            <v>20240960</v>
          </cell>
          <cell r="K1631">
            <v>8061270.2699999996</v>
          </cell>
        </row>
        <row r="1632">
          <cell r="F1632">
            <v>1507406.37</v>
          </cell>
          <cell r="G1632">
            <v>0</v>
          </cell>
          <cell r="H1632">
            <v>1507406.37</v>
          </cell>
          <cell r="I1632">
            <v>0</v>
          </cell>
          <cell r="J1632">
            <v>1507406.37</v>
          </cell>
          <cell r="K1632">
            <v>6262543.4800000004</v>
          </cell>
        </row>
        <row r="1633">
          <cell r="F1633">
            <v>185355.5</v>
          </cell>
          <cell r="G1633">
            <v>0</v>
          </cell>
          <cell r="H1633">
            <v>185355.5</v>
          </cell>
          <cell r="I1633">
            <v>0</v>
          </cell>
          <cell r="J1633">
            <v>185355.5</v>
          </cell>
          <cell r="K1633">
            <v>158895</v>
          </cell>
        </row>
        <row r="1634">
          <cell r="F1634">
            <v>78245472.359999999</v>
          </cell>
          <cell r="G1634">
            <v>0</v>
          </cell>
          <cell r="H1634">
            <v>78245472.359999999</v>
          </cell>
          <cell r="I1634">
            <v>0</v>
          </cell>
          <cell r="J1634">
            <v>78245472.359999999</v>
          </cell>
          <cell r="K1634">
            <v>247936419.63999999</v>
          </cell>
        </row>
        <row r="1635">
          <cell r="F1635">
            <v>73999242.480000004</v>
          </cell>
          <cell r="G1635">
            <v>0</v>
          </cell>
          <cell r="H1635">
            <v>73999242.480000004</v>
          </cell>
          <cell r="I1635">
            <v>0</v>
          </cell>
          <cell r="J1635">
            <v>73999242.480000004</v>
          </cell>
          <cell r="K1635">
            <v>52707818.560000002</v>
          </cell>
        </row>
        <row r="1636">
          <cell r="F1636">
            <v>27561745.629999999</v>
          </cell>
          <cell r="G1636">
            <v>0</v>
          </cell>
          <cell r="H1636">
            <v>27561745.629999999</v>
          </cell>
          <cell r="I1636">
            <v>0</v>
          </cell>
          <cell r="J1636">
            <v>27561745.629999999</v>
          </cell>
          <cell r="K1636">
            <v>17597908.02</v>
          </cell>
        </row>
        <row r="1637">
          <cell r="F1637">
            <v>0</v>
          </cell>
          <cell r="G1637">
            <v>0</v>
          </cell>
          <cell r="H1637">
            <v>0</v>
          </cell>
          <cell r="I1637">
            <v>0</v>
          </cell>
          <cell r="J1637">
            <v>0</v>
          </cell>
          <cell r="K1637">
            <v>0</v>
          </cell>
        </row>
        <row r="1638">
          <cell r="F1638">
            <v>87000</v>
          </cell>
          <cell r="G1638">
            <v>0</v>
          </cell>
          <cell r="H1638">
            <v>87000</v>
          </cell>
          <cell r="I1638">
            <v>0</v>
          </cell>
          <cell r="J1638">
            <v>87000</v>
          </cell>
          <cell r="K1638">
            <v>225390</v>
          </cell>
        </row>
        <row r="1639">
          <cell r="F1639">
            <v>6628352.1600000001</v>
          </cell>
          <cell r="G1639">
            <v>0</v>
          </cell>
          <cell r="H1639">
            <v>6628352.1600000001</v>
          </cell>
          <cell r="I1639">
            <v>0</v>
          </cell>
          <cell r="J1639">
            <v>6628352.1600000001</v>
          </cell>
          <cell r="K1639">
            <v>13426629.35</v>
          </cell>
        </row>
        <row r="1640">
          <cell r="F1640">
            <v>460662898.13</v>
          </cell>
          <cell r="G1640">
            <v>0</v>
          </cell>
          <cell r="H1640">
            <v>460662898.13</v>
          </cell>
          <cell r="I1640">
            <v>0</v>
          </cell>
          <cell r="J1640">
            <v>460662898.13</v>
          </cell>
          <cell r="K1640">
            <v>941836208.16999996</v>
          </cell>
        </row>
        <row r="1641">
          <cell r="F1641">
            <v>836477862.05999994</v>
          </cell>
          <cell r="G1641">
            <v>0</v>
          </cell>
          <cell r="H1641">
            <v>836477862.05999994</v>
          </cell>
          <cell r="I1641">
            <v>0</v>
          </cell>
          <cell r="J1641">
            <v>836477862.05999994</v>
          </cell>
          <cell r="K1641">
            <v>626662028.24000001</v>
          </cell>
        </row>
        <row r="1642">
          <cell r="F1642">
            <v>530000</v>
          </cell>
          <cell r="G1642">
            <v>0</v>
          </cell>
          <cell r="H1642">
            <v>530000</v>
          </cell>
          <cell r="I1642">
            <v>0</v>
          </cell>
          <cell r="J1642">
            <v>530000</v>
          </cell>
          <cell r="K1642">
            <v>416000</v>
          </cell>
        </row>
        <row r="1643">
          <cell r="F1643">
            <v>1506600377.1900001</v>
          </cell>
          <cell r="G1643">
            <v>0</v>
          </cell>
          <cell r="H1643">
            <v>1506600377.1900001</v>
          </cell>
          <cell r="I1643">
            <v>0</v>
          </cell>
          <cell r="J1643">
            <v>1506600377.1900001</v>
          </cell>
          <cell r="K1643">
            <v>1915865171.9100001</v>
          </cell>
        </row>
        <row r="1645">
          <cell r="F1645">
            <v>156144429.24000001</v>
          </cell>
          <cell r="G1645">
            <v>0</v>
          </cell>
          <cell r="H1645">
            <v>156144429.24000001</v>
          </cell>
          <cell r="I1645">
            <v>0</v>
          </cell>
          <cell r="J1645">
            <v>156144429.24000001</v>
          </cell>
          <cell r="K1645">
            <v>173012889.84</v>
          </cell>
        </row>
        <row r="1646">
          <cell r="F1646">
            <v>372208288.5</v>
          </cell>
          <cell r="G1646">
            <v>0</v>
          </cell>
          <cell r="H1646">
            <v>372208288.5</v>
          </cell>
          <cell r="I1646">
            <v>0</v>
          </cell>
          <cell r="J1646">
            <v>372208288.5</v>
          </cell>
          <cell r="K1646">
            <v>495822440.38999999</v>
          </cell>
        </row>
        <row r="1647">
          <cell r="F1647">
            <v>0</v>
          </cell>
          <cell r="G1647">
            <v>0</v>
          </cell>
          <cell r="H1647">
            <v>0</v>
          </cell>
          <cell r="I1647">
            <v>0</v>
          </cell>
          <cell r="J1647">
            <v>0</v>
          </cell>
          <cell r="K1647">
            <v>0</v>
          </cell>
        </row>
        <row r="1648">
          <cell r="F1648">
            <v>2245440580.7600002</v>
          </cell>
          <cell r="G1648">
            <v>0</v>
          </cell>
          <cell r="H1648">
            <v>2245440580.7600002</v>
          </cell>
          <cell r="I1648">
            <v>0</v>
          </cell>
          <cell r="J1648">
            <v>2245440580.7600002</v>
          </cell>
          <cell r="K1648">
            <v>879139519.59000003</v>
          </cell>
        </row>
        <row r="1649">
          <cell r="F1649">
            <v>1909215478.1199999</v>
          </cell>
          <cell r="G1649">
            <v>0</v>
          </cell>
          <cell r="H1649">
            <v>1909215478.1199999</v>
          </cell>
          <cell r="I1649">
            <v>0</v>
          </cell>
          <cell r="J1649">
            <v>1909215478.1199999</v>
          </cell>
          <cell r="K1649">
            <v>770302008.37</v>
          </cell>
        </row>
        <row r="1650">
          <cell r="F1650">
            <v>1384756304.8399999</v>
          </cell>
          <cell r="G1650">
            <v>0</v>
          </cell>
          <cell r="H1650">
            <v>1384756304.8399999</v>
          </cell>
          <cell r="I1650">
            <v>0</v>
          </cell>
          <cell r="J1650">
            <v>1384756304.8399999</v>
          </cell>
          <cell r="K1650">
            <v>660090194.00999999</v>
          </cell>
        </row>
        <row r="1651">
          <cell r="F1651">
            <v>308122669.51999998</v>
          </cell>
          <cell r="G1651">
            <v>0</v>
          </cell>
          <cell r="H1651">
            <v>308122669.51999998</v>
          </cell>
          <cell r="I1651">
            <v>0</v>
          </cell>
          <cell r="J1651">
            <v>308122669.51999998</v>
          </cell>
          <cell r="K1651">
            <v>138824032.34999999</v>
          </cell>
        </row>
        <row r="1652">
          <cell r="F1652">
            <v>0</v>
          </cell>
          <cell r="G1652">
            <v>0</v>
          </cell>
          <cell r="H1652">
            <v>0</v>
          </cell>
          <cell r="I1652">
            <v>0</v>
          </cell>
          <cell r="J1652">
            <v>0</v>
          </cell>
          <cell r="K1652">
            <v>0</v>
          </cell>
        </row>
        <row r="1653">
          <cell r="F1653">
            <v>0</v>
          </cell>
          <cell r="G1653">
            <v>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</row>
        <row r="1654">
          <cell r="F1654">
            <v>0</v>
          </cell>
          <cell r="G1654">
            <v>0</v>
          </cell>
          <cell r="H1654">
            <v>0</v>
          </cell>
          <cell r="I1654">
            <v>0</v>
          </cell>
          <cell r="J1654">
            <v>0</v>
          </cell>
          <cell r="K1654">
            <v>0</v>
          </cell>
        </row>
        <row r="1655"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</row>
        <row r="1656">
          <cell r="F1656">
            <v>6375887750.9799995</v>
          </cell>
          <cell r="G1656">
            <v>0</v>
          </cell>
          <cell r="H1656">
            <v>6375887750.9799995</v>
          </cell>
          <cell r="I1656">
            <v>0</v>
          </cell>
          <cell r="J1656">
            <v>6375887750.9799995</v>
          </cell>
          <cell r="K1656">
            <v>3117191084.5499997</v>
          </cell>
        </row>
        <row r="1658">
          <cell r="F1658">
            <v>603698462.04999995</v>
          </cell>
          <cell r="G1658">
            <v>0</v>
          </cell>
          <cell r="H1658">
            <v>603698462.04999995</v>
          </cell>
          <cell r="I1658">
            <v>0</v>
          </cell>
          <cell r="J1658">
            <v>603698462.04999995</v>
          </cell>
          <cell r="K1658">
            <v>363902381.07999998</v>
          </cell>
        </row>
        <row r="1659">
          <cell r="F1659">
            <v>5829356</v>
          </cell>
          <cell r="G1659">
            <v>0</v>
          </cell>
          <cell r="H1659">
            <v>5829356</v>
          </cell>
          <cell r="I1659">
            <v>0</v>
          </cell>
          <cell r="J1659">
            <v>5829356</v>
          </cell>
          <cell r="K1659">
            <v>4977069.82</v>
          </cell>
        </row>
        <row r="1660">
          <cell r="F1660">
            <v>174079565.53</v>
          </cell>
          <cell r="G1660">
            <v>0</v>
          </cell>
          <cell r="H1660">
            <v>174079565.53</v>
          </cell>
          <cell r="I1660">
            <v>0</v>
          </cell>
          <cell r="J1660">
            <v>174079565.53</v>
          </cell>
          <cell r="K1660">
            <v>170649368.25</v>
          </cell>
        </row>
        <row r="1661">
          <cell r="F1661">
            <v>783607383.57999992</v>
          </cell>
          <cell r="G1661">
            <v>0</v>
          </cell>
          <cell r="H1661">
            <v>783607383.57999992</v>
          </cell>
          <cell r="I1661">
            <v>0</v>
          </cell>
          <cell r="J1661">
            <v>783607383.57999992</v>
          </cell>
          <cell r="K1661">
            <v>539528819.14999998</v>
          </cell>
        </row>
        <row r="1663">
          <cell r="F1663">
            <v>2944096725.8400002</v>
          </cell>
          <cell r="G1663">
            <v>0</v>
          </cell>
          <cell r="H1663">
            <v>2944096725.8400002</v>
          </cell>
          <cell r="I1663">
            <v>0</v>
          </cell>
          <cell r="J1663">
            <v>2944096725.8400002</v>
          </cell>
          <cell r="K1663">
            <v>626260956.52999997</v>
          </cell>
        </row>
        <row r="1664">
          <cell r="F1664">
            <v>44290252.32</v>
          </cell>
          <cell r="G1664">
            <v>0</v>
          </cell>
          <cell r="H1664">
            <v>44290252.32</v>
          </cell>
          <cell r="I1664">
            <v>0</v>
          </cell>
          <cell r="J1664">
            <v>44290252.32</v>
          </cell>
          <cell r="K1664">
            <v>10778930</v>
          </cell>
        </row>
        <row r="1665">
          <cell r="F1665">
            <v>545070106.41999996</v>
          </cell>
          <cell r="G1665">
            <v>0</v>
          </cell>
          <cell r="H1665">
            <v>545070106.41999996</v>
          </cell>
          <cell r="I1665">
            <v>0</v>
          </cell>
          <cell r="J1665">
            <v>545070106.41999996</v>
          </cell>
          <cell r="K1665">
            <v>251566708.59</v>
          </cell>
        </row>
        <row r="1666">
          <cell r="F1666">
            <v>0</v>
          </cell>
          <cell r="G1666">
            <v>0</v>
          </cell>
          <cell r="H1666">
            <v>0</v>
          </cell>
          <cell r="I1666">
            <v>0</v>
          </cell>
          <cell r="J1666">
            <v>0</v>
          </cell>
          <cell r="K1666">
            <v>0</v>
          </cell>
        </row>
        <row r="1667">
          <cell r="F1667">
            <v>2077349.44</v>
          </cell>
          <cell r="G1667">
            <v>0</v>
          </cell>
          <cell r="H1667">
            <v>2077349.44</v>
          </cell>
          <cell r="I1667">
            <v>0</v>
          </cell>
          <cell r="J1667">
            <v>2077349.44</v>
          </cell>
          <cell r="K1667">
            <v>1768450.7</v>
          </cell>
        </row>
        <row r="1668">
          <cell r="F1668">
            <v>3535534434.0200005</v>
          </cell>
          <cell r="G1668">
            <v>0</v>
          </cell>
          <cell r="H1668">
            <v>3535534434.0200005</v>
          </cell>
          <cell r="I1668">
            <v>0</v>
          </cell>
          <cell r="J1668">
            <v>3535534434.0200005</v>
          </cell>
          <cell r="K1668">
            <v>890375045.82000005</v>
          </cell>
        </row>
        <row r="1670">
          <cell r="F1670">
            <v>6887197.21</v>
          </cell>
          <cell r="G1670">
            <v>0</v>
          </cell>
          <cell r="H1670">
            <v>6887197.21</v>
          </cell>
          <cell r="I1670">
            <v>0</v>
          </cell>
          <cell r="J1670">
            <v>6887197.21</v>
          </cell>
          <cell r="K1670">
            <v>23408977.23</v>
          </cell>
        </row>
        <row r="1671">
          <cell r="F1671">
            <v>50128158.560000002</v>
          </cell>
          <cell r="G1671">
            <v>0</v>
          </cell>
          <cell r="H1671">
            <v>50128158.560000002</v>
          </cell>
          <cell r="I1671">
            <v>0</v>
          </cell>
          <cell r="J1671">
            <v>50128158.560000002</v>
          </cell>
          <cell r="K1671">
            <v>37846019.509999998</v>
          </cell>
        </row>
        <row r="1672">
          <cell r="F1672">
            <v>869434414.69000006</v>
          </cell>
          <cell r="G1672">
            <v>0</v>
          </cell>
          <cell r="H1672">
            <v>869434414.69000006</v>
          </cell>
          <cell r="I1672">
            <v>0</v>
          </cell>
          <cell r="J1672">
            <v>869434414.69000006</v>
          </cell>
          <cell r="K1672">
            <v>598410255.59000003</v>
          </cell>
        </row>
        <row r="1673">
          <cell r="F1673">
            <v>171652680.31</v>
          </cell>
          <cell r="G1673">
            <v>0</v>
          </cell>
          <cell r="H1673">
            <v>171652680.31</v>
          </cell>
          <cell r="I1673">
            <v>0</v>
          </cell>
          <cell r="J1673">
            <v>171652680.31</v>
          </cell>
          <cell r="K1673">
            <v>123087902.84</v>
          </cell>
        </row>
        <row r="1674">
          <cell r="F1674">
            <v>82336</v>
          </cell>
          <cell r="G1674">
            <v>0</v>
          </cell>
          <cell r="H1674">
            <v>82336</v>
          </cell>
          <cell r="I1674">
            <v>0</v>
          </cell>
          <cell r="J1674">
            <v>82336</v>
          </cell>
          <cell r="K1674">
            <v>192367.5</v>
          </cell>
        </row>
        <row r="1675">
          <cell r="F1675">
            <v>336675423.57999998</v>
          </cell>
          <cell r="G1675">
            <v>0</v>
          </cell>
          <cell r="H1675">
            <v>336675423.57999998</v>
          </cell>
          <cell r="I1675">
            <v>0</v>
          </cell>
          <cell r="J1675">
            <v>336675423.57999998</v>
          </cell>
          <cell r="K1675">
            <v>215914735.30000001</v>
          </cell>
        </row>
        <row r="1676">
          <cell r="F1676">
            <v>332255414.75</v>
          </cell>
          <cell r="G1676">
            <v>0</v>
          </cell>
          <cell r="H1676">
            <v>332255414.75</v>
          </cell>
          <cell r="I1676">
            <v>0</v>
          </cell>
          <cell r="J1676">
            <v>332255414.75</v>
          </cell>
          <cell r="K1676">
            <v>354086893.33999997</v>
          </cell>
        </row>
        <row r="1677">
          <cell r="F1677">
            <v>236483455.66</v>
          </cell>
          <cell r="G1677">
            <v>0</v>
          </cell>
          <cell r="H1677">
            <v>236483455.66</v>
          </cell>
          <cell r="I1677">
            <v>0</v>
          </cell>
          <cell r="J1677">
            <v>236483455.66</v>
          </cell>
          <cell r="K1677">
            <v>260281324.94</v>
          </cell>
        </row>
        <row r="1678">
          <cell r="F1678">
            <v>86349341.459999993</v>
          </cell>
          <cell r="G1678">
            <v>0</v>
          </cell>
          <cell r="H1678">
            <v>86349341.459999993</v>
          </cell>
          <cell r="I1678">
            <v>0</v>
          </cell>
          <cell r="J1678">
            <v>86349341.459999993</v>
          </cell>
          <cell r="K1678">
            <v>54747445.020000003</v>
          </cell>
        </row>
        <row r="1679">
          <cell r="F1679">
            <v>2089948422.22</v>
          </cell>
          <cell r="G1679">
            <v>0</v>
          </cell>
          <cell r="H1679">
            <v>2089948422.22</v>
          </cell>
          <cell r="I1679">
            <v>0</v>
          </cell>
          <cell r="J1679">
            <v>2089948422.22</v>
          </cell>
          <cell r="K1679">
            <v>1667975921.27</v>
          </cell>
        </row>
        <row r="1681">
          <cell r="F1681">
            <v>312023493.18000001</v>
          </cell>
          <cell r="G1681">
            <v>0</v>
          </cell>
          <cell r="H1681">
            <v>312023493.18000001</v>
          </cell>
          <cell r="I1681">
            <v>0</v>
          </cell>
          <cell r="J1681">
            <v>312023493.18000001</v>
          </cell>
          <cell r="K1681">
            <v>203478246.03999999</v>
          </cell>
        </row>
        <row r="1682">
          <cell r="F1682">
            <v>195506258.94999999</v>
          </cell>
          <cell r="G1682">
            <v>0</v>
          </cell>
          <cell r="H1682">
            <v>195506258.94999999</v>
          </cell>
          <cell r="I1682">
            <v>0</v>
          </cell>
          <cell r="J1682">
            <v>195506258.94999999</v>
          </cell>
          <cell r="K1682">
            <v>136967022.41</v>
          </cell>
        </row>
        <row r="1683">
          <cell r="F1683">
            <v>28860599.539999999</v>
          </cell>
          <cell r="G1683">
            <v>0</v>
          </cell>
          <cell r="H1683">
            <v>28860599.539999999</v>
          </cell>
          <cell r="I1683">
            <v>0</v>
          </cell>
          <cell r="J1683">
            <v>28860599.539999999</v>
          </cell>
          <cell r="K1683">
            <v>28874400.629999999</v>
          </cell>
        </row>
        <row r="1684">
          <cell r="F1684">
            <v>15257640.039999999</v>
          </cell>
          <cell r="G1684">
            <v>0</v>
          </cell>
          <cell r="H1684">
            <v>15257640.039999999</v>
          </cell>
          <cell r="I1684">
            <v>0</v>
          </cell>
          <cell r="J1684">
            <v>15257640.039999999</v>
          </cell>
          <cell r="K1684">
            <v>12230061.01</v>
          </cell>
        </row>
        <row r="1685">
          <cell r="F1685">
            <v>4315815</v>
          </cell>
          <cell r="G1685">
            <v>0</v>
          </cell>
          <cell r="H1685">
            <v>4315815</v>
          </cell>
          <cell r="I1685">
            <v>0</v>
          </cell>
          <cell r="J1685">
            <v>4315815</v>
          </cell>
          <cell r="K1685">
            <v>2882760</v>
          </cell>
        </row>
        <row r="1686">
          <cell r="F1686">
            <v>555963806.71000004</v>
          </cell>
          <cell r="G1686">
            <v>0</v>
          </cell>
          <cell r="H1686">
            <v>555963806.71000004</v>
          </cell>
          <cell r="I1686">
            <v>0</v>
          </cell>
          <cell r="J1686">
            <v>555963806.71000004</v>
          </cell>
          <cell r="K1686">
            <v>384432490.08999997</v>
          </cell>
        </row>
        <row r="1688">
          <cell r="F1688">
            <v>118161602.73999999</v>
          </cell>
          <cell r="G1688">
            <v>0</v>
          </cell>
          <cell r="H1688">
            <v>118161602.73999999</v>
          </cell>
          <cell r="I1688">
            <v>0</v>
          </cell>
          <cell r="J1688">
            <v>118161602.73999999</v>
          </cell>
          <cell r="K1688">
            <v>79630748.769999996</v>
          </cell>
        </row>
        <row r="1689">
          <cell r="F1689">
            <v>19468796.68</v>
          </cell>
          <cell r="G1689">
            <v>0</v>
          </cell>
          <cell r="H1689">
            <v>19468796.68</v>
          </cell>
          <cell r="I1689">
            <v>0</v>
          </cell>
          <cell r="J1689">
            <v>19468796.68</v>
          </cell>
          <cell r="K1689">
            <v>8076236.2599999998</v>
          </cell>
        </row>
        <row r="1690">
          <cell r="F1690">
            <v>244427846.53999999</v>
          </cell>
          <cell r="G1690">
            <v>0</v>
          </cell>
          <cell r="H1690">
            <v>244427846.53999999</v>
          </cell>
          <cell r="I1690">
            <v>0</v>
          </cell>
          <cell r="J1690">
            <v>244427846.53999999</v>
          </cell>
          <cell r="K1690">
            <v>117509880.94</v>
          </cell>
        </row>
        <row r="1691">
          <cell r="F1691">
            <v>382058245.95999998</v>
          </cell>
          <cell r="G1691">
            <v>0</v>
          </cell>
          <cell r="H1691">
            <v>382058245.95999998</v>
          </cell>
          <cell r="I1691">
            <v>0</v>
          </cell>
          <cell r="J1691">
            <v>382058245.95999998</v>
          </cell>
          <cell r="K1691">
            <v>205216865.97</v>
          </cell>
        </row>
        <row r="1693">
          <cell r="F1693">
            <v>0</v>
          </cell>
          <cell r="G1693">
            <v>0</v>
          </cell>
          <cell r="H1693">
            <v>0</v>
          </cell>
          <cell r="I1693">
            <v>0</v>
          </cell>
          <cell r="J1693">
            <v>0</v>
          </cell>
          <cell r="K1693">
            <v>0</v>
          </cell>
        </row>
        <row r="1694">
          <cell r="F1694">
            <v>124200353.67</v>
          </cell>
          <cell r="G1694">
            <v>0</v>
          </cell>
          <cell r="H1694">
            <v>124200353.67</v>
          </cell>
          <cell r="I1694">
            <v>0</v>
          </cell>
          <cell r="J1694">
            <v>124200353.67</v>
          </cell>
          <cell r="K1694">
            <v>46506066</v>
          </cell>
        </row>
        <row r="1695">
          <cell r="F1695">
            <v>18651683</v>
          </cell>
          <cell r="G1695">
            <v>0</v>
          </cell>
          <cell r="H1695">
            <v>18651683</v>
          </cell>
          <cell r="I1695">
            <v>0</v>
          </cell>
          <cell r="J1695">
            <v>18651683</v>
          </cell>
          <cell r="K1695">
            <v>41932450</v>
          </cell>
        </row>
        <row r="1696">
          <cell r="F1696">
            <v>142852036.67000002</v>
          </cell>
          <cell r="G1696">
            <v>0</v>
          </cell>
          <cell r="H1696">
            <v>142852036.67000002</v>
          </cell>
          <cell r="I1696">
            <v>0</v>
          </cell>
          <cell r="J1696">
            <v>142852036.67000002</v>
          </cell>
          <cell r="K1696">
            <v>88438516</v>
          </cell>
        </row>
        <row r="1698">
          <cell r="F1698">
            <v>2277980</v>
          </cell>
          <cell r="G1698">
            <v>0</v>
          </cell>
          <cell r="H1698">
            <v>2277980</v>
          </cell>
          <cell r="I1698">
            <v>0</v>
          </cell>
          <cell r="J1698">
            <v>2277980</v>
          </cell>
          <cell r="K1698">
            <v>1443925.45</v>
          </cell>
        </row>
        <row r="1699">
          <cell r="F1699">
            <v>38101591.32</v>
          </cell>
          <cell r="G1699">
            <v>0</v>
          </cell>
          <cell r="H1699">
            <v>38101591.32</v>
          </cell>
          <cell r="I1699">
            <v>0</v>
          </cell>
          <cell r="J1699">
            <v>38101591.32</v>
          </cell>
          <cell r="K1699">
            <v>81878575.689999998</v>
          </cell>
        </row>
        <row r="1700">
          <cell r="F1700">
            <v>78907666.549999997</v>
          </cell>
          <cell r="G1700">
            <v>0</v>
          </cell>
          <cell r="H1700">
            <v>78907666.549999997</v>
          </cell>
          <cell r="I1700">
            <v>0</v>
          </cell>
          <cell r="J1700">
            <v>78907666.549999997</v>
          </cell>
          <cell r="K1700">
            <v>54403558.450000003</v>
          </cell>
        </row>
        <row r="1701">
          <cell r="F1701">
            <v>23986985.780000001</v>
          </cell>
          <cell r="G1701">
            <v>0</v>
          </cell>
          <cell r="H1701">
            <v>23986985.780000001</v>
          </cell>
          <cell r="I1701">
            <v>0</v>
          </cell>
          <cell r="J1701">
            <v>23986985.780000001</v>
          </cell>
          <cell r="K1701">
            <v>13240559.449999999</v>
          </cell>
        </row>
        <row r="1702">
          <cell r="F1702">
            <v>21339087.899999999</v>
          </cell>
          <cell r="G1702">
            <v>0</v>
          </cell>
          <cell r="H1702">
            <v>21339087.899999999</v>
          </cell>
          <cell r="I1702">
            <v>0</v>
          </cell>
          <cell r="J1702">
            <v>21339087.899999999</v>
          </cell>
          <cell r="K1702">
            <v>10929562.25</v>
          </cell>
        </row>
        <row r="1703">
          <cell r="F1703">
            <v>0</v>
          </cell>
          <cell r="G1703">
            <v>0</v>
          </cell>
          <cell r="H1703">
            <v>0</v>
          </cell>
          <cell r="I1703">
            <v>0</v>
          </cell>
          <cell r="J1703">
            <v>0</v>
          </cell>
          <cell r="K1703">
            <v>0</v>
          </cell>
        </row>
        <row r="1704">
          <cell r="F1704">
            <v>3292990199.5599999</v>
          </cell>
          <cell r="G1704">
            <v>0</v>
          </cell>
          <cell r="H1704">
            <v>3292990199.5599999</v>
          </cell>
          <cell r="I1704">
            <v>0</v>
          </cell>
          <cell r="J1704">
            <v>3292990199.5599999</v>
          </cell>
          <cell r="K1704">
            <v>1100613535.1800001</v>
          </cell>
        </row>
        <row r="1705">
          <cell r="F1705">
            <v>840928480.75</v>
          </cell>
          <cell r="G1705">
            <v>0</v>
          </cell>
          <cell r="H1705">
            <v>840928480.75</v>
          </cell>
          <cell r="I1705">
            <v>0</v>
          </cell>
          <cell r="J1705">
            <v>840928480.75</v>
          </cell>
          <cell r="K1705">
            <v>200782881.5</v>
          </cell>
        </row>
        <row r="1706">
          <cell r="F1706">
            <v>13307237.619999999</v>
          </cell>
          <cell r="G1706">
            <v>0</v>
          </cell>
          <cell r="H1706">
            <v>13307237.619999999</v>
          </cell>
          <cell r="I1706">
            <v>0</v>
          </cell>
          <cell r="J1706">
            <v>13307237.619999999</v>
          </cell>
          <cell r="K1706">
            <v>38568192.770000003</v>
          </cell>
        </row>
        <row r="1707">
          <cell r="F1707">
            <v>73980</v>
          </cell>
          <cell r="G1707">
            <v>0</v>
          </cell>
          <cell r="H1707">
            <v>73980</v>
          </cell>
          <cell r="I1707">
            <v>0</v>
          </cell>
          <cell r="J1707">
            <v>73980</v>
          </cell>
          <cell r="K1707">
            <v>0</v>
          </cell>
        </row>
        <row r="1708">
          <cell r="F1708">
            <v>8504000</v>
          </cell>
          <cell r="G1708">
            <v>0</v>
          </cell>
          <cell r="H1708">
            <v>8504000</v>
          </cell>
          <cell r="I1708">
            <v>0</v>
          </cell>
          <cell r="J1708">
            <v>8504000</v>
          </cell>
          <cell r="K1708">
            <v>340395321.87</v>
          </cell>
        </row>
        <row r="1709">
          <cell r="F1709">
            <v>37459467.719999999</v>
          </cell>
          <cell r="G1709">
            <v>0</v>
          </cell>
          <cell r="H1709">
            <v>37459467.719999999</v>
          </cell>
          <cell r="I1709">
            <v>0</v>
          </cell>
          <cell r="J1709">
            <v>37459467.719999999</v>
          </cell>
          <cell r="K1709">
            <v>15565598</v>
          </cell>
        </row>
        <row r="1710">
          <cell r="F1710">
            <v>4357876677.2000008</v>
          </cell>
          <cell r="G1710">
            <v>0</v>
          </cell>
          <cell r="H1710">
            <v>4357876677.2000008</v>
          </cell>
          <cell r="I1710">
            <v>0</v>
          </cell>
          <cell r="J1710">
            <v>4357876677.2000008</v>
          </cell>
          <cell r="K1710">
            <v>1857821710.6100001</v>
          </cell>
        </row>
        <row r="1712">
          <cell r="F1712">
            <v>0</v>
          </cell>
          <cell r="G1712">
            <v>0</v>
          </cell>
          <cell r="H1712">
            <v>0</v>
          </cell>
          <cell r="I1712">
            <v>0</v>
          </cell>
          <cell r="J1712">
            <v>0</v>
          </cell>
          <cell r="K1712">
            <v>0</v>
          </cell>
        </row>
        <row r="1713">
          <cell r="F1713">
            <v>6394517.8799999999</v>
          </cell>
          <cell r="G1713">
            <v>0</v>
          </cell>
          <cell r="H1713">
            <v>6394517.8799999999</v>
          </cell>
          <cell r="I1713">
            <v>0</v>
          </cell>
          <cell r="J1713">
            <v>6394517.8799999999</v>
          </cell>
          <cell r="K1713">
            <v>10240884.869999999</v>
          </cell>
        </row>
        <row r="1714">
          <cell r="F1714">
            <v>402563683.06999999</v>
          </cell>
          <cell r="G1714">
            <v>0</v>
          </cell>
          <cell r="H1714">
            <v>402563683.06999999</v>
          </cell>
          <cell r="I1714">
            <v>0</v>
          </cell>
          <cell r="J1714">
            <v>402563683.06999999</v>
          </cell>
          <cell r="K1714">
            <v>245742568.38999999</v>
          </cell>
        </row>
        <row r="1715">
          <cell r="F1715">
            <v>56581104.530000001</v>
          </cell>
          <cell r="G1715">
            <v>0</v>
          </cell>
          <cell r="H1715">
            <v>56581104.530000001</v>
          </cell>
          <cell r="I1715">
            <v>0</v>
          </cell>
          <cell r="J1715">
            <v>56581104.530000001</v>
          </cell>
          <cell r="K1715">
            <v>32501801.940000001</v>
          </cell>
        </row>
        <row r="1716">
          <cell r="F1716">
            <v>128000</v>
          </cell>
          <cell r="G1716">
            <v>0</v>
          </cell>
          <cell r="H1716">
            <v>128000</v>
          </cell>
          <cell r="I1716">
            <v>0</v>
          </cell>
          <cell r="J1716">
            <v>128000</v>
          </cell>
          <cell r="K1716">
            <v>2396.1</v>
          </cell>
        </row>
        <row r="1717">
          <cell r="F1717">
            <v>0</v>
          </cell>
          <cell r="G1717">
            <v>0</v>
          </cell>
          <cell r="H1717">
            <v>0</v>
          </cell>
          <cell r="I1717">
            <v>0</v>
          </cell>
          <cell r="J1717">
            <v>0</v>
          </cell>
          <cell r="K1717">
            <v>53000</v>
          </cell>
        </row>
        <row r="1718">
          <cell r="F1718">
            <v>1450578264.74</v>
          </cell>
          <cell r="G1718">
            <v>0</v>
          </cell>
          <cell r="H1718">
            <v>1450578264.74</v>
          </cell>
          <cell r="I1718">
            <v>0</v>
          </cell>
          <cell r="J1718">
            <v>1450578264.74</v>
          </cell>
          <cell r="K1718">
            <v>34537854.549999997</v>
          </cell>
        </row>
        <row r="1719">
          <cell r="F1719">
            <v>11415398.810000001</v>
          </cell>
          <cell r="G1719">
            <v>0</v>
          </cell>
          <cell r="H1719">
            <v>11415398.810000001</v>
          </cell>
          <cell r="I1719">
            <v>0</v>
          </cell>
          <cell r="J1719">
            <v>11415398.810000001</v>
          </cell>
          <cell r="K1719">
            <v>8048644.4800000004</v>
          </cell>
        </row>
        <row r="1720">
          <cell r="F1720">
            <v>1927660969.03</v>
          </cell>
          <cell r="G1720">
            <v>0</v>
          </cell>
          <cell r="H1720">
            <v>1927660969.03</v>
          </cell>
          <cell r="I1720">
            <v>0</v>
          </cell>
          <cell r="J1720">
            <v>1927660969.03</v>
          </cell>
          <cell r="K1720">
            <v>331127150.33000004</v>
          </cell>
        </row>
        <row r="1722">
          <cell r="F1722">
            <v>116087.5</v>
          </cell>
          <cell r="G1722">
            <v>0</v>
          </cell>
          <cell r="H1722">
            <v>116087.5</v>
          </cell>
          <cell r="I1722">
            <v>0</v>
          </cell>
          <cell r="J1722">
            <v>116087.5</v>
          </cell>
          <cell r="K1722">
            <v>4432628.3</v>
          </cell>
        </row>
        <row r="1723">
          <cell r="F1723">
            <v>200000000</v>
          </cell>
          <cell r="G1723">
            <v>0</v>
          </cell>
          <cell r="H1723">
            <v>200000000</v>
          </cell>
          <cell r="I1723">
            <v>0</v>
          </cell>
          <cell r="J1723">
            <v>200000000</v>
          </cell>
          <cell r="K1723">
            <v>1900339095.4000001</v>
          </cell>
        </row>
        <row r="1724">
          <cell r="F1724">
            <v>34461054491.480003</v>
          </cell>
          <cell r="G1724">
            <v>0</v>
          </cell>
          <cell r="H1724">
            <v>34461054491.480003</v>
          </cell>
          <cell r="I1724">
            <v>0</v>
          </cell>
          <cell r="J1724">
            <v>34461054491.480003</v>
          </cell>
          <cell r="K1724">
            <v>800228276.47000003</v>
          </cell>
        </row>
        <row r="1725">
          <cell r="F1725">
            <v>34661170578.980003</v>
          </cell>
          <cell r="G1725">
            <v>0</v>
          </cell>
          <cell r="H1725">
            <v>34661170578.980003</v>
          </cell>
          <cell r="I1725">
            <v>0</v>
          </cell>
          <cell r="J1725">
            <v>34661170578.980003</v>
          </cell>
          <cell r="K1725">
            <v>2705000000.1700001</v>
          </cell>
        </row>
        <row r="1727"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</row>
        <row r="1728">
          <cell r="F1728">
            <v>0</v>
          </cell>
          <cell r="G1728">
            <v>0</v>
          </cell>
          <cell r="H1728">
            <v>0</v>
          </cell>
          <cell r="I1728">
            <v>0</v>
          </cell>
          <cell r="J1728">
            <v>0</v>
          </cell>
          <cell r="K1728">
            <v>0</v>
          </cell>
        </row>
        <row r="1730">
          <cell r="F1730">
            <v>16878397.600000001</v>
          </cell>
          <cell r="G1730">
            <v>0</v>
          </cell>
          <cell r="H1730">
            <v>16878397.600000001</v>
          </cell>
          <cell r="I1730">
            <v>0</v>
          </cell>
          <cell r="J1730">
            <v>16878397.600000001</v>
          </cell>
          <cell r="K1730">
            <v>20039625.550000001</v>
          </cell>
        </row>
        <row r="1731">
          <cell r="F1731">
            <v>377503154.33999997</v>
          </cell>
          <cell r="G1731">
            <v>0</v>
          </cell>
          <cell r="H1731">
            <v>377503154.33999997</v>
          </cell>
          <cell r="I1731">
            <v>0</v>
          </cell>
          <cell r="J1731">
            <v>377503154.33999997</v>
          </cell>
          <cell r="K1731">
            <v>183955037.90000001</v>
          </cell>
        </row>
        <row r="1732"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</row>
        <row r="1733">
          <cell r="F1733">
            <v>394381551.94</v>
          </cell>
          <cell r="G1733">
            <v>0</v>
          </cell>
          <cell r="H1733">
            <v>394381551.94</v>
          </cell>
          <cell r="I1733">
            <v>0</v>
          </cell>
          <cell r="J1733">
            <v>394381551.94</v>
          </cell>
          <cell r="K1733">
            <v>203994663.45000002</v>
          </cell>
        </row>
        <row r="1735">
          <cell r="F1735">
            <v>72720</v>
          </cell>
          <cell r="G1735">
            <v>0</v>
          </cell>
          <cell r="H1735">
            <v>72720</v>
          </cell>
          <cell r="I1735">
            <v>0</v>
          </cell>
          <cell r="J1735">
            <v>72720</v>
          </cell>
          <cell r="K1735">
            <v>47200</v>
          </cell>
        </row>
        <row r="1736">
          <cell r="F1736">
            <v>72720</v>
          </cell>
          <cell r="G1736">
            <v>0</v>
          </cell>
          <cell r="H1736">
            <v>72720</v>
          </cell>
          <cell r="I1736">
            <v>0</v>
          </cell>
          <cell r="J1736">
            <v>72720</v>
          </cell>
          <cell r="K1736">
            <v>47200</v>
          </cell>
        </row>
        <row r="1738"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17203280.710000001</v>
          </cell>
        </row>
        <row r="1739">
          <cell r="F1739">
            <v>0</v>
          </cell>
          <cell r="G1739">
            <v>0</v>
          </cell>
          <cell r="H1739">
            <v>0</v>
          </cell>
          <cell r="I1739">
            <v>0</v>
          </cell>
          <cell r="J1739">
            <v>0</v>
          </cell>
          <cell r="K1739">
            <v>17203280.710000001</v>
          </cell>
        </row>
        <row r="1741">
          <cell r="F1741">
            <v>0</v>
          </cell>
          <cell r="G1741">
            <v>0</v>
          </cell>
          <cell r="H1741">
            <v>0</v>
          </cell>
          <cell r="I1741">
            <v>0</v>
          </cell>
          <cell r="J1741">
            <v>0</v>
          </cell>
          <cell r="K1741">
            <v>0</v>
          </cell>
        </row>
        <row r="1743">
          <cell r="F1743">
            <v>1792153700.04</v>
          </cell>
          <cell r="G1743">
            <v>0</v>
          </cell>
          <cell r="H1743">
            <v>1792153700.04</v>
          </cell>
          <cell r="I1743">
            <v>0</v>
          </cell>
          <cell r="J1743">
            <v>1792153700.04</v>
          </cell>
          <cell r="K1743">
            <v>1100687750</v>
          </cell>
        </row>
        <row r="1744">
          <cell r="F1744">
            <v>1792153700.04</v>
          </cell>
          <cell r="G1744">
            <v>0</v>
          </cell>
          <cell r="H1744">
            <v>1792153700.04</v>
          </cell>
          <cell r="I1744">
            <v>0</v>
          </cell>
          <cell r="J1744">
            <v>1792153700.04</v>
          </cell>
          <cell r="K1744">
            <v>1100687750</v>
          </cell>
        </row>
        <row r="1746">
          <cell r="F1746">
            <v>12515562</v>
          </cell>
          <cell r="G1746">
            <v>0</v>
          </cell>
          <cell r="H1746">
            <v>12515562</v>
          </cell>
          <cell r="I1746">
            <v>0</v>
          </cell>
          <cell r="J1746">
            <v>12515562</v>
          </cell>
          <cell r="K1746">
            <v>77636512.659999996</v>
          </cell>
        </row>
        <row r="1747">
          <cell r="F1747">
            <v>12515562</v>
          </cell>
          <cell r="G1747">
            <v>0</v>
          </cell>
          <cell r="H1747">
            <v>12515562</v>
          </cell>
          <cell r="I1747">
            <v>0</v>
          </cell>
          <cell r="J1747">
            <v>12515562</v>
          </cell>
          <cell r="K1747">
            <v>77636512.659999996</v>
          </cell>
        </row>
        <row r="1749">
          <cell r="F1749">
            <v>1200</v>
          </cell>
          <cell r="G1749">
            <v>0</v>
          </cell>
          <cell r="H1749">
            <v>1200</v>
          </cell>
          <cell r="I1749">
            <v>0</v>
          </cell>
          <cell r="J1749">
            <v>1200</v>
          </cell>
          <cell r="K1749">
            <v>0</v>
          </cell>
        </row>
        <row r="1750">
          <cell r="F1750">
            <v>1200</v>
          </cell>
          <cell r="G1750">
            <v>0</v>
          </cell>
          <cell r="H1750">
            <v>1200</v>
          </cell>
          <cell r="I1750">
            <v>0</v>
          </cell>
          <cell r="J1750">
            <v>1200</v>
          </cell>
          <cell r="K1750">
            <v>0</v>
          </cell>
        </row>
        <row r="1752">
          <cell r="F1752">
            <v>285030950</v>
          </cell>
          <cell r="G1752">
            <v>0</v>
          </cell>
          <cell r="H1752">
            <v>285030950</v>
          </cell>
          <cell r="I1752">
            <v>0</v>
          </cell>
          <cell r="J1752">
            <v>285030950</v>
          </cell>
          <cell r="K1752">
            <v>120000000.33</v>
          </cell>
        </row>
        <row r="1753">
          <cell r="F1753">
            <v>285030950</v>
          </cell>
          <cell r="G1753">
            <v>0</v>
          </cell>
          <cell r="H1753">
            <v>285030950</v>
          </cell>
          <cell r="I1753">
            <v>0</v>
          </cell>
          <cell r="J1753">
            <v>285030950</v>
          </cell>
          <cell r="K1753">
            <v>120000000.33</v>
          </cell>
        </row>
        <row r="1755"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</row>
        <row r="1756">
          <cell r="F1756">
            <v>0</v>
          </cell>
          <cell r="G1756">
            <v>0</v>
          </cell>
          <cell r="H1756">
            <v>0</v>
          </cell>
          <cell r="I1756">
            <v>0</v>
          </cell>
          <cell r="J1756">
            <v>0</v>
          </cell>
          <cell r="K1756">
            <v>0</v>
          </cell>
        </row>
        <row r="1758">
          <cell r="F1758">
            <v>0</v>
          </cell>
          <cell r="G1758">
            <v>0</v>
          </cell>
          <cell r="H1758">
            <v>0</v>
          </cell>
          <cell r="I1758">
            <v>0</v>
          </cell>
          <cell r="J1758">
            <v>0</v>
          </cell>
          <cell r="K1758">
            <v>5065800</v>
          </cell>
        </row>
        <row r="1759">
          <cell r="F1759">
            <v>0</v>
          </cell>
          <cell r="G1759">
            <v>0</v>
          </cell>
          <cell r="H1759">
            <v>0</v>
          </cell>
          <cell r="I1759">
            <v>0</v>
          </cell>
          <cell r="J1759">
            <v>0</v>
          </cell>
          <cell r="K1759">
            <v>5065800</v>
          </cell>
        </row>
        <row r="1761">
          <cell r="F1761">
            <v>11627570</v>
          </cell>
          <cell r="G1761">
            <v>0</v>
          </cell>
          <cell r="H1761">
            <v>11627570</v>
          </cell>
          <cell r="I1761">
            <v>0</v>
          </cell>
          <cell r="J1761">
            <v>11627570</v>
          </cell>
          <cell r="K1761">
            <v>32051897.829999998</v>
          </cell>
        </row>
        <row r="1762">
          <cell r="F1762">
            <v>11627570</v>
          </cell>
          <cell r="G1762">
            <v>0</v>
          </cell>
          <cell r="H1762">
            <v>11627570</v>
          </cell>
          <cell r="I1762">
            <v>0</v>
          </cell>
          <cell r="J1762">
            <v>11627570</v>
          </cell>
          <cell r="K1762">
            <v>32051897.829999998</v>
          </cell>
        </row>
        <row r="1764">
          <cell r="F1764">
            <v>263185429.47</v>
          </cell>
          <cell r="G1764">
            <v>0</v>
          </cell>
          <cell r="H1764">
            <v>263185429.47</v>
          </cell>
          <cell r="I1764">
            <v>0</v>
          </cell>
          <cell r="J1764">
            <v>263185429.47</v>
          </cell>
          <cell r="K1764">
            <v>209928892.90000001</v>
          </cell>
        </row>
        <row r="1765">
          <cell r="F1765">
            <v>38774710.409999996</v>
          </cell>
          <cell r="G1765">
            <v>0</v>
          </cell>
          <cell r="H1765">
            <v>38774710.409999996</v>
          </cell>
          <cell r="I1765">
            <v>0</v>
          </cell>
          <cell r="J1765">
            <v>38774710.409999996</v>
          </cell>
          <cell r="K1765">
            <v>71194169.890000001</v>
          </cell>
        </row>
        <row r="1766">
          <cell r="F1766">
            <v>301960139.88</v>
          </cell>
          <cell r="G1766">
            <v>0</v>
          </cell>
          <cell r="H1766">
            <v>301960139.88</v>
          </cell>
          <cell r="I1766">
            <v>0</v>
          </cell>
          <cell r="J1766">
            <v>301960139.88</v>
          </cell>
          <cell r="K1766">
            <v>281123062.79000002</v>
          </cell>
        </row>
        <row r="1768">
          <cell r="F1768">
            <v>0</v>
          </cell>
          <cell r="G1768">
            <v>0</v>
          </cell>
          <cell r="H1768">
            <v>0</v>
          </cell>
          <cell r="I1768">
            <v>0</v>
          </cell>
          <cell r="J1768">
            <v>0</v>
          </cell>
          <cell r="K1768">
            <v>647267891</v>
          </cell>
        </row>
        <row r="1769"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647267891</v>
          </cell>
        </row>
        <row r="1771">
          <cell r="F1771">
            <v>0</v>
          </cell>
          <cell r="G1771">
            <v>0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</row>
        <row r="1772">
          <cell r="F1772">
            <v>0</v>
          </cell>
          <cell r="G1772">
            <v>0</v>
          </cell>
          <cell r="H1772">
            <v>0</v>
          </cell>
          <cell r="I1772">
            <v>0</v>
          </cell>
          <cell r="J1772">
            <v>0</v>
          </cell>
          <cell r="K1772">
            <v>0</v>
          </cell>
        </row>
        <row r="1774">
          <cell r="F1774">
            <v>0</v>
          </cell>
          <cell r="G1774">
            <v>0</v>
          </cell>
          <cell r="H1774">
            <v>0</v>
          </cell>
          <cell r="I1774">
            <v>0</v>
          </cell>
          <cell r="J1774">
            <v>0</v>
          </cell>
          <cell r="K1774">
            <v>0</v>
          </cell>
        </row>
        <row r="1776">
          <cell r="F1776">
            <v>836853343.55999994</v>
          </cell>
          <cell r="G1776">
            <v>0</v>
          </cell>
          <cell r="H1776">
            <v>836853343.55999994</v>
          </cell>
          <cell r="I1776">
            <v>0</v>
          </cell>
          <cell r="J1776">
            <v>836853343.55999994</v>
          </cell>
          <cell r="K1776">
            <v>1064596616.34</v>
          </cell>
        </row>
        <row r="1777">
          <cell r="F1777">
            <v>724094613.19000006</v>
          </cell>
          <cell r="G1777">
            <v>0</v>
          </cell>
          <cell r="H1777">
            <v>724094613.19000006</v>
          </cell>
          <cell r="I1777">
            <v>0</v>
          </cell>
          <cell r="J1777">
            <v>724094613.19000006</v>
          </cell>
          <cell r="K1777">
            <v>689628666.80999994</v>
          </cell>
        </row>
        <row r="1778">
          <cell r="F1778">
            <v>1560947956.75</v>
          </cell>
          <cell r="G1778">
            <v>0</v>
          </cell>
          <cell r="H1778">
            <v>1560947956.75</v>
          </cell>
          <cell r="I1778">
            <v>0</v>
          </cell>
          <cell r="J1778">
            <v>1560947956.75</v>
          </cell>
          <cell r="K1778">
            <v>1754225283.1500001</v>
          </cell>
        </row>
        <row r="1780">
          <cell r="F1780">
            <v>126904202.52</v>
          </cell>
          <cell r="G1780">
            <v>0</v>
          </cell>
          <cell r="H1780">
            <v>126904202.52</v>
          </cell>
          <cell r="I1780">
            <v>0</v>
          </cell>
          <cell r="J1780">
            <v>126904202.52</v>
          </cell>
          <cell r="K1780">
            <v>151735561.88</v>
          </cell>
        </row>
        <row r="1781">
          <cell r="F1781">
            <v>154910437.94999999</v>
          </cell>
          <cell r="G1781">
            <v>0</v>
          </cell>
          <cell r="H1781">
            <v>154910437.94999999</v>
          </cell>
          <cell r="I1781">
            <v>0</v>
          </cell>
          <cell r="J1781">
            <v>154910437.94999999</v>
          </cell>
          <cell r="K1781">
            <v>80838185.579999998</v>
          </cell>
        </row>
        <row r="1782">
          <cell r="F1782">
            <v>702642307.20000005</v>
          </cell>
          <cell r="G1782">
            <v>0</v>
          </cell>
          <cell r="H1782">
            <v>702642307.20000005</v>
          </cell>
          <cell r="I1782">
            <v>0</v>
          </cell>
          <cell r="J1782">
            <v>702642307.20000005</v>
          </cell>
          <cell r="K1782">
            <v>789718.54</v>
          </cell>
        </row>
        <row r="1783">
          <cell r="F1783">
            <v>25614397.27</v>
          </cell>
          <cell r="G1783">
            <v>0</v>
          </cell>
          <cell r="H1783">
            <v>25614397.27</v>
          </cell>
          <cell r="I1783">
            <v>0</v>
          </cell>
          <cell r="J1783">
            <v>25614397.27</v>
          </cell>
          <cell r="K1783">
            <v>4009889.84</v>
          </cell>
        </row>
        <row r="1784">
          <cell r="F1784">
            <v>10515063.380000001</v>
          </cell>
          <cell r="G1784">
            <v>0</v>
          </cell>
          <cell r="H1784">
            <v>10515063.380000001</v>
          </cell>
          <cell r="I1784">
            <v>0</v>
          </cell>
          <cell r="J1784">
            <v>10515063.380000001</v>
          </cell>
          <cell r="K1784">
            <v>0</v>
          </cell>
        </row>
        <row r="1785">
          <cell r="F1785">
            <v>12844193.640000001</v>
          </cell>
          <cell r="G1785">
            <v>0</v>
          </cell>
          <cell r="H1785">
            <v>12844193.640000001</v>
          </cell>
          <cell r="I1785">
            <v>0</v>
          </cell>
          <cell r="J1785">
            <v>12844193.640000001</v>
          </cell>
          <cell r="K1785">
            <v>0</v>
          </cell>
        </row>
        <row r="1786">
          <cell r="F1786">
            <v>100000000</v>
          </cell>
          <cell r="G1786">
            <v>0</v>
          </cell>
          <cell r="H1786">
            <v>100000000</v>
          </cell>
          <cell r="I1786">
            <v>0</v>
          </cell>
          <cell r="J1786">
            <v>100000000</v>
          </cell>
          <cell r="K1786">
            <v>0</v>
          </cell>
        </row>
        <row r="1787">
          <cell r="F1787">
            <v>30168090</v>
          </cell>
          <cell r="G1787">
            <v>0</v>
          </cell>
          <cell r="H1787">
            <v>30168090</v>
          </cell>
          <cell r="I1787">
            <v>0</v>
          </cell>
          <cell r="J1787">
            <v>30168090</v>
          </cell>
          <cell r="K1787">
            <v>21089902.18</v>
          </cell>
        </row>
        <row r="1788">
          <cell r="F1788">
            <v>211663230.87</v>
          </cell>
          <cell r="G1788">
            <v>0</v>
          </cell>
          <cell r="H1788">
            <v>211663230.87</v>
          </cell>
          <cell r="I1788">
            <v>0</v>
          </cell>
          <cell r="J1788">
            <v>211663230.87</v>
          </cell>
          <cell r="K1788">
            <v>166258902.53</v>
          </cell>
        </row>
        <row r="1789">
          <cell r="F1789">
            <v>90887304.409999996</v>
          </cell>
          <cell r="G1789">
            <v>0</v>
          </cell>
          <cell r="H1789">
            <v>90887304.409999996</v>
          </cell>
          <cell r="I1789">
            <v>0</v>
          </cell>
          <cell r="J1789">
            <v>90887304.409999996</v>
          </cell>
          <cell r="K1789">
            <v>71268748.219999999</v>
          </cell>
        </row>
        <row r="1790">
          <cell r="F1790">
            <v>0</v>
          </cell>
          <cell r="G1790">
            <v>0</v>
          </cell>
          <cell r="H1790">
            <v>0</v>
          </cell>
          <cell r="I1790">
            <v>0</v>
          </cell>
          <cell r="J1790">
            <v>0</v>
          </cell>
          <cell r="K1790">
            <v>0</v>
          </cell>
        </row>
        <row r="1791">
          <cell r="F1791">
            <v>558285</v>
          </cell>
          <cell r="G1791">
            <v>0</v>
          </cell>
          <cell r="H1791">
            <v>558285</v>
          </cell>
          <cell r="I1791">
            <v>0</v>
          </cell>
          <cell r="J1791">
            <v>558285</v>
          </cell>
          <cell r="K1791">
            <v>1783375</v>
          </cell>
        </row>
        <row r="1792">
          <cell r="F1792">
            <v>11919598.33</v>
          </cell>
          <cell r="G1792">
            <v>0</v>
          </cell>
          <cell r="H1792">
            <v>11919598.33</v>
          </cell>
          <cell r="I1792">
            <v>0</v>
          </cell>
          <cell r="J1792">
            <v>11919598.33</v>
          </cell>
          <cell r="K1792">
            <v>13171541.449999999</v>
          </cell>
        </row>
        <row r="1793">
          <cell r="F1793">
            <v>1478627110.5699999</v>
          </cell>
          <cell r="G1793">
            <v>0</v>
          </cell>
          <cell r="H1793">
            <v>1478627110.5699999</v>
          </cell>
          <cell r="I1793">
            <v>0</v>
          </cell>
          <cell r="J1793">
            <v>1478627110.5699999</v>
          </cell>
          <cell r="K1793">
            <v>510945825.21999997</v>
          </cell>
        </row>
        <row r="1795">
          <cell r="F1795">
            <v>49209288.159999996</v>
          </cell>
          <cell r="G1795">
            <v>0</v>
          </cell>
          <cell r="H1795">
            <v>49209288.159999996</v>
          </cell>
          <cell r="I1795">
            <v>0</v>
          </cell>
          <cell r="J1795">
            <v>49209288.159999996</v>
          </cell>
          <cell r="K1795">
            <v>1253734.53</v>
          </cell>
        </row>
        <row r="1796">
          <cell r="F1796">
            <v>1284928775.22</v>
          </cell>
          <cell r="G1796">
            <v>0</v>
          </cell>
          <cell r="H1796">
            <v>1284928775.22</v>
          </cell>
          <cell r="I1796">
            <v>0</v>
          </cell>
          <cell r="J1796">
            <v>1284928775.22</v>
          </cell>
          <cell r="K1796">
            <v>251420539.72999999</v>
          </cell>
        </row>
        <row r="1797">
          <cell r="F1797">
            <v>0</v>
          </cell>
          <cell r="G1797">
            <v>0</v>
          </cell>
          <cell r="H1797">
            <v>0</v>
          </cell>
          <cell r="I1797">
            <v>0</v>
          </cell>
          <cell r="J1797">
            <v>0</v>
          </cell>
          <cell r="K1797">
            <v>17368646.079999998</v>
          </cell>
        </row>
        <row r="1798">
          <cell r="F1798">
            <v>100324832.26000001</v>
          </cell>
          <cell r="G1798">
            <v>0</v>
          </cell>
          <cell r="H1798">
            <v>100324832.26000001</v>
          </cell>
          <cell r="I1798">
            <v>0</v>
          </cell>
          <cell r="J1798">
            <v>100324832.26000001</v>
          </cell>
          <cell r="K1798">
            <v>94107497.060000002</v>
          </cell>
        </row>
        <row r="1799">
          <cell r="F1799">
            <v>0</v>
          </cell>
          <cell r="G1799">
            <v>0</v>
          </cell>
          <cell r="H1799">
            <v>0</v>
          </cell>
          <cell r="I1799">
            <v>0</v>
          </cell>
          <cell r="J1799">
            <v>0</v>
          </cell>
          <cell r="K1799">
            <v>0</v>
          </cell>
        </row>
        <row r="1800"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237587.83</v>
          </cell>
        </row>
        <row r="1801">
          <cell r="F1801">
            <v>124864008.84999999</v>
          </cell>
          <cell r="G1801">
            <v>0</v>
          </cell>
          <cell r="H1801">
            <v>124864008.84999999</v>
          </cell>
          <cell r="I1801">
            <v>0</v>
          </cell>
          <cell r="J1801">
            <v>124864008.84999999</v>
          </cell>
          <cell r="K1801">
            <v>57461025.079999998</v>
          </cell>
        </row>
        <row r="1802"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</row>
        <row r="1803">
          <cell r="F1803">
            <v>1559326904.49</v>
          </cell>
          <cell r="G1803">
            <v>0</v>
          </cell>
          <cell r="H1803">
            <v>1559326904.49</v>
          </cell>
          <cell r="I1803">
            <v>0</v>
          </cell>
          <cell r="J1803">
            <v>1559326904.49</v>
          </cell>
          <cell r="K1803">
            <v>421849030.30999994</v>
          </cell>
        </row>
        <row r="1805">
          <cell r="F1805">
            <v>102224730.8</v>
          </cell>
          <cell r="G1805">
            <v>0</v>
          </cell>
          <cell r="H1805">
            <v>102224730.8</v>
          </cell>
          <cell r="I1805">
            <v>0</v>
          </cell>
          <cell r="J1805">
            <v>102224730.8</v>
          </cell>
          <cell r="K1805">
            <v>42681240.009999998</v>
          </cell>
        </row>
        <row r="1806">
          <cell r="F1806">
            <v>1040805055.63</v>
          </cell>
          <cell r="G1806">
            <v>0</v>
          </cell>
          <cell r="H1806">
            <v>1040805055.63</v>
          </cell>
          <cell r="I1806">
            <v>0</v>
          </cell>
          <cell r="J1806">
            <v>1040805055.63</v>
          </cell>
          <cell r="K1806">
            <v>767150506.30999994</v>
          </cell>
        </row>
        <row r="1807">
          <cell r="F1807">
            <v>13029603.26</v>
          </cell>
          <cell r="G1807">
            <v>0</v>
          </cell>
          <cell r="H1807">
            <v>13029603.26</v>
          </cell>
          <cell r="I1807">
            <v>0</v>
          </cell>
          <cell r="J1807">
            <v>13029603.26</v>
          </cell>
          <cell r="K1807">
            <v>7774113.9500000002</v>
          </cell>
        </row>
        <row r="1808">
          <cell r="F1808">
            <v>48301327.729999997</v>
          </cell>
          <cell r="G1808">
            <v>0</v>
          </cell>
          <cell r="H1808">
            <v>48301327.729999997</v>
          </cell>
          <cell r="I1808">
            <v>0</v>
          </cell>
          <cell r="J1808">
            <v>48301327.729999997</v>
          </cell>
          <cell r="K1808">
            <v>8812087.3900000006</v>
          </cell>
        </row>
        <row r="1809">
          <cell r="F1809">
            <v>325450</v>
          </cell>
          <cell r="G1809">
            <v>0</v>
          </cell>
          <cell r="H1809">
            <v>325450</v>
          </cell>
          <cell r="I1809">
            <v>0</v>
          </cell>
          <cell r="J1809">
            <v>325450</v>
          </cell>
          <cell r="K1809">
            <v>55500</v>
          </cell>
        </row>
        <row r="1810">
          <cell r="F1810">
            <v>1204686167.4200001</v>
          </cell>
          <cell r="G1810">
            <v>0</v>
          </cell>
          <cell r="H1810">
            <v>1204686167.4200001</v>
          </cell>
          <cell r="I1810">
            <v>0</v>
          </cell>
          <cell r="J1810">
            <v>1204686167.4200001</v>
          </cell>
          <cell r="K1810">
            <v>826473447.65999997</v>
          </cell>
        </row>
        <row r="1812">
          <cell r="F1812">
            <v>255442152.88</v>
          </cell>
          <cell r="G1812">
            <v>0</v>
          </cell>
          <cell r="H1812">
            <v>255442152.88</v>
          </cell>
          <cell r="I1812">
            <v>0</v>
          </cell>
          <cell r="J1812">
            <v>255442152.88</v>
          </cell>
          <cell r="K1812">
            <v>161023321.08000001</v>
          </cell>
        </row>
        <row r="1813">
          <cell r="F1813">
            <v>255442152.88</v>
          </cell>
          <cell r="G1813">
            <v>0</v>
          </cell>
          <cell r="H1813">
            <v>255442152.88</v>
          </cell>
          <cell r="I1813">
            <v>0</v>
          </cell>
          <cell r="J1813">
            <v>255442152.88</v>
          </cell>
          <cell r="K1813">
            <v>161023321.08000001</v>
          </cell>
        </row>
        <row r="1815">
          <cell r="F1815">
            <v>184394488.28</v>
          </cell>
          <cell r="G1815">
            <v>0</v>
          </cell>
          <cell r="H1815">
            <v>184394488.28</v>
          </cell>
          <cell r="I1815">
            <v>0</v>
          </cell>
          <cell r="J1815">
            <v>184394488.28</v>
          </cell>
          <cell r="K1815">
            <v>128438348.48</v>
          </cell>
        </row>
        <row r="1816">
          <cell r="F1816">
            <v>1156569.51</v>
          </cell>
          <cell r="G1816">
            <v>0</v>
          </cell>
          <cell r="H1816">
            <v>1156569.51</v>
          </cell>
          <cell r="I1816">
            <v>0</v>
          </cell>
          <cell r="J1816">
            <v>1156569.51</v>
          </cell>
          <cell r="K1816">
            <v>135148.79</v>
          </cell>
        </row>
        <row r="1817">
          <cell r="F1817">
            <v>16502.55</v>
          </cell>
          <cell r="G1817">
            <v>0</v>
          </cell>
          <cell r="H1817">
            <v>16502.55</v>
          </cell>
          <cell r="I1817">
            <v>0</v>
          </cell>
          <cell r="J1817">
            <v>16502.55</v>
          </cell>
          <cell r="K1817">
            <v>5421601.54</v>
          </cell>
        </row>
        <row r="1818">
          <cell r="F1818">
            <v>185567560.34</v>
          </cell>
          <cell r="G1818">
            <v>0</v>
          </cell>
          <cell r="H1818">
            <v>185567560.34</v>
          </cell>
          <cell r="I1818">
            <v>0</v>
          </cell>
          <cell r="J1818">
            <v>185567560.34</v>
          </cell>
          <cell r="K1818">
            <v>133995098.81000002</v>
          </cell>
        </row>
        <row r="1820">
          <cell r="F1820">
            <v>12656784.18</v>
          </cell>
          <cell r="G1820">
            <v>0</v>
          </cell>
          <cell r="H1820">
            <v>12656784.18</v>
          </cell>
          <cell r="I1820">
            <v>0</v>
          </cell>
          <cell r="J1820">
            <v>12656784.18</v>
          </cell>
          <cell r="K1820">
            <v>10701261.91</v>
          </cell>
        </row>
        <row r="1821">
          <cell r="F1821">
            <v>12656784.18</v>
          </cell>
          <cell r="G1821">
            <v>0</v>
          </cell>
          <cell r="H1821">
            <v>12656784.18</v>
          </cell>
          <cell r="I1821">
            <v>0</v>
          </cell>
          <cell r="J1821">
            <v>12656784.18</v>
          </cell>
          <cell r="K1821">
            <v>10701261.91</v>
          </cell>
        </row>
        <row r="1823">
          <cell r="F1823">
            <v>813769981.60000002</v>
          </cell>
          <cell r="G1823">
            <v>0</v>
          </cell>
          <cell r="H1823">
            <v>813769981.60000002</v>
          </cell>
          <cell r="I1823">
            <v>0</v>
          </cell>
          <cell r="J1823">
            <v>813769981.60000002</v>
          </cell>
          <cell r="K1823">
            <v>496403463.47000003</v>
          </cell>
        </row>
        <row r="1824">
          <cell r="F1824">
            <v>0</v>
          </cell>
          <cell r="G1824">
            <v>0</v>
          </cell>
          <cell r="H1824">
            <v>0</v>
          </cell>
          <cell r="I1824">
            <v>0</v>
          </cell>
          <cell r="J1824">
            <v>0</v>
          </cell>
          <cell r="K1824">
            <v>0</v>
          </cell>
        </row>
        <row r="1825">
          <cell r="F1825">
            <v>76137819.329999998</v>
          </cell>
          <cell r="G1825">
            <v>0</v>
          </cell>
          <cell r="H1825">
            <v>76137819.329999998</v>
          </cell>
          <cell r="I1825">
            <v>0</v>
          </cell>
          <cell r="J1825">
            <v>76137819.329999998</v>
          </cell>
          <cell r="K1825">
            <v>57171652.170000002</v>
          </cell>
        </row>
        <row r="1826">
          <cell r="F1826">
            <v>889907800.93000007</v>
          </cell>
          <cell r="G1826">
            <v>0</v>
          </cell>
          <cell r="H1826">
            <v>889907800.93000007</v>
          </cell>
          <cell r="I1826">
            <v>0</v>
          </cell>
          <cell r="J1826">
            <v>889907800.93000007</v>
          </cell>
          <cell r="K1826">
            <v>553575115.63999999</v>
          </cell>
        </row>
        <row r="1828">
          <cell r="F1828">
            <v>0</v>
          </cell>
          <cell r="G1828">
            <v>0</v>
          </cell>
          <cell r="H1828">
            <v>0</v>
          </cell>
          <cell r="I1828">
            <v>0</v>
          </cell>
          <cell r="J1828">
            <v>0</v>
          </cell>
          <cell r="K1828">
            <v>0</v>
          </cell>
        </row>
        <row r="1829">
          <cell r="F1829">
            <v>1118317764.96</v>
          </cell>
          <cell r="G1829">
            <v>0</v>
          </cell>
          <cell r="H1829">
            <v>1118317764.96</v>
          </cell>
          <cell r="I1829">
            <v>0</v>
          </cell>
          <cell r="J1829">
            <v>1118317764.96</v>
          </cell>
          <cell r="K1829">
            <v>701540682.61000001</v>
          </cell>
        </row>
        <row r="1830">
          <cell r="F1830">
            <v>1118317764.96</v>
          </cell>
          <cell r="G1830">
            <v>0</v>
          </cell>
          <cell r="H1830">
            <v>1118317764.96</v>
          </cell>
          <cell r="I1830">
            <v>0</v>
          </cell>
          <cell r="J1830">
            <v>1118317764.96</v>
          </cell>
          <cell r="K1830">
            <v>701540682.61000001</v>
          </cell>
        </row>
        <row r="1832">
          <cell r="F1832">
            <v>110036250</v>
          </cell>
          <cell r="G1832">
            <v>0</v>
          </cell>
          <cell r="H1832">
            <v>110036250</v>
          </cell>
          <cell r="I1832">
            <v>0</v>
          </cell>
          <cell r="J1832">
            <v>110036250</v>
          </cell>
          <cell r="K1832">
            <v>0</v>
          </cell>
        </row>
        <row r="1833">
          <cell r="F1833">
            <v>110036250</v>
          </cell>
          <cell r="G1833">
            <v>0</v>
          </cell>
          <cell r="H1833">
            <v>110036250</v>
          </cell>
          <cell r="I1833">
            <v>0</v>
          </cell>
          <cell r="J1833">
            <v>110036250</v>
          </cell>
          <cell r="K1833">
            <v>0</v>
          </cell>
        </row>
        <row r="1835">
          <cell r="F1835">
            <v>0</v>
          </cell>
          <cell r="G1835">
            <v>0</v>
          </cell>
          <cell r="H1835">
            <v>0</v>
          </cell>
          <cell r="I1835">
            <v>0</v>
          </cell>
          <cell r="J1835">
            <v>0</v>
          </cell>
          <cell r="K1835">
            <v>24400</v>
          </cell>
        </row>
        <row r="1836">
          <cell r="F1836">
            <v>0</v>
          </cell>
          <cell r="G1836">
            <v>0</v>
          </cell>
          <cell r="H1836">
            <v>0</v>
          </cell>
          <cell r="I1836">
            <v>0</v>
          </cell>
          <cell r="J1836">
            <v>0</v>
          </cell>
          <cell r="K1836">
            <v>2500</v>
          </cell>
        </row>
        <row r="1837">
          <cell r="F1837">
            <v>1400000000</v>
          </cell>
          <cell r="G1837">
            <v>0</v>
          </cell>
          <cell r="H1837">
            <v>1400000000</v>
          </cell>
          <cell r="I1837">
            <v>0</v>
          </cell>
          <cell r="J1837">
            <v>1400000000</v>
          </cell>
          <cell r="K1837">
            <v>0</v>
          </cell>
        </row>
        <row r="1838">
          <cell r="F1838">
            <v>1400000000</v>
          </cell>
          <cell r="G1838">
            <v>0</v>
          </cell>
          <cell r="H1838">
            <v>1400000000</v>
          </cell>
          <cell r="I1838">
            <v>0</v>
          </cell>
          <cell r="J1838">
            <v>1400000000</v>
          </cell>
          <cell r="K1838">
            <v>26900</v>
          </cell>
        </row>
        <row r="1840">
          <cell r="F1840">
            <v>0</v>
          </cell>
          <cell r="G1840">
            <v>0</v>
          </cell>
          <cell r="H1840">
            <v>0</v>
          </cell>
          <cell r="I1840">
            <v>0</v>
          </cell>
          <cell r="J1840">
            <v>0</v>
          </cell>
          <cell r="K1840">
            <v>210000000</v>
          </cell>
        </row>
        <row r="1841">
          <cell r="F1841">
            <v>0</v>
          </cell>
          <cell r="G1841">
            <v>0</v>
          </cell>
          <cell r="H1841">
            <v>0</v>
          </cell>
          <cell r="I1841">
            <v>0</v>
          </cell>
          <cell r="J1841">
            <v>0</v>
          </cell>
          <cell r="K1841">
            <v>210000000</v>
          </cell>
        </row>
        <row r="1843">
          <cell r="F1843">
            <v>0</v>
          </cell>
          <cell r="G1843">
            <v>0</v>
          </cell>
          <cell r="H1843">
            <v>0</v>
          </cell>
          <cell r="I1843">
            <v>0</v>
          </cell>
          <cell r="J1843">
            <v>0</v>
          </cell>
          <cell r="K1843">
            <v>4205248926</v>
          </cell>
        </row>
        <row r="1844">
          <cell r="F1844">
            <v>0</v>
          </cell>
          <cell r="G1844">
            <v>0</v>
          </cell>
          <cell r="H1844">
            <v>0</v>
          </cell>
          <cell r="I1844">
            <v>0</v>
          </cell>
          <cell r="J1844">
            <v>0</v>
          </cell>
          <cell r="K1844">
            <v>890131436</v>
          </cell>
        </row>
        <row r="1845">
          <cell r="F1845">
            <v>0</v>
          </cell>
          <cell r="G1845">
            <v>0</v>
          </cell>
          <cell r="H1845">
            <v>0</v>
          </cell>
          <cell r="I1845">
            <v>0</v>
          </cell>
          <cell r="J1845">
            <v>0</v>
          </cell>
          <cell r="K1845">
            <v>5095380362</v>
          </cell>
        </row>
        <row r="1847">
          <cell r="F1847">
            <v>0</v>
          </cell>
          <cell r="G1847">
            <v>0</v>
          </cell>
          <cell r="H1847">
            <v>0</v>
          </cell>
          <cell r="I1847">
            <v>0</v>
          </cell>
          <cell r="J1847">
            <v>0</v>
          </cell>
          <cell r="K1847">
            <v>0</v>
          </cell>
        </row>
        <row r="1849">
          <cell r="F1849">
            <v>0</v>
          </cell>
          <cell r="G1849">
            <v>0</v>
          </cell>
          <cell r="H1849">
            <v>0</v>
          </cell>
          <cell r="I1849">
            <v>0</v>
          </cell>
          <cell r="J1849">
            <v>0</v>
          </cell>
          <cell r="K1849">
            <v>0</v>
          </cell>
        </row>
        <row r="1850">
          <cell r="F1850">
            <v>0</v>
          </cell>
          <cell r="G1850">
            <v>0</v>
          </cell>
          <cell r="H1850">
            <v>0</v>
          </cell>
          <cell r="I1850">
            <v>0</v>
          </cell>
          <cell r="J1850">
            <v>0</v>
          </cell>
          <cell r="K1850">
            <v>0</v>
          </cell>
        </row>
        <row r="1852"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</row>
        <row r="1853">
          <cell r="F1853">
            <v>34497406713.660004</v>
          </cell>
          <cell r="G1853">
            <v>0</v>
          </cell>
          <cell r="H1853">
            <v>34497406713.660004</v>
          </cell>
          <cell r="I1853">
            <v>0</v>
          </cell>
          <cell r="J1853">
            <v>34497406713.660004</v>
          </cell>
          <cell r="K1853">
            <v>0</v>
          </cell>
        </row>
        <row r="1854">
          <cell r="F1854">
            <v>276405757</v>
          </cell>
          <cell r="G1854">
            <v>0</v>
          </cell>
          <cell r="H1854">
            <v>276405757</v>
          </cell>
          <cell r="I1854">
            <v>0</v>
          </cell>
          <cell r="J1854">
            <v>276405757</v>
          </cell>
          <cell r="K1854">
            <v>0</v>
          </cell>
        </row>
        <row r="1855">
          <cell r="F1855">
            <v>74804939859.020004</v>
          </cell>
          <cell r="G1855">
            <v>0</v>
          </cell>
          <cell r="H1855">
            <v>74804939859.020004</v>
          </cell>
          <cell r="I1855">
            <v>0</v>
          </cell>
          <cell r="J1855">
            <v>74804939859.020004</v>
          </cell>
          <cell r="K1855">
            <v>0</v>
          </cell>
        </row>
        <row r="1856">
          <cell r="F1856">
            <v>9842105152.1700001</v>
          </cell>
          <cell r="G1856">
            <v>0</v>
          </cell>
          <cell r="H1856">
            <v>9842105152.1700001</v>
          </cell>
          <cell r="I1856">
            <v>0</v>
          </cell>
          <cell r="J1856">
            <v>9842105152.1700001</v>
          </cell>
          <cell r="K1856">
            <v>0</v>
          </cell>
        </row>
        <row r="1857">
          <cell r="F1857">
            <v>0</v>
          </cell>
          <cell r="G1857">
            <v>0</v>
          </cell>
          <cell r="H1857">
            <v>0</v>
          </cell>
          <cell r="I1857">
            <v>0</v>
          </cell>
          <cell r="J1857">
            <v>0</v>
          </cell>
          <cell r="K1857">
            <v>17125000000</v>
          </cell>
        </row>
        <row r="1858">
          <cell r="F1858">
            <v>0</v>
          </cell>
          <cell r="G1858">
            <v>0</v>
          </cell>
          <cell r="H1858">
            <v>0</v>
          </cell>
          <cell r="I1858">
            <v>0</v>
          </cell>
          <cell r="J1858">
            <v>0</v>
          </cell>
          <cell r="K1858">
            <v>0</v>
          </cell>
        </row>
        <row r="1859">
          <cell r="F1859">
            <v>0</v>
          </cell>
          <cell r="G1859">
            <v>0</v>
          </cell>
          <cell r="H1859">
            <v>0</v>
          </cell>
          <cell r="I1859">
            <v>0</v>
          </cell>
          <cell r="J1859">
            <v>0</v>
          </cell>
          <cell r="K1859">
            <v>0</v>
          </cell>
        </row>
        <row r="1860">
          <cell r="F1860">
            <v>22878669132.009998</v>
          </cell>
          <cell r="G1860">
            <v>0</v>
          </cell>
          <cell r="H1860">
            <v>22878669132.009998</v>
          </cell>
          <cell r="I1860">
            <v>0</v>
          </cell>
          <cell r="J1860">
            <v>22878669132.009998</v>
          </cell>
          <cell r="K1860">
            <v>0</v>
          </cell>
        </row>
        <row r="1861">
          <cell r="F1861">
            <v>5974289160.3500004</v>
          </cell>
          <cell r="G1861">
            <v>0</v>
          </cell>
          <cell r="H1861">
            <v>5974289160.3500004</v>
          </cell>
          <cell r="I1861">
            <v>0</v>
          </cell>
          <cell r="J1861">
            <v>5974289160.3500004</v>
          </cell>
          <cell r="K1861">
            <v>27670241837.759998</v>
          </cell>
        </row>
        <row r="1862">
          <cell r="F1862">
            <v>8100991548.4300003</v>
          </cell>
          <cell r="G1862">
            <v>0</v>
          </cell>
          <cell r="H1862">
            <v>8100991548.4300003</v>
          </cell>
          <cell r="I1862">
            <v>0</v>
          </cell>
          <cell r="J1862">
            <v>8100991548.4300003</v>
          </cell>
          <cell r="K1862">
            <v>163217812821.98999</v>
          </cell>
        </row>
        <row r="1863">
          <cell r="F1863">
            <v>0.04</v>
          </cell>
          <cell r="G1863">
            <v>0</v>
          </cell>
          <cell r="H1863">
            <v>0.04</v>
          </cell>
          <cell r="I1863">
            <v>0</v>
          </cell>
          <cell r="J1863">
            <v>0.04</v>
          </cell>
          <cell r="K1863">
            <v>28748877873.75</v>
          </cell>
        </row>
        <row r="1864">
          <cell r="F1864">
            <v>0</v>
          </cell>
          <cell r="G1864">
            <v>0</v>
          </cell>
          <cell r="H1864">
            <v>0</v>
          </cell>
          <cell r="I1864">
            <v>0</v>
          </cell>
          <cell r="J1864">
            <v>0</v>
          </cell>
          <cell r="K1864">
            <v>0</v>
          </cell>
        </row>
        <row r="1865">
          <cell r="F1865">
            <v>-34497406713.660004</v>
          </cell>
          <cell r="G1865">
            <v>0</v>
          </cell>
          <cell r="H1865">
            <v>-34497406713.660004</v>
          </cell>
          <cell r="I1865">
            <v>0</v>
          </cell>
          <cell r="J1865">
            <v>-34497406713.660004</v>
          </cell>
          <cell r="K1865">
            <v>0</v>
          </cell>
        </row>
        <row r="1866">
          <cell r="F1866">
            <v>-276405757</v>
          </cell>
          <cell r="G1866">
            <v>0</v>
          </cell>
          <cell r="H1866">
            <v>-276405757</v>
          </cell>
          <cell r="I1866">
            <v>0</v>
          </cell>
          <cell r="J1866">
            <v>-276405757</v>
          </cell>
          <cell r="K1866">
            <v>0</v>
          </cell>
        </row>
        <row r="1867">
          <cell r="F1867">
            <v>-74804939859.020004</v>
          </cell>
          <cell r="G1867">
            <v>0</v>
          </cell>
          <cell r="H1867">
            <v>-74804939859.020004</v>
          </cell>
          <cell r="I1867">
            <v>0</v>
          </cell>
          <cell r="J1867">
            <v>-74804939859.020004</v>
          </cell>
          <cell r="K1867">
            <v>0</v>
          </cell>
        </row>
        <row r="1868">
          <cell r="F1868">
            <v>-9842105152.1700001</v>
          </cell>
          <cell r="G1868">
            <v>0</v>
          </cell>
          <cell r="H1868">
            <v>-9842105152.1700001</v>
          </cell>
          <cell r="I1868">
            <v>0</v>
          </cell>
          <cell r="J1868">
            <v>-9842105152.1700001</v>
          </cell>
          <cell r="K1868">
            <v>0</v>
          </cell>
        </row>
        <row r="1869">
          <cell r="F1869">
            <v>0</v>
          </cell>
          <cell r="G1869">
            <v>0</v>
          </cell>
          <cell r="H1869">
            <v>0</v>
          </cell>
          <cell r="I1869">
            <v>0</v>
          </cell>
          <cell r="J1869">
            <v>0</v>
          </cell>
          <cell r="K1869">
            <v>-17125000000</v>
          </cell>
        </row>
        <row r="1870">
          <cell r="F1870">
            <v>0</v>
          </cell>
          <cell r="G1870">
            <v>0</v>
          </cell>
          <cell r="H1870">
            <v>0</v>
          </cell>
          <cell r="I1870">
            <v>0</v>
          </cell>
          <cell r="J1870">
            <v>0</v>
          </cell>
          <cell r="K1870">
            <v>0</v>
          </cell>
        </row>
        <row r="1871">
          <cell r="F1871">
            <v>0</v>
          </cell>
          <cell r="G1871">
            <v>0</v>
          </cell>
          <cell r="H1871">
            <v>0</v>
          </cell>
          <cell r="I1871">
            <v>0</v>
          </cell>
          <cell r="J1871">
            <v>0</v>
          </cell>
          <cell r="K1871">
            <v>0</v>
          </cell>
        </row>
        <row r="1872">
          <cell r="F1872">
            <v>-22878669132.009998</v>
          </cell>
          <cell r="G1872">
            <v>0</v>
          </cell>
          <cell r="H1872">
            <v>-22878669132.009998</v>
          </cell>
          <cell r="I1872">
            <v>0</v>
          </cell>
          <cell r="J1872">
            <v>-22878669132.009998</v>
          </cell>
          <cell r="K1872">
            <v>0</v>
          </cell>
        </row>
        <row r="1873">
          <cell r="F1873">
            <v>-5974289160.3500004</v>
          </cell>
          <cell r="G1873">
            <v>0</v>
          </cell>
          <cell r="H1873">
            <v>-5974289160.3500004</v>
          </cell>
          <cell r="I1873">
            <v>0</v>
          </cell>
          <cell r="J1873">
            <v>-5974289160.3500004</v>
          </cell>
          <cell r="K1873">
            <v>-27670241837.759998</v>
          </cell>
        </row>
        <row r="1874">
          <cell r="F1874">
            <v>-8100991548.4300003</v>
          </cell>
          <cell r="G1874">
            <v>0</v>
          </cell>
          <cell r="H1874">
            <v>-8100991548.4300003</v>
          </cell>
          <cell r="I1874">
            <v>0</v>
          </cell>
          <cell r="J1874">
            <v>-8100991548.4300003</v>
          </cell>
          <cell r="K1874">
            <v>-163217812821.98999</v>
          </cell>
        </row>
        <row r="1875">
          <cell r="F1875">
            <v>-0.04</v>
          </cell>
          <cell r="G1875">
            <v>0</v>
          </cell>
          <cell r="H1875">
            <v>-0.04</v>
          </cell>
          <cell r="I1875">
            <v>0</v>
          </cell>
          <cell r="J1875">
            <v>-0.04</v>
          </cell>
          <cell r="K1875">
            <v>-28748877873.75</v>
          </cell>
        </row>
        <row r="1876">
          <cell r="F1876">
            <v>1.8081665039061667E-5</v>
          </cell>
          <cell r="G1876">
            <v>0</v>
          </cell>
          <cell r="H1876">
            <v>1.8081665039061667E-5</v>
          </cell>
          <cell r="I1876">
            <v>0</v>
          </cell>
          <cell r="J1876">
            <v>1.8081665039061667E-5</v>
          </cell>
          <cell r="K1876">
            <v>0</v>
          </cell>
        </row>
        <row r="1878"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25330750</v>
          </cell>
        </row>
        <row r="1879">
          <cell r="F1879">
            <v>0</v>
          </cell>
          <cell r="G1879">
            <v>0</v>
          </cell>
          <cell r="H1879">
            <v>0</v>
          </cell>
          <cell r="I1879">
            <v>0</v>
          </cell>
          <cell r="J1879">
            <v>0</v>
          </cell>
          <cell r="K1879">
            <v>25330750</v>
          </cell>
        </row>
        <row r="1880">
          <cell r="F1880">
            <v>5.3688049316406167E-4</v>
          </cell>
          <cell r="G1880">
            <v>0</v>
          </cell>
          <cell r="H1880">
            <v>5.3688049316406167E-4</v>
          </cell>
          <cell r="I1880">
            <v>0</v>
          </cell>
          <cell r="J1880">
            <v>5.3688049316406167E-4</v>
          </cell>
          <cell r="K1880">
            <v>2.44140625E-4</v>
          </cell>
        </row>
      </sheetData>
      <sheetData sheetId="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nded TB"/>
      <sheetName val="Adjustment (2)"/>
      <sheetName val="Mukoro"/>
    </sheetNames>
    <definedNames>
      <definedName name="Number_of_Payments" refersTo="#REF!"/>
      <definedName name="Values_Entered" refersTo="#REF!"/>
    </definedNames>
    <sheetDataSet>
      <sheetData sheetId="0" refreshError="1"/>
      <sheetData sheetId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Data"/>
      <sheetName val="Expenditure"/>
      <sheetName val="Bank"/>
      <sheetName val="Income"/>
      <sheetName val="CashIncome"/>
      <sheetName val="BankRec"/>
      <sheetName val="BankCashSummary"/>
      <sheetName val="Monthlyreport"/>
      <sheetName val="IncExpReport"/>
      <sheetName val="MonthTables"/>
      <sheetName val="Chart1"/>
      <sheetName val="Chart2"/>
      <sheetName val="Tables"/>
      <sheetName val="Codes"/>
    </sheetNames>
    <sheetDataSet>
      <sheetData sheetId="0"/>
      <sheetData sheetId="1">
        <row r="7">
          <cell r="C7">
            <v>40634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 Data"/>
      <sheetName val="MOG TB Change"/>
    </sheetNames>
    <sheetDataSet>
      <sheetData sheetId="0"/>
      <sheetData sheetId="1">
        <row r="2">
          <cell r="A2" t="str">
            <v>code</v>
          </cell>
          <cell r="B2" t="str">
            <v>descritption</v>
          </cell>
          <cell r="C2" t="str">
            <v>new</v>
          </cell>
          <cell r="D2" t="str">
            <v>old</v>
          </cell>
          <cell r="E2" t="str">
            <v>diff</v>
          </cell>
          <cell r="F2" t="str">
            <v>Personnel</v>
          </cell>
        </row>
        <row r="3">
          <cell r="A3">
            <v>101001</v>
          </cell>
          <cell r="B3" t="str">
            <v>Leasehold Land</v>
          </cell>
          <cell r="C3">
            <v>808191560.79999995</v>
          </cell>
          <cell r="D3">
            <v>808191560.79999995</v>
          </cell>
          <cell r="E3">
            <v>0</v>
          </cell>
        </row>
        <row r="4">
          <cell r="A4">
            <v>102001</v>
          </cell>
          <cell r="B4" t="str">
            <v>Buildings</v>
          </cell>
          <cell r="C4">
            <v>1370472287.4400001</v>
          </cell>
          <cell r="D4">
            <v>1370472287.4400001</v>
          </cell>
          <cell r="E4">
            <v>0</v>
          </cell>
        </row>
        <row r="5">
          <cell r="A5">
            <v>102002</v>
          </cell>
          <cell r="B5" t="str">
            <v>Acc Dep - Building</v>
          </cell>
          <cell r="C5">
            <v>-203635678</v>
          </cell>
          <cell r="D5">
            <v>-203635678</v>
          </cell>
          <cell r="E5">
            <v>0</v>
          </cell>
        </row>
        <row r="6">
          <cell r="A6">
            <v>102003</v>
          </cell>
          <cell r="B6" t="str">
            <v>Buildings Adjustment Account</v>
          </cell>
          <cell r="C6">
            <v>-943870</v>
          </cell>
          <cell r="D6">
            <v>-943870</v>
          </cell>
          <cell r="E6">
            <v>0</v>
          </cell>
        </row>
        <row r="7">
          <cell r="A7">
            <v>102004</v>
          </cell>
          <cell r="B7" t="str">
            <v>Acc Dep - Building Adjustment</v>
          </cell>
          <cell r="C7">
            <v>43680</v>
          </cell>
          <cell r="D7">
            <v>43680</v>
          </cell>
          <cell r="E7">
            <v>0</v>
          </cell>
        </row>
        <row r="8">
          <cell r="A8">
            <v>103001</v>
          </cell>
          <cell r="B8" t="str">
            <v>Plant &amp; Machinery</v>
          </cell>
          <cell r="C8">
            <v>360395083.50999999</v>
          </cell>
          <cell r="D8">
            <v>360395083.50999999</v>
          </cell>
          <cell r="E8">
            <v>0</v>
          </cell>
        </row>
        <row r="9">
          <cell r="A9">
            <v>103002</v>
          </cell>
          <cell r="B9" t="str">
            <v>Acc Dep -  Plant &amp; Machinery</v>
          </cell>
          <cell r="C9">
            <v>-179491563.49000001</v>
          </cell>
          <cell r="D9">
            <v>-179491563.49000001</v>
          </cell>
          <cell r="E9">
            <v>0</v>
          </cell>
        </row>
        <row r="10">
          <cell r="A10">
            <v>103004</v>
          </cell>
          <cell r="B10" t="str">
            <v>Acc Dep -  Plant &amp; Machinery Adjustment</v>
          </cell>
          <cell r="C10">
            <v>3424756.6</v>
          </cell>
          <cell r="D10">
            <v>3424756.6</v>
          </cell>
          <cell r="E10">
            <v>0</v>
          </cell>
        </row>
        <row r="11">
          <cell r="A11">
            <v>104001</v>
          </cell>
          <cell r="B11" t="str">
            <v>Equipment-Laboratory,Fire, Etc</v>
          </cell>
          <cell r="C11">
            <v>39640471.960000001</v>
          </cell>
          <cell r="D11">
            <v>39640471.960000001</v>
          </cell>
          <cell r="E11">
            <v>0</v>
          </cell>
        </row>
        <row r="12">
          <cell r="A12">
            <v>104002</v>
          </cell>
          <cell r="B12" t="str">
            <v>Acc Dep - Equipment-Laboratory,Fire, Et</v>
          </cell>
          <cell r="C12">
            <v>-34718082.600000001</v>
          </cell>
          <cell r="D12">
            <v>-34718082.600000001</v>
          </cell>
          <cell r="E12">
            <v>0</v>
          </cell>
        </row>
        <row r="13">
          <cell r="A13">
            <v>105001</v>
          </cell>
          <cell r="B13" t="str">
            <v>IT &amp; Computer Equipment</v>
          </cell>
          <cell r="C13">
            <v>216625663.97999999</v>
          </cell>
          <cell r="D13">
            <v>216625663.97999999</v>
          </cell>
          <cell r="E13">
            <v>0</v>
          </cell>
        </row>
        <row r="14">
          <cell r="A14">
            <v>105002</v>
          </cell>
          <cell r="B14" t="str">
            <v>Acc Dep - IT &amp; Computer Equipment</v>
          </cell>
          <cell r="C14">
            <v>-168059981.84999999</v>
          </cell>
          <cell r="D14">
            <v>-168059981.84999999</v>
          </cell>
          <cell r="E14">
            <v>0</v>
          </cell>
        </row>
        <row r="15">
          <cell r="A15">
            <v>105004</v>
          </cell>
          <cell r="B15" t="str">
            <v>Acc Dep - IT &amp; Computer Equipment Adjus</v>
          </cell>
          <cell r="C15">
            <v>7000</v>
          </cell>
          <cell r="D15">
            <v>7000</v>
          </cell>
          <cell r="E15">
            <v>0</v>
          </cell>
        </row>
        <row r="16">
          <cell r="A16">
            <v>106001</v>
          </cell>
          <cell r="B16" t="str">
            <v>Motor Vehicle</v>
          </cell>
          <cell r="C16">
            <v>633748000.25999999</v>
          </cell>
          <cell r="D16">
            <v>633748000.25999999</v>
          </cell>
          <cell r="E16">
            <v>0</v>
          </cell>
        </row>
        <row r="17">
          <cell r="A17">
            <v>106002</v>
          </cell>
          <cell r="B17" t="str">
            <v>Acc Dep - Motor Vehicle</v>
          </cell>
          <cell r="C17">
            <v>-585657512.01999998</v>
          </cell>
          <cell r="D17">
            <v>-585657512.01999998</v>
          </cell>
          <cell r="E17">
            <v>0</v>
          </cell>
        </row>
        <row r="18">
          <cell r="A18">
            <v>106003</v>
          </cell>
          <cell r="B18" t="str">
            <v>Motor Vehicle Adjustment Account</v>
          </cell>
          <cell r="C18">
            <v>2126000</v>
          </cell>
          <cell r="D18">
            <v>2126000</v>
          </cell>
          <cell r="E18">
            <v>0</v>
          </cell>
        </row>
        <row r="19">
          <cell r="A19">
            <v>107001</v>
          </cell>
          <cell r="B19" t="str">
            <v>Furniture &amp;Fittings</v>
          </cell>
          <cell r="C19">
            <v>332490673.48000002</v>
          </cell>
          <cell r="D19">
            <v>332490673.48000002</v>
          </cell>
          <cell r="E19">
            <v>0</v>
          </cell>
        </row>
        <row r="20">
          <cell r="A20">
            <v>107002</v>
          </cell>
          <cell r="B20" t="str">
            <v>Acc Dep - Furniture&amp; Fittings</v>
          </cell>
          <cell r="C20">
            <v>-198449703.30000001</v>
          </cell>
          <cell r="D20">
            <v>-198449703.30000001</v>
          </cell>
          <cell r="E20">
            <v>0</v>
          </cell>
        </row>
        <row r="21">
          <cell r="A21">
            <v>107003</v>
          </cell>
          <cell r="B21" t="str">
            <v>Furniture &amp;Fittings Adjustment Account</v>
          </cell>
          <cell r="C21">
            <v>-28000</v>
          </cell>
          <cell r="D21">
            <v>-28000</v>
          </cell>
          <cell r="E21">
            <v>0</v>
          </cell>
        </row>
        <row r="22">
          <cell r="A22">
            <v>107004</v>
          </cell>
          <cell r="B22" t="str">
            <v>Acc Dep - Furniture&amp; Fittings Adjustmen</v>
          </cell>
          <cell r="C22">
            <v>2426827.0099999998</v>
          </cell>
          <cell r="D22">
            <v>2426827.0099999998</v>
          </cell>
          <cell r="E22">
            <v>0</v>
          </cell>
        </row>
        <row r="23">
          <cell r="A23">
            <v>108001</v>
          </cell>
          <cell r="B23" t="str">
            <v>Office Equipment</v>
          </cell>
          <cell r="C23">
            <v>13881645.210000001</v>
          </cell>
          <cell r="D23">
            <v>13881645.210000001</v>
          </cell>
          <cell r="E23">
            <v>0</v>
          </cell>
        </row>
        <row r="24">
          <cell r="A24">
            <v>108002</v>
          </cell>
          <cell r="B24" t="str">
            <v>Acc Dep - Office Equipment</v>
          </cell>
          <cell r="C24">
            <v>-10842275.34</v>
          </cell>
          <cell r="D24">
            <v>-10842275.34</v>
          </cell>
          <cell r="E24">
            <v>0</v>
          </cell>
        </row>
        <row r="25">
          <cell r="A25">
            <v>109001</v>
          </cell>
          <cell r="B25" t="str">
            <v>Motor Cycle</v>
          </cell>
          <cell r="C25">
            <v>1875750</v>
          </cell>
          <cell r="D25">
            <v>1875750</v>
          </cell>
          <cell r="E25">
            <v>0</v>
          </cell>
        </row>
        <row r="26">
          <cell r="A26">
            <v>109002</v>
          </cell>
          <cell r="B26" t="str">
            <v>Acc Dep - Motor Cycle</v>
          </cell>
          <cell r="C26">
            <v>-1699711.25</v>
          </cell>
          <cell r="D26">
            <v>-1699711.25</v>
          </cell>
          <cell r="E26">
            <v>0</v>
          </cell>
        </row>
        <row r="27">
          <cell r="A27">
            <v>110001</v>
          </cell>
          <cell r="B27" t="str">
            <v>Gas Plant</v>
          </cell>
          <cell r="C27">
            <v>50000000</v>
          </cell>
          <cell r="D27">
            <v>50000000</v>
          </cell>
          <cell r="E27">
            <v>0</v>
          </cell>
        </row>
        <row r="28">
          <cell r="A28">
            <v>110002</v>
          </cell>
          <cell r="B28" t="str">
            <v>Acc Dep - Gas Plant</v>
          </cell>
          <cell r="C28">
            <v>-50000000</v>
          </cell>
          <cell r="D28">
            <v>-50000000</v>
          </cell>
          <cell r="E28">
            <v>0</v>
          </cell>
        </row>
        <row r="29">
          <cell r="A29">
            <v>111001</v>
          </cell>
          <cell r="B29" t="str">
            <v>Boat</v>
          </cell>
          <cell r="C29">
            <v>2875000</v>
          </cell>
          <cell r="D29">
            <v>2875000</v>
          </cell>
          <cell r="E29">
            <v>0</v>
          </cell>
        </row>
        <row r="30">
          <cell r="A30">
            <v>111002</v>
          </cell>
          <cell r="B30" t="str">
            <v>Acc Dep - Boat</v>
          </cell>
          <cell r="C30">
            <v>-2273437.5</v>
          </cell>
          <cell r="D30">
            <v>-2273437.5</v>
          </cell>
          <cell r="E30">
            <v>0</v>
          </cell>
        </row>
        <row r="31">
          <cell r="A31">
            <v>111101</v>
          </cell>
          <cell r="B31" t="str">
            <v>Jetty</v>
          </cell>
          <cell r="C31">
            <v>20960000</v>
          </cell>
          <cell r="D31">
            <v>20960000</v>
          </cell>
          <cell r="E31">
            <v>0</v>
          </cell>
        </row>
        <row r="32">
          <cell r="A32">
            <v>111102</v>
          </cell>
          <cell r="B32" t="str">
            <v>Acc Dep - Jetty</v>
          </cell>
          <cell r="C32">
            <v>-20960000</v>
          </cell>
          <cell r="D32">
            <v>-20960000</v>
          </cell>
          <cell r="E32">
            <v>0</v>
          </cell>
        </row>
        <row r="33">
          <cell r="A33">
            <v>114016</v>
          </cell>
          <cell r="B33" t="str">
            <v>Container &amp; Other Assets</v>
          </cell>
          <cell r="C33">
            <v>42483717.640000001</v>
          </cell>
          <cell r="D33">
            <v>42483717.640000001</v>
          </cell>
          <cell r="E33">
            <v>0</v>
          </cell>
        </row>
        <row r="34">
          <cell r="A34">
            <v>114017</v>
          </cell>
          <cell r="B34" t="str">
            <v>Acc Dep - Container &amp; Other Assets</v>
          </cell>
          <cell r="C34">
            <v>-26970629.460000001</v>
          </cell>
          <cell r="D34">
            <v>-26970629.460000001</v>
          </cell>
          <cell r="E34">
            <v>0</v>
          </cell>
        </row>
        <row r="35">
          <cell r="A35">
            <v>114019</v>
          </cell>
          <cell r="B35" t="str">
            <v>Ship</v>
          </cell>
          <cell r="C35">
            <v>18636099000</v>
          </cell>
          <cell r="D35">
            <v>18636099000</v>
          </cell>
          <cell r="E35">
            <v>0</v>
          </cell>
        </row>
        <row r="36">
          <cell r="A36">
            <v>114020</v>
          </cell>
          <cell r="B36" t="str">
            <v>Acc Dep - Ship</v>
          </cell>
          <cell r="C36">
            <v>-3727219800</v>
          </cell>
          <cell r="D36">
            <v>-3727219800</v>
          </cell>
          <cell r="E36">
            <v>0</v>
          </cell>
        </row>
        <row r="37">
          <cell r="A37">
            <v>130000</v>
          </cell>
          <cell r="B37" t="str">
            <v>INTERCOY RECEIVABLE(ACQUISITION)MRS HOL</v>
          </cell>
          <cell r="C37">
            <v>6913726889.7200003</v>
          </cell>
          <cell r="D37">
            <v>6913726889.7200003</v>
          </cell>
          <cell r="E37">
            <v>0</v>
          </cell>
        </row>
        <row r="38">
          <cell r="A38">
            <v>130006</v>
          </cell>
          <cell r="B38" t="str">
            <v>Inter-Company Loan: M.R.S Investment</v>
          </cell>
          <cell r="C38">
            <v>0</v>
          </cell>
          <cell r="D38">
            <v>0</v>
          </cell>
          <cell r="E38">
            <v>0</v>
          </cell>
        </row>
        <row r="39">
          <cell r="A39">
            <v>130017</v>
          </cell>
          <cell r="B39" t="str">
            <v>SAP Consultancy Cost Capitalised</v>
          </cell>
          <cell r="C39">
            <v>115591264.8</v>
          </cell>
          <cell r="D39">
            <v>115591264.8</v>
          </cell>
          <cell r="E39">
            <v>0</v>
          </cell>
        </row>
        <row r="40">
          <cell r="A40">
            <v>130018</v>
          </cell>
          <cell r="B40" t="str">
            <v>Call Deposit - BNP PARIBAS</v>
          </cell>
          <cell r="C40">
            <v>4692190787.0600004</v>
          </cell>
          <cell r="D40">
            <v>4692190787.0600004</v>
          </cell>
          <cell r="E40">
            <v>0</v>
          </cell>
        </row>
        <row r="41">
          <cell r="A41">
            <v>130053</v>
          </cell>
          <cell r="B41" t="str">
            <v>Investment in Ovlas SA</v>
          </cell>
          <cell r="C41">
            <v>73100000</v>
          </cell>
          <cell r="D41">
            <v>73100000</v>
          </cell>
          <cell r="E41">
            <v>0</v>
          </cell>
        </row>
        <row r="42">
          <cell r="A42">
            <v>210002</v>
          </cell>
          <cell r="B42" t="str">
            <v>Stock: PMS</v>
          </cell>
          <cell r="C42">
            <v>2015284755.52</v>
          </cell>
          <cell r="D42">
            <v>2015284755.52</v>
          </cell>
          <cell r="E42">
            <v>0</v>
          </cell>
        </row>
        <row r="43">
          <cell r="A43">
            <v>210003</v>
          </cell>
          <cell r="B43" t="str">
            <v>Stock: AGO</v>
          </cell>
          <cell r="C43">
            <v>145453595.06</v>
          </cell>
          <cell r="D43">
            <v>145453595.06</v>
          </cell>
          <cell r="E43">
            <v>0</v>
          </cell>
        </row>
        <row r="44">
          <cell r="A44">
            <v>210004</v>
          </cell>
          <cell r="B44" t="str">
            <v>Stock: DPK</v>
          </cell>
          <cell r="C44">
            <v>204433675.27000001</v>
          </cell>
          <cell r="D44">
            <v>204433675.27000001</v>
          </cell>
          <cell r="E44">
            <v>0</v>
          </cell>
        </row>
        <row r="45">
          <cell r="A45">
            <v>210006</v>
          </cell>
          <cell r="B45" t="str">
            <v>Stock: Vehicle Spare Parts</v>
          </cell>
          <cell r="C45">
            <v>136095</v>
          </cell>
          <cell r="D45">
            <v>136095</v>
          </cell>
          <cell r="E45">
            <v>0</v>
          </cell>
        </row>
        <row r="46">
          <cell r="A46">
            <v>210008</v>
          </cell>
          <cell r="B46" t="str">
            <v>Stock: Electrical Spare Parts</v>
          </cell>
          <cell r="C46">
            <v>22636470.969999999</v>
          </cell>
          <cell r="D46">
            <v>22636470.969999999</v>
          </cell>
          <cell r="E46">
            <v>0</v>
          </cell>
        </row>
        <row r="47">
          <cell r="A47">
            <v>210010</v>
          </cell>
          <cell r="B47" t="str">
            <v>Stock-in-Transit (PMS)</v>
          </cell>
          <cell r="C47">
            <v>0</v>
          </cell>
          <cell r="D47">
            <v>0</v>
          </cell>
          <cell r="E47">
            <v>0</v>
          </cell>
        </row>
        <row r="48">
          <cell r="A48">
            <v>210011</v>
          </cell>
          <cell r="B48" t="str">
            <v>Stock: LPFO</v>
          </cell>
          <cell r="C48">
            <v>108082149.67</v>
          </cell>
          <cell r="D48">
            <v>108082149.67</v>
          </cell>
          <cell r="E48">
            <v>0</v>
          </cell>
        </row>
        <row r="49">
          <cell r="A49">
            <v>210013</v>
          </cell>
          <cell r="B49" t="str">
            <v>Stock: Printing &amp; Stationery</v>
          </cell>
          <cell r="C49">
            <v>676310</v>
          </cell>
          <cell r="D49">
            <v>676310</v>
          </cell>
          <cell r="E49">
            <v>0</v>
          </cell>
        </row>
        <row r="50">
          <cell r="A50">
            <v>210014</v>
          </cell>
          <cell r="B50" t="str">
            <v>Stock: Computer Consumables</v>
          </cell>
          <cell r="C50">
            <v>1559377.26</v>
          </cell>
          <cell r="D50">
            <v>1559377.26</v>
          </cell>
          <cell r="E50">
            <v>0</v>
          </cell>
        </row>
        <row r="51">
          <cell r="A51">
            <v>210015</v>
          </cell>
          <cell r="B51" t="str">
            <v>Stock: Uniforms, Boots &amp; PPE</v>
          </cell>
          <cell r="C51">
            <v>207915</v>
          </cell>
          <cell r="D51">
            <v>207915</v>
          </cell>
          <cell r="E51">
            <v>0</v>
          </cell>
        </row>
        <row r="52">
          <cell r="A52">
            <v>210016</v>
          </cell>
          <cell r="B52" t="str">
            <v>Stock: Provisions/Office Entertainment</v>
          </cell>
          <cell r="C52">
            <v>29451.74</v>
          </cell>
          <cell r="D52">
            <v>29451.74</v>
          </cell>
          <cell r="E52">
            <v>0</v>
          </cell>
        </row>
        <row r="53">
          <cell r="A53">
            <v>210017</v>
          </cell>
          <cell r="B53" t="str">
            <v>Stock: Other Misc Office Items</v>
          </cell>
          <cell r="C53">
            <v>423679.53</v>
          </cell>
          <cell r="D53">
            <v>423679.53</v>
          </cell>
          <cell r="E53">
            <v>0</v>
          </cell>
        </row>
        <row r="54">
          <cell r="A54">
            <v>210019</v>
          </cell>
          <cell r="B54" t="str">
            <v>Stock:Generator Mtce Parts</v>
          </cell>
          <cell r="C54">
            <v>957446.16</v>
          </cell>
          <cell r="D54">
            <v>957446.16</v>
          </cell>
          <cell r="E54">
            <v>0</v>
          </cell>
        </row>
        <row r="55">
          <cell r="A55">
            <v>210020</v>
          </cell>
          <cell r="B55" t="str">
            <v>Stock: Fire Extinguisher Mtce Parts</v>
          </cell>
          <cell r="C55">
            <v>1051132.3</v>
          </cell>
          <cell r="D55">
            <v>1051132.3</v>
          </cell>
          <cell r="E55">
            <v>0</v>
          </cell>
        </row>
        <row r="56">
          <cell r="A56">
            <v>210021</v>
          </cell>
          <cell r="B56" t="str">
            <v>Stock: Gift Items</v>
          </cell>
          <cell r="C56">
            <v>1288155.6200000001</v>
          </cell>
          <cell r="D56">
            <v>1288155.6200000001</v>
          </cell>
          <cell r="E56">
            <v>0</v>
          </cell>
        </row>
        <row r="57">
          <cell r="A57">
            <v>210027</v>
          </cell>
          <cell r="B57" t="str">
            <v>Stock: JET A-1</v>
          </cell>
          <cell r="C57">
            <v>146017436.59</v>
          </cell>
          <cell r="D57">
            <v>146017436.59</v>
          </cell>
          <cell r="E57">
            <v>0</v>
          </cell>
        </row>
        <row r="58">
          <cell r="A58">
            <v>210112</v>
          </cell>
          <cell r="B58" t="str">
            <v>Stock adjustment:pms</v>
          </cell>
          <cell r="C58">
            <v>-1703114625.51</v>
          </cell>
          <cell r="D58">
            <v>-1703114625.51</v>
          </cell>
          <cell r="E58">
            <v>0</v>
          </cell>
        </row>
        <row r="59">
          <cell r="A59">
            <v>210113</v>
          </cell>
          <cell r="B59" t="str">
            <v>Stock adjustment: AGO</v>
          </cell>
          <cell r="C59">
            <v>34063948.880000003</v>
          </cell>
          <cell r="D59">
            <v>34063948.880000003</v>
          </cell>
          <cell r="E59">
            <v>0</v>
          </cell>
        </row>
        <row r="60">
          <cell r="A60">
            <v>210114</v>
          </cell>
          <cell r="B60" t="str">
            <v>Stock adjustment-DPK</v>
          </cell>
          <cell r="C60">
            <v>4030592.23</v>
          </cell>
          <cell r="D60">
            <v>4030592.23</v>
          </cell>
          <cell r="E60">
            <v>0</v>
          </cell>
        </row>
        <row r="61">
          <cell r="A61">
            <v>210115</v>
          </cell>
          <cell r="B61" t="str">
            <v>Stock adjustment-LPFO</v>
          </cell>
          <cell r="C61">
            <v>-108082149.67</v>
          </cell>
          <cell r="D61">
            <v>-108082149.67</v>
          </cell>
          <cell r="E61">
            <v>0</v>
          </cell>
        </row>
        <row r="62">
          <cell r="A62">
            <v>210212</v>
          </cell>
          <cell r="B62" t="str">
            <v>Stock adjustment:Jet A-1</v>
          </cell>
          <cell r="C62">
            <v>-28266543.41</v>
          </cell>
          <cell r="D62">
            <v>-28266543.41</v>
          </cell>
          <cell r="E62">
            <v>0</v>
          </cell>
        </row>
        <row r="63">
          <cell r="A63">
            <v>310000</v>
          </cell>
          <cell r="B63" t="str">
            <v>Trade Debtors - Non Group</v>
          </cell>
          <cell r="C63">
            <v>43226622196.25</v>
          </cell>
          <cell r="D63">
            <v>45465546015.690002</v>
          </cell>
          <cell r="E63">
            <v>-2238923819.4400024</v>
          </cell>
          <cell r="F63" t="str">
            <v>Elizabeth Ajala</v>
          </cell>
        </row>
        <row r="64">
          <cell r="A64">
            <v>310001</v>
          </cell>
          <cell r="B64" t="str">
            <v>Trade Debtors - Group</v>
          </cell>
          <cell r="C64">
            <v>138774000</v>
          </cell>
          <cell r="D64">
            <v>138774000</v>
          </cell>
          <cell r="E64">
            <v>0</v>
          </cell>
        </row>
        <row r="65">
          <cell r="A65">
            <v>310004</v>
          </cell>
          <cell r="B65" t="str">
            <v>PPPRA Refund</v>
          </cell>
          <cell r="C65">
            <v>20181802469.599998</v>
          </cell>
          <cell r="D65">
            <v>26941642148.580002</v>
          </cell>
          <cell r="E65">
            <v>-6759839678.9800034</v>
          </cell>
          <cell r="F65" t="str">
            <v>Lucky Adeloye</v>
          </cell>
        </row>
        <row r="66">
          <cell r="A66">
            <v>310005</v>
          </cell>
          <cell r="B66" t="str">
            <v>Current Account - CEO</v>
          </cell>
          <cell r="C66">
            <v>0</v>
          </cell>
          <cell r="D66">
            <v>0</v>
          </cell>
          <cell r="E66">
            <v>0</v>
          </cell>
        </row>
        <row r="67">
          <cell r="A67">
            <v>310006</v>
          </cell>
          <cell r="B67" t="str">
            <v>Sundry Debtors</v>
          </cell>
          <cell r="C67">
            <v>0</v>
          </cell>
          <cell r="D67">
            <v>0</v>
          </cell>
          <cell r="E67">
            <v>0</v>
          </cell>
        </row>
        <row r="68">
          <cell r="A68">
            <v>310007</v>
          </cell>
          <cell r="B68" t="str">
            <v>Other Trade Receivables</v>
          </cell>
          <cell r="C68">
            <v>0</v>
          </cell>
          <cell r="D68">
            <v>0</v>
          </cell>
          <cell r="E68">
            <v>0</v>
          </cell>
        </row>
        <row r="69">
          <cell r="A69">
            <v>310008</v>
          </cell>
          <cell r="B69" t="str">
            <v>Other Receivables Non Group</v>
          </cell>
          <cell r="C69">
            <v>1000001000</v>
          </cell>
          <cell r="D69">
            <v>1000001000</v>
          </cell>
          <cell r="E69">
            <v>0</v>
          </cell>
        </row>
        <row r="70">
          <cell r="A70">
            <v>310009</v>
          </cell>
          <cell r="B70" t="str">
            <v>Reclassified Credit Balances in Debtors</v>
          </cell>
          <cell r="C70">
            <v>4130902039.6700001</v>
          </cell>
          <cell r="D70">
            <v>4130902039.6700001</v>
          </cell>
          <cell r="E70">
            <v>0</v>
          </cell>
        </row>
        <row r="71">
          <cell r="A71">
            <v>311000</v>
          </cell>
          <cell r="B71" t="str">
            <v>Trade Debtors Advances Received</v>
          </cell>
          <cell r="C71">
            <v>-12277167436.15</v>
          </cell>
          <cell r="D71">
            <v>-12277167436.15</v>
          </cell>
          <cell r="E71">
            <v>0</v>
          </cell>
        </row>
        <row r="72">
          <cell r="A72">
            <v>311002</v>
          </cell>
          <cell r="B72" t="str">
            <v>Prepayment</v>
          </cell>
          <cell r="C72">
            <v>1396810.01</v>
          </cell>
          <cell r="D72">
            <v>1396810.01</v>
          </cell>
          <cell r="E72">
            <v>0</v>
          </cell>
        </row>
        <row r="73">
          <cell r="A73">
            <v>311005</v>
          </cell>
          <cell r="B73" t="str">
            <v>Deferred Cost-Product Account</v>
          </cell>
          <cell r="C73">
            <v>23840898.899999999</v>
          </cell>
          <cell r="D73">
            <v>23840898.899999999</v>
          </cell>
          <cell r="E73">
            <v>0</v>
          </cell>
        </row>
        <row r="74">
          <cell r="A74">
            <v>311006</v>
          </cell>
          <cell r="B74" t="str">
            <v>Deferred Intercompany Items</v>
          </cell>
          <cell r="C74">
            <v>0</v>
          </cell>
          <cell r="D74">
            <v>-1786449476.9200001</v>
          </cell>
          <cell r="E74">
            <v>1786449476.9200001</v>
          </cell>
          <cell r="F74" t="str">
            <v>Elizabeth Ajala</v>
          </cell>
        </row>
        <row r="75">
          <cell r="A75">
            <v>311007</v>
          </cell>
          <cell r="B75" t="str">
            <v>Year End Reclassification of credit</v>
          </cell>
          <cell r="C75">
            <v>-4130902039.6700001</v>
          </cell>
          <cell r="D75">
            <v>-4130902039.6700001</v>
          </cell>
          <cell r="E75">
            <v>0</v>
          </cell>
        </row>
        <row r="76">
          <cell r="A76">
            <v>320011</v>
          </cell>
          <cell r="B76" t="str">
            <v>M.R.S Investment</v>
          </cell>
          <cell r="C76">
            <v>0</v>
          </cell>
          <cell r="D76">
            <v>0</v>
          </cell>
          <cell r="E76">
            <v>0</v>
          </cell>
        </row>
        <row r="77">
          <cell r="A77">
            <v>320012</v>
          </cell>
          <cell r="B77" t="str">
            <v>OVLAS Trading S.A (Admin)</v>
          </cell>
          <cell r="C77">
            <v>-2211280462.1799998</v>
          </cell>
          <cell r="D77">
            <v>-2211280462.1799998</v>
          </cell>
          <cell r="E77">
            <v>0</v>
          </cell>
        </row>
        <row r="78">
          <cell r="A78">
            <v>320016</v>
          </cell>
          <cell r="B78" t="str">
            <v>Dangote Obajana</v>
          </cell>
          <cell r="C78">
            <v>-402356562.80000001</v>
          </cell>
          <cell r="D78">
            <v>-402356562.80000001</v>
          </cell>
          <cell r="E78">
            <v>0</v>
          </cell>
        </row>
        <row r="79">
          <cell r="A79">
            <v>320019</v>
          </cell>
          <cell r="B79" t="str">
            <v>M.R.S HOLDINGS</v>
          </cell>
          <cell r="C79">
            <v>-416601616.70999998</v>
          </cell>
          <cell r="D79">
            <v>-416601616.70999998</v>
          </cell>
          <cell r="E79">
            <v>0</v>
          </cell>
        </row>
        <row r="80">
          <cell r="A80">
            <v>320032</v>
          </cell>
          <cell r="B80" t="str">
            <v>Ovlas Trading &amp; Supply Deals/JV</v>
          </cell>
          <cell r="C80">
            <v>3905676194.4899998</v>
          </cell>
          <cell r="D80">
            <v>3905676194.4899998</v>
          </cell>
          <cell r="E80">
            <v>0</v>
          </cell>
        </row>
        <row r="81">
          <cell r="A81">
            <v>320033</v>
          </cell>
          <cell r="B81" t="str">
            <v>SHARE  CAPITAL CONTRIBUTION</v>
          </cell>
          <cell r="C81">
            <v>48000000</v>
          </cell>
          <cell r="D81">
            <v>48000000</v>
          </cell>
          <cell r="E81">
            <v>0</v>
          </cell>
        </row>
        <row r="82">
          <cell r="A82">
            <v>320036</v>
          </cell>
          <cell r="B82" t="str">
            <v>Fidelity -term loan (MRSH Interco)</v>
          </cell>
          <cell r="C82">
            <v>0</v>
          </cell>
          <cell r="D82">
            <v>0</v>
          </cell>
          <cell r="E82">
            <v>0</v>
          </cell>
        </row>
        <row r="83">
          <cell r="A83">
            <v>320037</v>
          </cell>
          <cell r="B83" t="str">
            <v>FCMB-Term Loan (MRSH Interco)</v>
          </cell>
          <cell r="C83">
            <v>0</v>
          </cell>
          <cell r="D83">
            <v>0</v>
          </cell>
          <cell r="E83">
            <v>0</v>
          </cell>
        </row>
        <row r="84">
          <cell r="A84">
            <v>320039</v>
          </cell>
          <cell r="B84" t="str">
            <v>Union Bank-Term Loan (MRSH Interco)</v>
          </cell>
          <cell r="C84">
            <v>0</v>
          </cell>
          <cell r="D84">
            <v>0</v>
          </cell>
          <cell r="E84">
            <v>0</v>
          </cell>
        </row>
        <row r="85">
          <cell r="A85">
            <v>320040</v>
          </cell>
          <cell r="B85" t="str">
            <v>Eco Bank-Term Loan (MRSH Interco)</v>
          </cell>
          <cell r="C85">
            <v>0</v>
          </cell>
          <cell r="D85">
            <v>0</v>
          </cell>
          <cell r="E85">
            <v>0</v>
          </cell>
        </row>
        <row r="86">
          <cell r="A86">
            <v>320043</v>
          </cell>
          <cell r="B86" t="str">
            <v>MRS Holdings Management Fee</v>
          </cell>
          <cell r="C86">
            <v>-404002884.77999997</v>
          </cell>
          <cell r="D86">
            <v>-404002884.77999997</v>
          </cell>
          <cell r="E86">
            <v>0</v>
          </cell>
        </row>
        <row r="87">
          <cell r="A87">
            <v>320044</v>
          </cell>
          <cell r="B87" t="str">
            <v>MRS Investment-Gulfstream 550D</v>
          </cell>
          <cell r="C87">
            <v>0</v>
          </cell>
          <cell r="D87">
            <v>0</v>
          </cell>
          <cell r="E87">
            <v>0</v>
          </cell>
        </row>
        <row r="88">
          <cell r="A88">
            <v>320051</v>
          </cell>
          <cell r="B88" t="str">
            <v>MRS Holdings (Panama) Inc.</v>
          </cell>
          <cell r="C88">
            <v>562593935.75</v>
          </cell>
          <cell r="D88">
            <v>562593935.75</v>
          </cell>
          <cell r="E88">
            <v>0</v>
          </cell>
        </row>
        <row r="89">
          <cell r="A89">
            <v>320055</v>
          </cell>
          <cell r="B89" t="str">
            <v>Amcon loan (MRS Holdings Interco)</v>
          </cell>
          <cell r="C89">
            <v>7624317212.46</v>
          </cell>
          <cell r="D89">
            <v>7624317212.46</v>
          </cell>
          <cell r="E89">
            <v>0</v>
          </cell>
        </row>
        <row r="90">
          <cell r="A90">
            <v>320058</v>
          </cell>
          <cell r="B90" t="str">
            <v>AZENITH ENERGY RESOURCES-LOAN A/C</v>
          </cell>
          <cell r="C90">
            <v>-74971314</v>
          </cell>
          <cell r="D90">
            <v>-74971314</v>
          </cell>
          <cell r="E90">
            <v>0</v>
          </cell>
        </row>
        <row r="91">
          <cell r="A91">
            <v>401000</v>
          </cell>
          <cell r="B91" t="str">
            <v>Access Bank Main  A/C</v>
          </cell>
          <cell r="C91">
            <v>-0.01</v>
          </cell>
          <cell r="D91">
            <v>-0.01</v>
          </cell>
          <cell r="E91">
            <v>0</v>
          </cell>
        </row>
        <row r="92">
          <cell r="A92">
            <v>401020</v>
          </cell>
          <cell r="B92" t="str">
            <v>Access Bank Domiciliary A/C</v>
          </cell>
          <cell r="C92">
            <v>-6750827492.1000004</v>
          </cell>
          <cell r="D92">
            <v>-6750827492.1000004</v>
          </cell>
          <cell r="E92">
            <v>0</v>
          </cell>
        </row>
        <row r="93">
          <cell r="A93">
            <v>401023</v>
          </cell>
          <cell r="B93" t="str">
            <v>Access Bank Domiciliary A/C -Outflow Fo</v>
          </cell>
          <cell r="C93">
            <v>2636066069.5</v>
          </cell>
          <cell r="D93">
            <v>2636066069.5</v>
          </cell>
          <cell r="E93">
            <v>0</v>
          </cell>
        </row>
        <row r="94">
          <cell r="A94">
            <v>401024</v>
          </cell>
          <cell r="B94" t="str">
            <v>Access Bank Domiciliary A/C -Inflow For</v>
          </cell>
          <cell r="C94">
            <v>3649932887.1700001</v>
          </cell>
          <cell r="D94">
            <v>3649932887.1700001</v>
          </cell>
          <cell r="E94">
            <v>0</v>
          </cell>
        </row>
        <row r="95">
          <cell r="A95">
            <v>401030</v>
          </cell>
          <cell r="B95" t="str">
            <v>Zenith Bank Main  A/C</v>
          </cell>
          <cell r="C95">
            <v>-21626492545.84</v>
          </cell>
          <cell r="D95">
            <v>-21626492545.84</v>
          </cell>
          <cell r="E95">
            <v>0</v>
          </cell>
        </row>
        <row r="96">
          <cell r="A96">
            <v>401031</v>
          </cell>
          <cell r="B96" t="str">
            <v>Zenith Bank Main  A/C- Outflow cheques</v>
          </cell>
          <cell r="C96">
            <v>330011227.47000003</v>
          </cell>
          <cell r="D96">
            <v>330011227.47000003</v>
          </cell>
          <cell r="E96">
            <v>0</v>
          </cell>
        </row>
        <row r="97">
          <cell r="A97">
            <v>401032</v>
          </cell>
          <cell r="B97" t="str">
            <v>Zenith Bank Main  A/C- Inflow cheques</v>
          </cell>
          <cell r="C97">
            <v>260423618</v>
          </cell>
          <cell r="D97">
            <v>260423618</v>
          </cell>
          <cell r="E97">
            <v>0</v>
          </cell>
        </row>
        <row r="98">
          <cell r="A98">
            <v>401035</v>
          </cell>
          <cell r="B98" t="str">
            <v>Zenith Bank Main  A/C- Cash/Tellers</v>
          </cell>
          <cell r="C98">
            <v>18151622923.360001</v>
          </cell>
          <cell r="D98">
            <v>18151622923.360001</v>
          </cell>
          <cell r="E98">
            <v>0</v>
          </cell>
        </row>
        <row r="99">
          <cell r="A99">
            <v>401036</v>
          </cell>
          <cell r="B99" t="str">
            <v>Zenith Bank Main  A/C-Outflow DT</v>
          </cell>
          <cell r="C99">
            <v>-36105499844.760002</v>
          </cell>
          <cell r="D99">
            <v>-36105499844.760002</v>
          </cell>
          <cell r="E99">
            <v>0</v>
          </cell>
        </row>
        <row r="100">
          <cell r="A100">
            <v>401037</v>
          </cell>
          <cell r="B100" t="str">
            <v>Zenith Bank Main  A/C- Inflow DT</v>
          </cell>
          <cell r="C100">
            <v>25261610266.34</v>
          </cell>
          <cell r="D100">
            <v>25261610266.34</v>
          </cell>
          <cell r="E100">
            <v>0</v>
          </cell>
        </row>
        <row r="101">
          <cell r="A101">
            <v>401040</v>
          </cell>
          <cell r="B101" t="str">
            <v>Zenith Bank Expense A/C</v>
          </cell>
          <cell r="C101">
            <v>390452456.77999997</v>
          </cell>
          <cell r="D101">
            <v>390452456.77999997</v>
          </cell>
          <cell r="E101">
            <v>0</v>
          </cell>
        </row>
        <row r="102">
          <cell r="A102">
            <v>401041</v>
          </cell>
          <cell r="B102" t="str">
            <v>Zenith Bank Expense  A/C- Outflow chequ</v>
          </cell>
          <cell r="C102">
            <v>-1131704313.98</v>
          </cell>
          <cell r="D102">
            <v>-1131704313.98</v>
          </cell>
          <cell r="E102">
            <v>0</v>
          </cell>
        </row>
        <row r="103">
          <cell r="A103">
            <v>401042</v>
          </cell>
          <cell r="B103" t="str">
            <v>Zenith Bank Expense  A/C- Inflow cheque</v>
          </cell>
          <cell r="C103">
            <v>886607860</v>
          </cell>
          <cell r="D103">
            <v>886607860</v>
          </cell>
          <cell r="E103">
            <v>0</v>
          </cell>
        </row>
        <row r="104">
          <cell r="A104">
            <v>401046</v>
          </cell>
          <cell r="B104" t="str">
            <v>Zenith Bank Expense  A/C- Outflow DT</v>
          </cell>
          <cell r="C104">
            <v>-313424674.94999999</v>
          </cell>
          <cell r="D104">
            <v>-313424674.94999999</v>
          </cell>
          <cell r="E104">
            <v>0</v>
          </cell>
        </row>
        <row r="105">
          <cell r="A105">
            <v>401047</v>
          </cell>
          <cell r="B105" t="str">
            <v>Zenith Bank Expense  A/C- Inflow DT</v>
          </cell>
          <cell r="C105">
            <v>168512235.30000001</v>
          </cell>
          <cell r="D105">
            <v>168512235.30000001</v>
          </cell>
          <cell r="E105">
            <v>0</v>
          </cell>
        </row>
        <row r="106">
          <cell r="A106">
            <v>401050</v>
          </cell>
          <cell r="B106" t="str">
            <v>FCMB Main A/C</v>
          </cell>
          <cell r="C106">
            <v>-2802514834.6100001</v>
          </cell>
          <cell r="D106">
            <v>-2802514834.6100001</v>
          </cell>
          <cell r="E106">
            <v>0</v>
          </cell>
        </row>
        <row r="107">
          <cell r="A107">
            <v>401051</v>
          </cell>
          <cell r="B107" t="str">
            <v>FCMB Main  A/C- Outflow cheques</v>
          </cell>
          <cell r="C107">
            <v>-3571195301.0100002</v>
          </cell>
          <cell r="D107">
            <v>-3571195301.0100002</v>
          </cell>
          <cell r="E107">
            <v>0</v>
          </cell>
        </row>
        <row r="108">
          <cell r="A108">
            <v>401052</v>
          </cell>
          <cell r="B108" t="str">
            <v>FCMB Main  A/C- Inflow cheques</v>
          </cell>
          <cell r="C108">
            <v>3311576000</v>
          </cell>
          <cell r="D108">
            <v>3311576000</v>
          </cell>
          <cell r="E108">
            <v>0</v>
          </cell>
        </row>
        <row r="109">
          <cell r="A109">
            <v>401055</v>
          </cell>
          <cell r="B109" t="str">
            <v>FCMB Main  A/C- Cash/Tellers</v>
          </cell>
          <cell r="C109">
            <v>25393657037.939999</v>
          </cell>
          <cell r="D109">
            <v>25393657037.939999</v>
          </cell>
          <cell r="E109">
            <v>0</v>
          </cell>
        </row>
        <row r="110">
          <cell r="A110">
            <v>401056</v>
          </cell>
          <cell r="B110" t="str">
            <v>FCMB Main  A/C-Outflow DT</v>
          </cell>
          <cell r="C110">
            <v>-92912802552.289993</v>
          </cell>
          <cell r="D110">
            <v>-92912802552.289993</v>
          </cell>
          <cell r="E110">
            <v>0</v>
          </cell>
        </row>
        <row r="111">
          <cell r="A111">
            <v>401057</v>
          </cell>
          <cell r="B111" t="str">
            <v>FCMB Main  A/C- Inflow DT</v>
          </cell>
          <cell r="C111">
            <v>80017804679.669998</v>
          </cell>
          <cell r="D111">
            <v>80017804679.669998</v>
          </cell>
          <cell r="E111">
            <v>0</v>
          </cell>
        </row>
        <row r="112">
          <cell r="A112">
            <v>401070</v>
          </cell>
          <cell r="B112" t="str">
            <v>Ecobank Main  A/C</v>
          </cell>
          <cell r="C112">
            <v>-94811051.760000005</v>
          </cell>
          <cell r="D112">
            <v>-94811051.760000005</v>
          </cell>
          <cell r="E112">
            <v>0</v>
          </cell>
        </row>
        <row r="113">
          <cell r="A113">
            <v>401071</v>
          </cell>
          <cell r="B113" t="str">
            <v>Ecobank Main  A/C- Outflow cheques</v>
          </cell>
          <cell r="C113">
            <v>9867942.4499999993</v>
          </cell>
          <cell r="D113">
            <v>9867942.4499999993</v>
          </cell>
          <cell r="E113">
            <v>0</v>
          </cell>
        </row>
        <row r="114">
          <cell r="A114">
            <v>401072</v>
          </cell>
          <cell r="B114" t="str">
            <v>Ecobank Main  A/C- Inflow cheques</v>
          </cell>
          <cell r="C114">
            <v>62235000</v>
          </cell>
          <cell r="D114">
            <v>62235000</v>
          </cell>
          <cell r="E114">
            <v>0</v>
          </cell>
        </row>
        <row r="115">
          <cell r="A115">
            <v>401075</v>
          </cell>
          <cell r="B115" t="str">
            <v>Ecobank Main  A/C- Cash/Tellers</v>
          </cell>
          <cell r="C115">
            <v>20658000</v>
          </cell>
          <cell r="D115">
            <v>20658000</v>
          </cell>
          <cell r="E115">
            <v>0</v>
          </cell>
        </row>
        <row r="116">
          <cell r="A116">
            <v>401076</v>
          </cell>
          <cell r="B116" t="str">
            <v>Ecobank Main  A/C-Outflow DT</v>
          </cell>
          <cell r="C116">
            <v>-130668143.94</v>
          </cell>
          <cell r="D116">
            <v>-130668143.94</v>
          </cell>
          <cell r="E116">
            <v>0</v>
          </cell>
        </row>
        <row r="117">
          <cell r="A117">
            <v>401077</v>
          </cell>
          <cell r="B117" t="str">
            <v>Ecobank Main  A/C- Inflow DT</v>
          </cell>
          <cell r="C117">
            <v>136822054.47999999</v>
          </cell>
          <cell r="D117">
            <v>136822054.47999999</v>
          </cell>
          <cell r="E117">
            <v>0</v>
          </cell>
        </row>
        <row r="118">
          <cell r="A118">
            <v>401080</v>
          </cell>
          <cell r="B118" t="str">
            <v>Oceanic Bank Main A/c</v>
          </cell>
          <cell r="C118">
            <v>439732240.94</v>
          </cell>
          <cell r="D118">
            <v>439732240.94</v>
          </cell>
          <cell r="E118">
            <v>0</v>
          </cell>
        </row>
        <row r="119">
          <cell r="A119">
            <v>401081</v>
          </cell>
          <cell r="B119" t="str">
            <v>Oceanic Bank  Main  A/C- Outflow cheque</v>
          </cell>
          <cell r="C119">
            <v>-273182883.75999999</v>
          </cell>
          <cell r="D119">
            <v>-273182883.75999999</v>
          </cell>
          <cell r="E119">
            <v>0</v>
          </cell>
        </row>
        <row r="120">
          <cell r="A120">
            <v>401082</v>
          </cell>
          <cell r="B120" t="str">
            <v>Oceanic Bank  Main  A/C- Inflow cheques</v>
          </cell>
          <cell r="C120">
            <v>-206101108</v>
          </cell>
          <cell r="D120">
            <v>-206101108</v>
          </cell>
          <cell r="E120">
            <v>0</v>
          </cell>
        </row>
        <row r="121">
          <cell r="A121">
            <v>401085</v>
          </cell>
          <cell r="B121" t="str">
            <v>Oceanic Bank Main  A/C- Cash/Tellers</v>
          </cell>
          <cell r="C121">
            <v>29273643.84</v>
          </cell>
          <cell r="D121">
            <v>29273643.84</v>
          </cell>
          <cell r="E121">
            <v>0</v>
          </cell>
        </row>
        <row r="122">
          <cell r="A122">
            <v>401086</v>
          </cell>
          <cell r="B122" t="str">
            <v>Oceanic Bank Main  A/C-Outflow DT</v>
          </cell>
          <cell r="C122">
            <v>-2919588.64</v>
          </cell>
          <cell r="D122">
            <v>-2919588.64</v>
          </cell>
          <cell r="E122">
            <v>0</v>
          </cell>
        </row>
        <row r="123">
          <cell r="A123">
            <v>401087</v>
          </cell>
          <cell r="B123" t="str">
            <v>Oceanic Bank Main  A/C- Inflow DT</v>
          </cell>
          <cell r="C123">
            <v>15512517.57</v>
          </cell>
          <cell r="D123">
            <v>15512517.57</v>
          </cell>
          <cell r="E123">
            <v>0</v>
          </cell>
        </row>
        <row r="124">
          <cell r="A124">
            <v>401090</v>
          </cell>
          <cell r="B124" t="str">
            <v>Intercontinental Bank Main A/C</v>
          </cell>
          <cell r="C124">
            <v>2707188799.5500002</v>
          </cell>
          <cell r="D124">
            <v>2707188799.5500002</v>
          </cell>
          <cell r="E124">
            <v>0</v>
          </cell>
        </row>
        <row r="125">
          <cell r="A125">
            <v>401091</v>
          </cell>
          <cell r="B125" t="str">
            <v>Intercontinental Bank Main  A/C- Outflo</v>
          </cell>
          <cell r="C125">
            <v>-2041000211.97</v>
          </cell>
          <cell r="D125">
            <v>-2041000211.97</v>
          </cell>
          <cell r="E125">
            <v>0</v>
          </cell>
        </row>
        <row r="126">
          <cell r="A126">
            <v>401092</v>
          </cell>
          <cell r="B126" t="str">
            <v>Intercontinental Bank  Main  A/C- Inflo</v>
          </cell>
          <cell r="C126">
            <v>2752470442.25</v>
          </cell>
          <cell r="D126">
            <v>2752470442.25</v>
          </cell>
          <cell r="E126">
            <v>0</v>
          </cell>
        </row>
        <row r="127">
          <cell r="A127">
            <v>401095</v>
          </cell>
          <cell r="B127" t="str">
            <v>Intercontinental Bank Main  A/C- Cash/T</v>
          </cell>
          <cell r="C127">
            <v>5611714444</v>
          </cell>
          <cell r="D127">
            <v>5611714444</v>
          </cell>
          <cell r="E127">
            <v>0</v>
          </cell>
        </row>
        <row r="128">
          <cell r="A128">
            <v>401096</v>
          </cell>
          <cell r="B128" t="str">
            <v>Intercontinental Bank Main  A/C-Outflow</v>
          </cell>
          <cell r="C128">
            <v>-24844931035.25</v>
          </cell>
          <cell r="D128">
            <v>-24844931035.25</v>
          </cell>
          <cell r="E128">
            <v>0</v>
          </cell>
        </row>
        <row r="129">
          <cell r="A129">
            <v>401097</v>
          </cell>
          <cell r="B129" t="str">
            <v>Intercontinental Bank Main  A/C- Inflow</v>
          </cell>
          <cell r="C129">
            <v>15814584447.66</v>
          </cell>
          <cell r="D129">
            <v>15814584447.66</v>
          </cell>
          <cell r="E129">
            <v>0</v>
          </cell>
        </row>
        <row r="130">
          <cell r="A130">
            <v>401098</v>
          </cell>
          <cell r="B130" t="str">
            <v>Intercontinental Bank Plc - MRS Oil Nig</v>
          </cell>
          <cell r="C130">
            <v>10001324.27</v>
          </cell>
          <cell r="D130">
            <v>10001324.27</v>
          </cell>
          <cell r="E130">
            <v>0</v>
          </cell>
        </row>
        <row r="131">
          <cell r="A131">
            <v>401099</v>
          </cell>
          <cell r="B131" t="str">
            <v>INTERCONTINENTAL IPSA ACCOUNT</v>
          </cell>
          <cell r="C131">
            <v>65072.82</v>
          </cell>
          <cell r="D131">
            <v>65072.82</v>
          </cell>
          <cell r="E131">
            <v>0</v>
          </cell>
        </row>
        <row r="132">
          <cell r="A132">
            <v>410010</v>
          </cell>
          <cell r="B132" t="str">
            <v>UBA Plc Main A/C</v>
          </cell>
          <cell r="C132">
            <v>-3414604810.0500002</v>
          </cell>
          <cell r="D132">
            <v>-3414604810.0500002</v>
          </cell>
          <cell r="E132">
            <v>0</v>
          </cell>
        </row>
        <row r="133">
          <cell r="A133">
            <v>410011</v>
          </cell>
          <cell r="B133" t="str">
            <v>UBA Plc Main  A/C- Outflow cheques</v>
          </cell>
          <cell r="C133">
            <v>-1013016181.16</v>
          </cell>
          <cell r="D133">
            <v>-1013016181.16</v>
          </cell>
          <cell r="E133">
            <v>0</v>
          </cell>
        </row>
        <row r="134">
          <cell r="A134">
            <v>410012</v>
          </cell>
          <cell r="B134" t="str">
            <v>UBA Plc  Main  A/C- Inflow cheques</v>
          </cell>
          <cell r="C134">
            <v>3705032245.1900001</v>
          </cell>
          <cell r="D134">
            <v>3705032245.1900001</v>
          </cell>
          <cell r="E134">
            <v>0</v>
          </cell>
        </row>
        <row r="135">
          <cell r="A135">
            <v>410015</v>
          </cell>
          <cell r="B135" t="str">
            <v>UBA Plc Main  A/C- Cash/Tellers</v>
          </cell>
          <cell r="C135">
            <v>995911900</v>
          </cell>
          <cell r="D135">
            <v>995911900</v>
          </cell>
          <cell r="E135">
            <v>0</v>
          </cell>
        </row>
        <row r="136">
          <cell r="A136">
            <v>410016</v>
          </cell>
          <cell r="B136" t="str">
            <v>UBA Plc Main  A/C-Outflow DT</v>
          </cell>
          <cell r="C136">
            <v>-4815057812.8800001</v>
          </cell>
          <cell r="D136">
            <v>-4815057812.8800001</v>
          </cell>
          <cell r="E136">
            <v>0</v>
          </cell>
        </row>
        <row r="137">
          <cell r="A137">
            <v>410017</v>
          </cell>
          <cell r="B137" t="str">
            <v>UBA Plc Main  A/C- Inflow DT</v>
          </cell>
          <cell r="C137">
            <v>4541774574.0699997</v>
          </cell>
          <cell r="D137">
            <v>4541774574.0699997</v>
          </cell>
          <cell r="E137">
            <v>0</v>
          </cell>
        </row>
        <row r="138">
          <cell r="A138">
            <v>410020</v>
          </cell>
          <cell r="B138" t="str">
            <v>BNP Paribas Bank</v>
          </cell>
          <cell r="C138">
            <v>-1177665639.1199999</v>
          </cell>
          <cell r="D138">
            <v>-1177665639.1199999</v>
          </cell>
          <cell r="E138">
            <v>0</v>
          </cell>
        </row>
        <row r="139">
          <cell r="A139">
            <v>410023</v>
          </cell>
          <cell r="B139" t="str">
            <v>BNP Paribas -Outflow FWT</v>
          </cell>
          <cell r="C139">
            <v>-31266747607.869999</v>
          </cell>
          <cell r="D139">
            <v>-31266747607.869999</v>
          </cell>
          <cell r="E139">
            <v>0</v>
          </cell>
        </row>
        <row r="140">
          <cell r="A140">
            <v>410024</v>
          </cell>
          <cell r="B140" t="str">
            <v>BNP Paribas -Inflow FWT</v>
          </cell>
          <cell r="C140">
            <v>32444862631.73</v>
          </cell>
          <cell r="D140">
            <v>32444862631.73</v>
          </cell>
          <cell r="E140">
            <v>0</v>
          </cell>
        </row>
        <row r="141">
          <cell r="A141">
            <v>410040</v>
          </cell>
          <cell r="B141" t="str">
            <v>Zenith Bestaf Trading</v>
          </cell>
          <cell r="C141">
            <v>-1663499937.8199999</v>
          </cell>
          <cell r="D141">
            <v>-1663499937.8199999</v>
          </cell>
          <cell r="E141">
            <v>0</v>
          </cell>
        </row>
        <row r="142">
          <cell r="A142">
            <v>410041</v>
          </cell>
          <cell r="B142" t="str">
            <v>Zenith Bestaft -Cheque Out</v>
          </cell>
          <cell r="C142">
            <v>-4045543811.8600001</v>
          </cell>
          <cell r="D142">
            <v>-4045543811.8600001</v>
          </cell>
          <cell r="E142">
            <v>0</v>
          </cell>
        </row>
        <row r="143">
          <cell r="A143">
            <v>410042</v>
          </cell>
          <cell r="B143" t="str">
            <v>Zenith Bestaf - Cheque In</v>
          </cell>
          <cell r="C143">
            <v>5709668840</v>
          </cell>
          <cell r="D143">
            <v>5706085040</v>
          </cell>
          <cell r="E143">
            <v>3583800</v>
          </cell>
          <cell r="F143" t="str">
            <v>Emmanuel Gbayi</v>
          </cell>
        </row>
        <row r="144">
          <cell r="A144">
            <v>420010</v>
          </cell>
          <cell r="B144" t="str">
            <v>Intercontinental Bank Domiciliary A/C</v>
          </cell>
          <cell r="C144">
            <v>872865519.35000002</v>
          </cell>
          <cell r="D144">
            <v>872865519.35000002</v>
          </cell>
          <cell r="E144">
            <v>0</v>
          </cell>
        </row>
        <row r="145">
          <cell r="A145">
            <v>420013</v>
          </cell>
          <cell r="B145" t="str">
            <v>Intercontinental Bank Domiciliary A/C -</v>
          </cell>
          <cell r="C145">
            <v>-889394225.07000005</v>
          </cell>
          <cell r="D145">
            <v>-889394225.07000005</v>
          </cell>
          <cell r="E145">
            <v>0</v>
          </cell>
        </row>
        <row r="146">
          <cell r="A146">
            <v>420014</v>
          </cell>
          <cell r="B146" t="str">
            <v>Intercontinental Bank Domiciliary A/C -</v>
          </cell>
          <cell r="C146">
            <v>16743841.390000001</v>
          </cell>
          <cell r="D146">
            <v>16743841.390000001</v>
          </cell>
          <cell r="E146">
            <v>0</v>
          </cell>
        </row>
        <row r="147">
          <cell r="A147">
            <v>420015</v>
          </cell>
          <cell r="B147" t="str">
            <v>Intercontinental Master Card</v>
          </cell>
          <cell r="C147">
            <v>222875.81</v>
          </cell>
          <cell r="D147">
            <v>222875.81</v>
          </cell>
          <cell r="E147">
            <v>0</v>
          </cell>
        </row>
        <row r="148">
          <cell r="A148">
            <v>430010</v>
          </cell>
          <cell r="B148" t="str">
            <v>Zenith Bank Domiciliary A/C</v>
          </cell>
          <cell r="C148">
            <v>130558518.66</v>
          </cell>
          <cell r="D148">
            <v>130558518.66</v>
          </cell>
          <cell r="E148">
            <v>0</v>
          </cell>
        </row>
        <row r="149">
          <cell r="A149">
            <v>430013</v>
          </cell>
          <cell r="B149" t="str">
            <v>Zenith Bank Domiciliary A/C -Outflow FT</v>
          </cell>
          <cell r="C149">
            <v>-6894301822.1700001</v>
          </cell>
          <cell r="D149">
            <v>-6894301822.1700001</v>
          </cell>
          <cell r="E149">
            <v>0</v>
          </cell>
        </row>
        <row r="150">
          <cell r="A150">
            <v>430014</v>
          </cell>
          <cell r="B150" t="str">
            <v>Zenith Bank Domiciliary A/C -Inflow FT</v>
          </cell>
          <cell r="C150">
            <v>6767911438.5799999</v>
          </cell>
          <cell r="D150">
            <v>6767911438.5799999</v>
          </cell>
          <cell r="E150">
            <v>0</v>
          </cell>
        </row>
        <row r="151">
          <cell r="A151">
            <v>440010</v>
          </cell>
          <cell r="B151" t="str">
            <v>UBA Domiciliary A/C</v>
          </cell>
          <cell r="C151">
            <v>3785.4</v>
          </cell>
          <cell r="D151">
            <v>3785.4</v>
          </cell>
          <cell r="E151">
            <v>0</v>
          </cell>
        </row>
        <row r="152">
          <cell r="A152">
            <v>450060</v>
          </cell>
          <cell r="B152" t="str">
            <v>GT Bank Main (NGN) A/C</v>
          </cell>
          <cell r="C152">
            <v>963681.18</v>
          </cell>
          <cell r="D152">
            <v>963681.18</v>
          </cell>
          <cell r="E152">
            <v>0</v>
          </cell>
        </row>
        <row r="153">
          <cell r="A153">
            <v>450066</v>
          </cell>
          <cell r="B153" t="str">
            <v>GT Bank Main  A/C (NGN) -Outflow DT</v>
          </cell>
          <cell r="C153">
            <v>-1052257.1599999999</v>
          </cell>
          <cell r="D153">
            <v>-1052257.1599999999</v>
          </cell>
          <cell r="E153">
            <v>0</v>
          </cell>
        </row>
        <row r="154">
          <cell r="A154">
            <v>450067</v>
          </cell>
          <cell r="B154" t="str">
            <v>GT Bank Main  A/C (NGN)- Inflow DT</v>
          </cell>
          <cell r="C154">
            <v>85542.52</v>
          </cell>
          <cell r="D154">
            <v>85542.52</v>
          </cell>
          <cell r="E154">
            <v>0</v>
          </cell>
        </row>
        <row r="155">
          <cell r="A155">
            <v>450070</v>
          </cell>
          <cell r="B155" t="str">
            <v>GT Bank Main (USD) A/C</v>
          </cell>
          <cell r="C155">
            <v>833271.56</v>
          </cell>
          <cell r="D155">
            <v>833271.56</v>
          </cell>
          <cell r="E155">
            <v>0</v>
          </cell>
        </row>
        <row r="156">
          <cell r="A156">
            <v>450071</v>
          </cell>
          <cell r="B156" t="str">
            <v>GT Bank Main  (USD) A/C- Outflow cheque</v>
          </cell>
          <cell r="C156">
            <v>-64671.45</v>
          </cell>
          <cell r="D156">
            <v>-64671.45</v>
          </cell>
          <cell r="E156">
            <v>0</v>
          </cell>
        </row>
        <row r="157">
          <cell r="A157">
            <v>450080</v>
          </cell>
          <cell r="B157" t="str">
            <v>GT Bank Main (KANO) A/C</v>
          </cell>
          <cell r="C157">
            <v>9629140.8900000006</v>
          </cell>
          <cell r="D157">
            <v>9629140.8900000006</v>
          </cell>
          <cell r="E157">
            <v>0</v>
          </cell>
        </row>
        <row r="158">
          <cell r="A158">
            <v>450086</v>
          </cell>
          <cell r="B158" t="str">
            <v>GT Bank Main  A/C (KANO) -Outflow DT</v>
          </cell>
          <cell r="C158">
            <v>-363228.96</v>
          </cell>
          <cell r="D158">
            <v>-363228.96</v>
          </cell>
          <cell r="E158">
            <v>0</v>
          </cell>
        </row>
        <row r="159">
          <cell r="A159">
            <v>450087</v>
          </cell>
          <cell r="B159" t="str">
            <v>GT Bank Main  A/C (KANO)- Inflow DT</v>
          </cell>
          <cell r="C159">
            <v>1597282.62</v>
          </cell>
          <cell r="D159">
            <v>1597282.62</v>
          </cell>
          <cell r="E159">
            <v>0</v>
          </cell>
        </row>
        <row r="160">
          <cell r="A160">
            <v>450090</v>
          </cell>
          <cell r="B160" t="str">
            <v>GT Bank Main A/C</v>
          </cell>
          <cell r="C160">
            <v>37069413.43</v>
          </cell>
          <cell r="D160">
            <v>37069413.43</v>
          </cell>
          <cell r="E160">
            <v>0</v>
          </cell>
        </row>
        <row r="161">
          <cell r="A161">
            <v>450096</v>
          </cell>
          <cell r="B161" t="str">
            <v>GT Bank Main  A/C-Outflow DT</v>
          </cell>
          <cell r="C161">
            <v>-37069583.43</v>
          </cell>
          <cell r="D161">
            <v>-37069583.43</v>
          </cell>
          <cell r="E161">
            <v>0</v>
          </cell>
        </row>
        <row r="162">
          <cell r="A162">
            <v>450097</v>
          </cell>
          <cell r="B162" t="str">
            <v>GT Bank Main  A/C- Inflow DT</v>
          </cell>
          <cell r="C162">
            <v>4000</v>
          </cell>
          <cell r="D162">
            <v>4000</v>
          </cell>
          <cell r="E162">
            <v>0</v>
          </cell>
        </row>
        <row r="163">
          <cell r="A163">
            <v>451010</v>
          </cell>
          <cell r="B163" t="str">
            <v>Bank PHB Main A/C</v>
          </cell>
          <cell r="C163">
            <v>-2627254.89</v>
          </cell>
          <cell r="D163">
            <v>-2627254.89</v>
          </cell>
          <cell r="E163">
            <v>0</v>
          </cell>
        </row>
        <row r="164">
          <cell r="A164">
            <v>451016</v>
          </cell>
          <cell r="B164" t="str">
            <v>Bank PHB Main  A/C-Outflow DT</v>
          </cell>
          <cell r="C164">
            <v>2778347.28</v>
          </cell>
          <cell r="D164">
            <v>2778347.28</v>
          </cell>
          <cell r="E164">
            <v>0</v>
          </cell>
        </row>
        <row r="165">
          <cell r="A165">
            <v>452015</v>
          </cell>
          <cell r="B165" t="str">
            <v>UBA (STB) Bank Main  A/C- Cash/Tellers</v>
          </cell>
          <cell r="C165">
            <v>-41195000</v>
          </cell>
          <cell r="D165">
            <v>-41195000</v>
          </cell>
          <cell r="E165">
            <v>0</v>
          </cell>
        </row>
        <row r="166">
          <cell r="A166">
            <v>452017</v>
          </cell>
          <cell r="B166" t="str">
            <v>UBA (STB) Bank Main  A/C- Inflow DT</v>
          </cell>
          <cell r="C166">
            <v>41195000</v>
          </cell>
          <cell r="D166">
            <v>41195000</v>
          </cell>
          <cell r="E166">
            <v>0</v>
          </cell>
        </row>
        <row r="167">
          <cell r="A167">
            <v>453010</v>
          </cell>
          <cell r="B167" t="str">
            <v>Sterling Bank Main A/C</v>
          </cell>
          <cell r="C167">
            <v>1648047.58</v>
          </cell>
          <cell r="D167">
            <v>1648047.58</v>
          </cell>
          <cell r="E167">
            <v>0</v>
          </cell>
        </row>
        <row r="168">
          <cell r="A168">
            <v>453011</v>
          </cell>
          <cell r="B168" t="str">
            <v>Sterling Bank Main  A/C- Outflow cheque</v>
          </cell>
          <cell r="C168">
            <v>-54028411.259999998</v>
          </cell>
          <cell r="D168">
            <v>-54028411.259999998</v>
          </cell>
          <cell r="E168">
            <v>0</v>
          </cell>
        </row>
        <row r="169">
          <cell r="A169">
            <v>453012</v>
          </cell>
          <cell r="B169" t="str">
            <v>Sterling Bank Main  A/C- Inflow cheques</v>
          </cell>
          <cell r="C169">
            <v>79719111.870000005</v>
          </cell>
          <cell r="D169">
            <v>79719111.870000005</v>
          </cell>
          <cell r="E169">
            <v>0</v>
          </cell>
        </row>
        <row r="170">
          <cell r="A170">
            <v>453015</v>
          </cell>
          <cell r="B170" t="str">
            <v>Sterling Bank Main  A/C- Cash/Tellers</v>
          </cell>
          <cell r="C170">
            <v>700</v>
          </cell>
          <cell r="D170">
            <v>700</v>
          </cell>
          <cell r="E170">
            <v>0</v>
          </cell>
        </row>
        <row r="171">
          <cell r="A171">
            <v>453016</v>
          </cell>
          <cell r="B171" t="str">
            <v>Sterling Bank Main  A/C-Outflow DT</v>
          </cell>
          <cell r="C171">
            <v>-29922766.48</v>
          </cell>
          <cell r="D171">
            <v>-29922766.48</v>
          </cell>
          <cell r="E171">
            <v>0</v>
          </cell>
        </row>
        <row r="172">
          <cell r="A172">
            <v>453017</v>
          </cell>
          <cell r="B172" t="str">
            <v>Sterling Bank Main  A/C- Inflow DT</v>
          </cell>
          <cell r="C172">
            <v>2698903.68</v>
          </cell>
          <cell r="D172">
            <v>2698903.68</v>
          </cell>
          <cell r="E172">
            <v>0</v>
          </cell>
        </row>
        <row r="173">
          <cell r="A173">
            <v>454010</v>
          </cell>
          <cell r="B173" t="str">
            <v>First Bank Main A/C</v>
          </cell>
          <cell r="C173">
            <v>6793221384.7299995</v>
          </cell>
          <cell r="D173">
            <v>6793221384.7299995</v>
          </cell>
          <cell r="E173">
            <v>0</v>
          </cell>
        </row>
        <row r="174">
          <cell r="A174">
            <v>454011</v>
          </cell>
          <cell r="B174" t="str">
            <v>First Bank Main  A/C- Outflow cheques</v>
          </cell>
          <cell r="C174">
            <v>-6287686389.8500004</v>
          </cell>
          <cell r="D174">
            <v>-6287686389.8500004</v>
          </cell>
          <cell r="E174">
            <v>0</v>
          </cell>
        </row>
        <row r="175">
          <cell r="A175">
            <v>454012</v>
          </cell>
          <cell r="B175" t="str">
            <v>First Bank Main  A/C- Inflow cheques</v>
          </cell>
          <cell r="C175">
            <v>8229663206.9300003</v>
          </cell>
          <cell r="D175">
            <v>8229663206.9300003</v>
          </cell>
          <cell r="E175">
            <v>0</v>
          </cell>
        </row>
        <row r="176">
          <cell r="A176">
            <v>454015</v>
          </cell>
          <cell r="B176" t="str">
            <v>First Bank Main  A/C- Cash/Tellers</v>
          </cell>
          <cell r="C176">
            <v>18606528419.439999</v>
          </cell>
          <cell r="D176">
            <v>18606528419.439999</v>
          </cell>
          <cell r="E176">
            <v>0</v>
          </cell>
        </row>
        <row r="177">
          <cell r="A177">
            <v>454016</v>
          </cell>
          <cell r="B177" t="str">
            <v>First Bank Main  A/C-Outflow DT</v>
          </cell>
          <cell r="C177">
            <v>-157332224794.60001</v>
          </cell>
          <cell r="D177">
            <v>-157332224794.60001</v>
          </cell>
          <cell r="E177">
            <v>0</v>
          </cell>
        </row>
        <row r="178">
          <cell r="A178">
            <v>454017</v>
          </cell>
          <cell r="B178" t="str">
            <v>First Bank Main  A/C- Inflow DT</v>
          </cell>
          <cell r="C178">
            <v>130795041240.75</v>
          </cell>
          <cell r="D178">
            <v>130795041240.75</v>
          </cell>
          <cell r="E178">
            <v>0</v>
          </cell>
        </row>
        <row r="179">
          <cell r="A179">
            <v>455010</v>
          </cell>
          <cell r="B179" t="str">
            <v>Fidelity Bank - Main Account</v>
          </cell>
          <cell r="C179">
            <v>-1411957508.73</v>
          </cell>
          <cell r="D179">
            <v>-1411957508.73</v>
          </cell>
          <cell r="E179">
            <v>0</v>
          </cell>
        </row>
        <row r="180">
          <cell r="A180">
            <v>455016</v>
          </cell>
          <cell r="B180" t="str">
            <v>Fidelity Bank - Outflow DT</v>
          </cell>
          <cell r="C180">
            <v>1410907508.73</v>
          </cell>
          <cell r="D180">
            <v>1410907508.73</v>
          </cell>
          <cell r="E180">
            <v>0</v>
          </cell>
        </row>
        <row r="181">
          <cell r="A181">
            <v>455017</v>
          </cell>
          <cell r="B181" t="str">
            <v>Fidelity Bank - Inflow DT</v>
          </cell>
          <cell r="C181">
            <v>1050000</v>
          </cell>
          <cell r="D181">
            <v>1050000</v>
          </cell>
          <cell r="E181">
            <v>0</v>
          </cell>
        </row>
        <row r="182">
          <cell r="A182">
            <v>456010</v>
          </cell>
          <cell r="B182" t="str">
            <v>Union Bank Main Account</v>
          </cell>
          <cell r="C182">
            <v>-16006252667.52</v>
          </cell>
          <cell r="D182">
            <v>-16006252667.52</v>
          </cell>
          <cell r="E182">
            <v>0</v>
          </cell>
        </row>
        <row r="183">
          <cell r="A183">
            <v>456011</v>
          </cell>
          <cell r="B183" t="str">
            <v>Union Bank - Outflow Cheques</v>
          </cell>
          <cell r="C183">
            <v>10500000000</v>
          </cell>
          <cell r="D183">
            <v>10500000000</v>
          </cell>
          <cell r="E183">
            <v>0</v>
          </cell>
        </row>
        <row r="184">
          <cell r="A184">
            <v>456012</v>
          </cell>
          <cell r="B184" t="str">
            <v>Union Bank - Inflow Cheques</v>
          </cell>
          <cell r="C184">
            <v>1585235226.5999999</v>
          </cell>
          <cell r="D184">
            <v>1585235226.5999999</v>
          </cell>
          <cell r="E184">
            <v>0</v>
          </cell>
        </row>
        <row r="185">
          <cell r="A185">
            <v>456015</v>
          </cell>
          <cell r="B185" t="str">
            <v>Union Bank - Cash/Tellers</v>
          </cell>
          <cell r="C185">
            <v>252603868.33000001</v>
          </cell>
          <cell r="D185">
            <v>252603868.33000001</v>
          </cell>
          <cell r="E185">
            <v>0</v>
          </cell>
        </row>
        <row r="186">
          <cell r="A186">
            <v>456016</v>
          </cell>
          <cell r="B186" t="str">
            <v>Union Bank - Outflow DT</v>
          </cell>
          <cell r="C186">
            <v>-19841589904.93</v>
          </cell>
          <cell r="D186">
            <v>-19841589904.93</v>
          </cell>
          <cell r="E186">
            <v>0</v>
          </cell>
        </row>
        <row r="187">
          <cell r="A187">
            <v>456017</v>
          </cell>
          <cell r="B187" t="str">
            <v>Union Bank - Inflow DT</v>
          </cell>
          <cell r="C187">
            <v>23456305644.419998</v>
          </cell>
          <cell r="D187">
            <v>23456305644.419998</v>
          </cell>
          <cell r="E187">
            <v>0</v>
          </cell>
        </row>
        <row r="188">
          <cell r="A188">
            <v>456018</v>
          </cell>
          <cell r="B188" t="str">
            <v>Union Bank  Account2</v>
          </cell>
          <cell r="C188">
            <v>0</v>
          </cell>
          <cell r="D188">
            <v>0</v>
          </cell>
          <cell r="E188">
            <v>0</v>
          </cell>
        </row>
        <row r="189">
          <cell r="A189">
            <v>456020</v>
          </cell>
          <cell r="B189" t="str">
            <v>Union Bank Domicilliary Account</v>
          </cell>
          <cell r="C189">
            <v>-2471945.7599999998</v>
          </cell>
          <cell r="D189">
            <v>-2471945.7599999998</v>
          </cell>
          <cell r="E189">
            <v>0</v>
          </cell>
        </row>
        <row r="190">
          <cell r="A190">
            <v>456021</v>
          </cell>
          <cell r="B190" t="str">
            <v>Union Bank Domicilliary A/C - Outflow F</v>
          </cell>
          <cell r="C190">
            <v>-6862335499.5299997</v>
          </cell>
          <cell r="D190">
            <v>-6862335499.5299997</v>
          </cell>
          <cell r="E190">
            <v>0</v>
          </cell>
        </row>
        <row r="191">
          <cell r="A191">
            <v>456022</v>
          </cell>
          <cell r="B191" t="str">
            <v>Union Bank Domicilliary A/C - Inflow Fo</v>
          </cell>
          <cell r="C191">
            <v>6852940503.1700001</v>
          </cell>
          <cell r="D191">
            <v>6852940503.1700001</v>
          </cell>
          <cell r="E191">
            <v>0</v>
          </cell>
        </row>
        <row r="192">
          <cell r="A192">
            <v>456030</v>
          </cell>
          <cell r="B192" t="str">
            <v>Eco Bank Domiciliary A/C</v>
          </cell>
          <cell r="C192">
            <v>-7528316.2000000002</v>
          </cell>
          <cell r="D192">
            <v>-7528316.2000000002</v>
          </cell>
          <cell r="E192">
            <v>0</v>
          </cell>
        </row>
        <row r="193">
          <cell r="A193">
            <v>456031</v>
          </cell>
          <cell r="B193" t="str">
            <v>Eco Bank Domiciliary A/C - Outflow Fore</v>
          </cell>
          <cell r="C193">
            <v>-23114022409.889999</v>
          </cell>
          <cell r="D193">
            <v>-23114022409.889999</v>
          </cell>
          <cell r="E193">
            <v>0</v>
          </cell>
        </row>
        <row r="194">
          <cell r="A194">
            <v>456032</v>
          </cell>
          <cell r="B194" t="str">
            <v>Eco Bank Domiciliary A/C - Inflow Forei</v>
          </cell>
          <cell r="C194">
            <v>23121550726.09</v>
          </cell>
          <cell r="D194">
            <v>23121550726.09</v>
          </cell>
          <cell r="E194">
            <v>0</v>
          </cell>
        </row>
        <row r="195">
          <cell r="A195">
            <v>456060</v>
          </cell>
          <cell r="B195" t="str">
            <v>First Bank (AGO) Main A/C</v>
          </cell>
          <cell r="C195">
            <v>-847962680.03999996</v>
          </cell>
          <cell r="D195">
            <v>-847962680.03999996</v>
          </cell>
          <cell r="E195">
            <v>0</v>
          </cell>
        </row>
        <row r="196">
          <cell r="A196">
            <v>456062</v>
          </cell>
          <cell r="B196" t="str">
            <v>First Bank (AGO)  A/C- Inflow cheques</v>
          </cell>
          <cell r="C196">
            <v>2241948655</v>
          </cell>
          <cell r="D196">
            <v>2241948655</v>
          </cell>
          <cell r="E196">
            <v>0</v>
          </cell>
        </row>
        <row r="197">
          <cell r="A197">
            <v>456065</v>
          </cell>
          <cell r="B197" t="str">
            <v>First Bank (AGO)  A/C- Cash/Tellers</v>
          </cell>
          <cell r="C197">
            <v>5470878049.2399998</v>
          </cell>
          <cell r="D197">
            <v>5470878049.2399998</v>
          </cell>
          <cell r="E197">
            <v>0</v>
          </cell>
        </row>
        <row r="198">
          <cell r="A198">
            <v>456066</v>
          </cell>
          <cell r="B198" t="str">
            <v>First Bank (AGO)  A/C-Outflow DT</v>
          </cell>
          <cell r="C198">
            <v>-10332896219</v>
          </cell>
          <cell r="D198">
            <v>-10332896219</v>
          </cell>
          <cell r="E198">
            <v>0</v>
          </cell>
        </row>
        <row r="199">
          <cell r="A199">
            <v>456067</v>
          </cell>
          <cell r="B199" t="str">
            <v>First Bank (AGO)  A/C- Inflow DT</v>
          </cell>
          <cell r="C199">
            <v>3884052380</v>
          </cell>
          <cell r="D199">
            <v>3884052380</v>
          </cell>
          <cell r="E199">
            <v>0</v>
          </cell>
        </row>
        <row r="200">
          <cell r="A200">
            <v>456070</v>
          </cell>
          <cell r="B200" t="str">
            <v>First Bank (DPK) Main A/C</v>
          </cell>
          <cell r="C200">
            <v>177493000</v>
          </cell>
          <cell r="D200">
            <v>177493000</v>
          </cell>
          <cell r="E200">
            <v>0</v>
          </cell>
        </row>
        <row r="201">
          <cell r="A201">
            <v>456072</v>
          </cell>
          <cell r="B201" t="str">
            <v>First Bank (DPK)  A/C- Inflow cheques</v>
          </cell>
          <cell r="C201">
            <v>68843000</v>
          </cell>
          <cell r="D201">
            <v>68843000</v>
          </cell>
          <cell r="E201">
            <v>0</v>
          </cell>
        </row>
        <row r="202">
          <cell r="A202">
            <v>456075</v>
          </cell>
          <cell r="B202" t="str">
            <v>First Bank (DPK)  A/C- Cash/Tellers</v>
          </cell>
          <cell r="C202">
            <v>2860314500</v>
          </cell>
          <cell r="D202">
            <v>2860314500</v>
          </cell>
          <cell r="E202">
            <v>0</v>
          </cell>
        </row>
        <row r="203">
          <cell r="A203">
            <v>456076</v>
          </cell>
          <cell r="B203" t="str">
            <v>First Bank (DPK)  A/C-Outflow DT</v>
          </cell>
          <cell r="C203">
            <v>-2530884000</v>
          </cell>
          <cell r="D203">
            <v>-2530884000</v>
          </cell>
          <cell r="E203">
            <v>0</v>
          </cell>
        </row>
        <row r="204">
          <cell r="A204">
            <v>456077</v>
          </cell>
          <cell r="B204" t="str">
            <v>First Bank (DPK)  A/C- Inflow DT</v>
          </cell>
          <cell r="C204">
            <v>-36386000</v>
          </cell>
          <cell r="D204">
            <v>-36386000</v>
          </cell>
          <cell r="E204">
            <v>0</v>
          </cell>
        </row>
        <row r="205">
          <cell r="A205">
            <v>456080</v>
          </cell>
          <cell r="B205" t="str">
            <v>First Bank (LPFO) Main A/C</v>
          </cell>
          <cell r="C205">
            <v>2805000</v>
          </cell>
          <cell r="D205">
            <v>2805000</v>
          </cell>
          <cell r="E205">
            <v>0</v>
          </cell>
        </row>
        <row r="206">
          <cell r="A206">
            <v>456082</v>
          </cell>
          <cell r="B206" t="str">
            <v>First Bank (LPFO)  A/C- Inflow cheques</v>
          </cell>
          <cell r="C206">
            <v>5976000</v>
          </cell>
          <cell r="D206">
            <v>5976000</v>
          </cell>
          <cell r="E206">
            <v>0</v>
          </cell>
        </row>
        <row r="207">
          <cell r="A207">
            <v>456085</v>
          </cell>
          <cell r="B207" t="str">
            <v>First Bank (LPFO)  A/C- Cash/Tellers</v>
          </cell>
          <cell r="C207">
            <v>75396000</v>
          </cell>
          <cell r="D207">
            <v>75396000</v>
          </cell>
          <cell r="E207">
            <v>0</v>
          </cell>
        </row>
        <row r="208">
          <cell r="A208">
            <v>456086</v>
          </cell>
          <cell r="B208" t="str">
            <v>First Bank (LPFO)  A/C-Outflow DT</v>
          </cell>
          <cell r="C208">
            <v>-6977045000</v>
          </cell>
          <cell r="D208">
            <v>-6977045000</v>
          </cell>
          <cell r="E208">
            <v>0</v>
          </cell>
        </row>
        <row r="209">
          <cell r="A209">
            <v>456087</v>
          </cell>
          <cell r="B209" t="str">
            <v>First Bank (LPFO)  A/C- Inflow DT</v>
          </cell>
          <cell r="C209">
            <v>6902181242.5299997</v>
          </cell>
          <cell r="D209">
            <v>6902181242.5299997</v>
          </cell>
          <cell r="E209">
            <v>0</v>
          </cell>
        </row>
        <row r="210">
          <cell r="A210">
            <v>456090</v>
          </cell>
          <cell r="B210" t="str">
            <v>First Bank Domicilliary Account</v>
          </cell>
          <cell r="C210">
            <v>5736558646.6000004</v>
          </cell>
          <cell r="D210">
            <v>5736558646.6000004</v>
          </cell>
          <cell r="E210">
            <v>0</v>
          </cell>
        </row>
        <row r="211">
          <cell r="A211">
            <v>456091</v>
          </cell>
          <cell r="B211" t="str">
            <v>First Bank Domicilliary A/C - Outflow F</v>
          </cell>
          <cell r="C211">
            <v>-10932764692.18</v>
          </cell>
          <cell r="D211">
            <v>-10932764692.18</v>
          </cell>
          <cell r="E211">
            <v>0</v>
          </cell>
        </row>
        <row r="212">
          <cell r="A212">
            <v>456092</v>
          </cell>
          <cell r="B212" t="str">
            <v>First Bank Domicilliary A/C - Inflow Fo</v>
          </cell>
          <cell r="C212">
            <v>5180610955.3900003</v>
          </cell>
          <cell r="D212">
            <v>5180610955.3900003</v>
          </cell>
          <cell r="E212">
            <v>0</v>
          </cell>
        </row>
        <row r="213">
          <cell r="A213">
            <v>456093</v>
          </cell>
          <cell r="B213" t="str">
            <v>First Bank of Nigeria - Masters Energy</v>
          </cell>
          <cell r="C213">
            <v>-3583800</v>
          </cell>
          <cell r="D213">
            <v>0</v>
          </cell>
          <cell r="E213">
            <v>-3583800</v>
          </cell>
          <cell r="F213" t="str">
            <v>Emmanuel Gbayi</v>
          </cell>
        </row>
        <row r="214">
          <cell r="A214">
            <v>457010</v>
          </cell>
          <cell r="B214" t="str">
            <v>FCMB Dom A/C</v>
          </cell>
          <cell r="C214">
            <v>14057733.49</v>
          </cell>
          <cell r="D214">
            <v>14057733.49</v>
          </cell>
          <cell r="E214">
            <v>0</v>
          </cell>
        </row>
        <row r="215">
          <cell r="A215">
            <v>457016</v>
          </cell>
          <cell r="B215" t="str">
            <v>FCMB Dom  A/C-Outflow DT</v>
          </cell>
          <cell r="C215">
            <v>-3358053.75</v>
          </cell>
          <cell r="D215">
            <v>-3358053.75</v>
          </cell>
          <cell r="E215">
            <v>0</v>
          </cell>
        </row>
        <row r="216">
          <cell r="A216">
            <v>457018</v>
          </cell>
          <cell r="B216" t="str">
            <v>FCMB - BESTAF Trading Company LTD</v>
          </cell>
          <cell r="C216">
            <v>19481.72</v>
          </cell>
          <cell r="D216">
            <v>19481.72</v>
          </cell>
          <cell r="E216">
            <v>0</v>
          </cell>
        </row>
        <row r="217">
          <cell r="A217">
            <v>457022</v>
          </cell>
          <cell r="B217" t="str">
            <v>FCMB - BESTAF Trading Dom A/C</v>
          </cell>
          <cell r="C217">
            <v>497525.12</v>
          </cell>
          <cell r="D217">
            <v>497525.12</v>
          </cell>
          <cell r="E217">
            <v>0</v>
          </cell>
        </row>
        <row r="218">
          <cell r="A218">
            <v>457999</v>
          </cell>
          <cell r="B218" t="str">
            <v>Domiciliary Forex Adjustment</v>
          </cell>
          <cell r="C218">
            <v>497229120.14999998</v>
          </cell>
          <cell r="D218">
            <v>497229120.14999998</v>
          </cell>
          <cell r="E218">
            <v>0</v>
          </cell>
        </row>
        <row r="219">
          <cell r="A219">
            <v>458030</v>
          </cell>
          <cell r="B219" t="str">
            <v>Ecobank</v>
          </cell>
          <cell r="C219">
            <v>15872736.210000001</v>
          </cell>
          <cell r="D219">
            <v>15872736.210000001</v>
          </cell>
          <cell r="E219">
            <v>0</v>
          </cell>
        </row>
        <row r="220">
          <cell r="A220">
            <v>460000</v>
          </cell>
          <cell r="B220" t="str">
            <v>Petty Cash - Lagos Head Office</v>
          </cell>
          <cell r="C220">
            <v>1900</v>
          </cell>
          <cell r="D220">
            <v>1900</v>
          </cell>
          <cell r="E220">
            <v>0</v>
          </cell>
        </row>
        <row r="221">
          <cell r="A221">
            <v>460009</v>
          </cell>
          <cell r="B221" t="str">
            <v>Petty Cash Float</v>
          </cell>
          <cell r="C221">
            <v>308600</v>
          </cell>
          <cell r="D221">
            <v>308600</v>
          </cell>
          <cell r="E221">
            <v>0</v>
          </cell>
        </row>
        <row r="222">
          <cell r="A222">
            <v>480900</v>
          </cell>
          <cell r="B222" t="str">
            <v>Trade Creditors Advances Paid</v>
          </cell>
          <cell r="C222">
            <v>41869292.119999997</v>
          </cell>
          <cell r="D222">
            <v>41869292.119999997</v>
          </cell>
          <cell r="E222">
            <v>0</v>
          </cell>
        </row>
        <row r="223">
          <cell r="A223">
            <v>481803</v>
          </cell>
          <cell r="B223" t="str">
            <v>Employees - Salary Advances and Instalm</v>
          </cell>
          <cell r="C223">
            <v>856545.05</v>
          </cell>
          <cell r="D223">
            <v>856545.05</v>
          </cell>
          <cell r="E223">
            <v>0</v>
          </cell>
        </row>
        <row r="224">
          <cell r="A224">
            <v>481804</v>
          </cell>
          <cell r="B224" t="str">
            <v>Employees - Housing Advances</v>
          </cell>
          <cell r="C224">
            <v>47578901.18</v>
          </cell>
          <cell r="D224">
            <v>47578901.18</v>
          </cell>
          <cell r="E224">
            <v>0</v>
          </cell>
        </row>
        <row r="225">
          <cell r="A225">
            <v>210000</v>
          </cell>
          <cell r="B225" t="str">
            <v>Supplier GoodsReceipt/InvoiceReceipt (G</v>
          </cell>
          <cell r="C225">
            <v>677525553.96000004</v>
          </cell>
          <cell r="D225">
            <v>677525553.96000004</v>
          </cell>
          <cell r="E225">
            <v>0</v>
          </cell>
        </row>
        <row r="226">
          <cell r="A226">
            <v>210025</v>
          </cell>
          <cell r="B226" t="str">
            <v>Supplier Goods Receipt/Invoice Receipt</v>
          </cell>
          <cell r="C226">
            <v>-679523861.41999996</v>
          </cell>
          <cell r="D226">
            <v>-679523861.41999996</v>
          </cell>
          <cell r="E226">
            <v>0</v>
          </cell>
        </row>
        <row r="227">
          <cell r="A227">
            <v>470000</v>
          </cell>
          <cell r="B227" t="str">
            <v>LC Payable - Zenith</v>
          </cell>
          <cell r="C227">
            <v>-7055785138.5100002</v>
          </cell>
          <cell r="D227">
            <v>-7055785138.5100002</v>
          </cell>
          <cell r="E227">
            <v>0</v>
          </cell>
        </row>
        <row r="228">
          <cell r="A228">
            <v>470002</v>
          </cell>
          <cell r="B228" t="str">
            <v>LC Payable - FCMB</v>
          </cell>
          <cell r="C228">
            <v>-14965957815.75</v>
          </cell>
          <cell r="D228">
            <v>-14965957815.75</v>
          </cell>
          <cell r="E228">
            <v>0</v>
          </cell>
        </row>
        <row r="229">
          <cell r="A229">
            <v>470012</v>
          </cell>
          <cell r="B229" t="str">
            <v>Commercial Paper-FCMB Main</v>
          </cell>
          <cell r="C229">
            <v>-1822702707</v>
          </cell>
          <cell r="D229">
            <v>-1822702707</v>
          </cell>
          <cell r="E229">
            <v>0</v>
          </cell>
        </row>
        <row r="230">
          <cell r="A230">
            <v>470013</v>
          </cell>
          <cell r="B230" t="str">
            <v>Commercial Paper-Zenith Bank</v>
          </cell>
          <cell r="C230">
            <v>0</v>
          </cell>
          <cell r="D230">
            <v>0</v>
          </cell>
          <cell r="E230">
            <v>0</v>
          </cell>
        </row>
        <row r="231">
          <cell r="A231">
            <v>470016</v>
          </cell>
          <cell r="B231" t="str">
            <v>Commercial Paper - Intercontinental Ban</v>
          </cell>
          <cell r="C231">
            <v>-227422293.75999999</v>
          </cell>
          <cell r="D231">
            <v>-227422293.75999999</v>
          </cell>
          <cell r="E231">
            <v>0</v>
          </cell>
        </row>
        <row r="232">
          <cell r="A232">
            <v>470019</v>
          </cell>
          <cell r="B232" t="str">
            <v>PEF Bridging Fund</v>
          </cell>
          <cell r="C232">
            <v>-1181940537.8800001</v>
          </cell>
          <cell r="D232">
            <v>-1181940537.8800001</v>
          </cell>
          <cell r="E232">
            <v>0</v>
          </cell>
        </row>
        <row r="233">
          <cell r="A233">
            <v>470020</v>
          </cell>
          <cell r="B233" t="str">
            <v>Lease Liability, Greataf  - Payable Acc</v>
          </cell>
          <cell r="C233">
            <v>-9471757717.5100002</v>
          </cell>
          <cell r="D233">
            <v>-9471757717.5100002</v>
          </cell>
          <cell r="E233">
            <v>0</v>
          </cell>
        </row>
        <row r="234">
          <cell r="A234">
            <v>470021</v>
          </cell>
          <cell r="B234" t="str">
            <v xml:space="preserve"> Lease Liability, Westaf   - Payable Ac</v>
          </cell>
          <cell r="C234">
            <v>-13922664548.290001</v>
          </cell>
          <cell r="D234">
            <v>-13922664548.290001</v>
          </cell>
          <cell r="E234">
            <v>0</v>
          </cell>
        </row>
        <row r="235">
          <cell r="A235">
            <v>470022</v>
          </cell>
          <cell r="B235" t="str">
            <v>Unexpired Lease Charges, Greataf     -</v>
          </cell>
          <cell r="C235">
            <v>1086812184.3</v>
          </cell>
          <cell r="D235">
            <v>1086812184.3</v>
          </cell>
          <cell r="E235">
            <v>0</v>
          </cell>
        </row>
        <row r="236">
          <cell r="A236">
            <v>470023</v>
          </cell>
          <cell r="B236" t="str">
            <v xml:space="preserve"> Unexpired Lease Charges, Westaf      -</v>
          </cell>
          <cell r="C236">
            <v>1878980268.4000001</v>
          </cell>
          <cell r="D236">
            <v>1878980268.4000001</v>
          </cell>
          <cell r="E236">
            <v>0</v>
          </cell>
        </row>
        <row r="237">
          <cell r="A237">
            <v>480000</v>
          </cell>
          <cell r="B237" t="str">
            <v>Trade Creditors - Non Group</v>
          </cell>
          <cell r="C237">
            <v>-9794224038.9799995</v>
          </cell>
          <cell r="D237">
            <v>-16554063717.959999</v>
          </cell>
          <cell r="E237">
            <v>6759839678.9799995</v>
          </cell>
          <cell r="F237" t="str">
            <v>Joseph Iluyomade</v>
          </cell>
        </row>
        <row r="238">
          <cell r="A238">
            <v>480001</v>
          </cell>
          <cell r="B238" t="str">
            <v>Trade Creditors - Group</v>
          </cell>
          <cell r="C238">
            <v>-44113813967.370003</v>
          </cell>
          <cell r="D238">
            <v>-44113813967.370003</v>
          </cell>
          <cell r="E238">
            <v>0</v>
          </cell>
        </row>
        <row r="239">
          <cell r="A239">
            <v>480003</v>
          </cell>
          <cell r="B239" t="str">
            <v>Creditors - Employees</v>
          </cell>
          <cell r="C239">
            <v>-780250</v>
          </cell>
          <cell r="D239">
            <v>-780250</v>
          </cell>
          <cell r="E239">
            <v>0</v>
          </cell>
        </row>
        <row r="240">
          <cell r="A240">
            <v>482002</v>
          </cell>
          <cell r="B240" t="str">
            <v>Personal Income Tax (P A Y E)</v>
          </cell>
          <cell r="C240">
            <v>-15103157.550000001</v>
          </cell>
          <cell r="D240">
            <v>-15103157.550000001</v>
          </cell>
          <cell r="E240">
            <v>0</v>
          </cell>
        </row>
        <row r="241">
          <cell r="A241">
            <v>482003</v>
          </cell>
          <cell r="B241" t="str">
            <v>Witholding Tax Payable</v>
          </cell>
          <cell r="C241">
            <v>-464911918.72000003</v>
          </cell>
          <cell r="D241">
            <v>-464911918.72000003</v>
          </cell>
          <cell r="E241">
            <v>0</v>
          </cell>
        </row>
        <row r="242">
          <cell r="A242">
            <v>482004</v>
          </cell>
          <cell r="B242" t="str">
            <v>Education Tax Payable</v>
          </cell>
          <cell r="C242">
            <v>-63001678.600000001</v>
          </cell>
          <cell r="D242">
            <v>-63001678.600000001</v>
          </cell>
          <cell r="E242">
            <v>0</v>
          </cell>
        </row>
        <row r="243">
          <cell r="A243">
            <v>482005</v>
          </cell>
          <cell r="B243" t="str">
            <v>Company Income Tax Payable</v>
          </cell>
          <cell r="C243">
            <v>-1004070852.22</v>
          </cell>
          <cell r="D243">
            <v>-1004070852.22</v>
          </cell>
          <cell r="E243">
            <v>0</v>
          </cell>
        </row>
        <row r="244">
          <cell r="A244">
            <v>482006</v>
          </cell>
          <cell r="B244" t="str">
            <v>Input VAT Deducted Payable</v>
          </cell>
          <cell r="C244">
            <v>-221977756.66</v>
          </cell>
          <cell r="D244">
            <v>-221977756.66</v>
          </cell>
          <cell r="E244">
            <v>0</v>
          </cell>
        </row>
        <row r="245">
          <cell r="A245">
            <v>482011</v>
          </cell>
          <cell r="B245" t="str">
            <v>Provision For Bad Debts</v>
          </cell>
          <cell r="C245">
            <v>0</v>
          </cell>
          <cell r="D245">
            <v>0</v>
          </cell>
          <cell r="E245">
            <v>0</v>
          </cell>
        </row>
        <row r="246">
          <cell r="A246">
            <v>482015</v>
          </cell>
          <cell r="B246" t="str">
            <v>Court Orders Payable</v>
          </cell>
          <cell r="C246">
            <v>-73251477.75</v>
          </cell>
          <cell r="D246">
            <v>-73251477.75</v>
          </cell>
          <cell r="E246">
            <v>0</v>
          </cell>
        </row>
        <row r="247">
          <cell r="A247">
            <v>482016</v>
          </cell>
          <cell r="B247" t="str">
            <v>Accruals - Others</v>
          </cell>
          <cell r="C247">
            <v>-712704884.78999996</v>
          </cell>
          <cell r="D247">
            <v>-712704884.78999996</v>
          </cell>
          <cell r="E247">
            <v>0</v>
          </cell>
        </row>
        <row r="248">
          <cell r="A248">
            <v>482025</v>
          </cell>
          <cell r="B248" t="str">
            <v>Accruals - Audit Fees</v>
          </cell>
          <cell r="C248">
            <v>-20550000</v>
          </cell>
          <cell r="D248">
            <v>-20550000</v>
          </cell>
          <cell r="E248">
            <v>0</v>
          </cell>
        </row>
        <row r="249">
          <cell r="A249">
            <v>482026</v>
          </cell>
          <cell r="B249" t="str">
            <v>Accruals -  PPPRA/PEF Admin Charges</v>
          </cell>
          <cell r="C249">
            <v>-2104629264.3</v>
          </cell>
          <cell r="D249">
            <v>-2104629264.3</v>
          </cell>
          <cell r="E249">
            <v>0</v>
          </cell>
        </row>
        <row r="250">
          <cell r="A250">
            <v>482029</v>
          </cell>
          <cell r="B250" t="str">
            <v>VAT Payable (Input Tax)</v>
          </cell>
          <cell r="C250">
            <v>0</v>
          </cell>
          <cell r="D250">
            <v>0</v>
          </cell>
          <cell r="E250">
            <v>0</v>
          </cell>
        </row>
        <row r="251">
          <cell r="A251">
            <v>482040</v>
          </cell>
          <cell r="B251" t="str">
            <v>Staff Benefit Payable</v>
          </cell>
          <cell r="C251">
            <v>0</v>
          </cell>
          <cell r="D251">
            <v>0</v>
          </cell>
          <cell r="E251">
            <v>0</v>
          </cell>
        </row>
        <row r="252">
          <cell r="A252">
            <v>482041</v>
          </cell>
          <cell r="B252" t="str">
            <v>Deferred Taxes</v>
          </cell>
          <cell r="C252">
            <v>720470472</v>
          </cell>
          <cell r="D252">
            <v>720470472</v>
          </cell>
          <cell r="E252">
            <v>0</v>
          </cell>
        </row>
        <row r="253">
          <cell r="A253">
            <v>482042</v>
          </cell>
          <cell r="B253" t="str">
            <v>Provision for Gratuity</v>
          </cell>
          <cell r="C253">
            <v>-32984088.77</v>
          </cell>
          <cell r="D253">
            <v>-32984088.77</v>
          </cell>
          <cell r="E253">
            <v>0</v>
          </cell>
        </row>
        <row r="254">
          <cell r="A254">
            <v>482117</v>
          </cell>
          <cell r="B254" t="str">
            <v>Third Party Stock</v>
          </cell>
          <cell r="C254">
            <v>0</v>
          </cell>
          <cell r="D254">
            <v>0</v>
          </cell>
          <cell r="E254">
            <v>0</v>
          </cell>
        </row>
        <row r="255">
          <cell r="A255">
            <v>485002</v>
          </cell>
          <cell r="B255" t="str">
            <v>Pension Fund Payable</v>
          </cell>
          <cell r="C255">
            <v>-26476318.32</v>
          </cell>
          <cell r="D255">
            <v>-26476318.32</v>
          </cell>
          <cell r="E255">
            <v>0</v>
          </cell>
        </row>
        <row r="256">
          <cell r="A256">
            <v>485004</v>
          </cell>
          <cell r="B256" t="str">
            <v>FCMB-Term Loan (Chevtex)</v>
          </cell>
          <cell r="C256">
            <v>0</v>
          </cell>
          <cell r="D256">
            <v>0</v>
          </cell>
          <cell r="E256">
            <v>0</v>
          </cell>
        </row>
        <row r="257">
          <cell r="A257">
            <v>485005</v>
          </cell>
          <cell r="B257" t="str">
            <v>Union Bank-Term Loan (Chevtex)</v>
          </cell>
          <cell r="C257">
            <v>0</v>
          </cell>
          <cell r="D257">
            <v>0</v>
          </cell>
          <cell r="E257">
            <v>0</v>
          </cell>
        </row>
        <row r="258">
          <cell r="A258">
            <v>485006</v>
          </cell>
          <cell r="B258" t="str">
            <v>Fidelity Term Loan Chevtex</v>
          </cell>
          <cell r="C258">
            <v>0</v>
          </cell>
          <cell r="D258">
            <v>0</v>
          </cell>
          <cell r="E258">
            <v>0</v>
          </cell>
        </row>
        <row r="259">
          <cell r="A259">
            <v>485007</v>
          </cell>
          <cell r="B259" t="str">
            <v>Ecobank-Term loan (Chevtex)</v>
          </cell>
          <cell r="C259">
            <v>0</v>
          </cell>
          <cell r="D259">
            <v>0</v>
          </cell>
          <cell r="E259">
            <v>0</v>
          </cell>
        </row>
        <row r="260">
          <cell r="A260">
            <v>485009</v>
          </cell>
          <cell r="B260" t="str">
            <v>Long Term Interco Loan (Ovlas SA)</v>
          </cell>
          <cell r="C260">
            <v>23143296447.200001</v>
          </cell>
          <cell r="D260">
            <v>23143296447.200001</v>
          </cell>
          <cell r="E260">
            <v>0</v>
          </cell>
        </row>
        <row r="261">
          <cell r="A261">
            <v>485011</v>
          </cell>
          <cell r="B261" t="str">
            <v>UNION BANK LOAN – AMCON</v>
          </cell>
          <cell r="C261">
            <v>-7005533394.1700001</v>
          </cell>
          <cell r="D261">
            <v>-7005533394.1700001</v>
          </cell>
          <cell r="E261">
            <v>0</v>
          </cell>
        </row>
        <row r="262">
          <cell r="A262">
            <v>500000</v>
          </cell>
          <cell r="B262" t="str">
            <v>Ordinary Share Capital</v>
          </cell>
          <cell r="C262">
            <v>-50000000</v>
          </cell>
          <cell r="D262">
            <v>-50000000</v>
          </cell>
          <cell r="E262">
            <v>0</v>
          </cell>
        </row>
        <row r="263">
          <cell r="A263">
            <v>500002</v>
          </cell>
          <cell r="B263" t="str">
            <v>General Reserves</v>
          </cell>
          <cell r="C263">
            <v>1495957710.9000001</v>
          </cell>
          <cell r="D263">
            <v>1495957710.9000001</v>
          </cell>
          <cell r="E263">
            <v>0</v>
          </cell>
        </row>
        <row r="264">
          <cell r="A264">
            <v>700000</v>
          </cell>
          <cell r="B264" t="str">
            <v>Sales - PMS</v>
          </cell>
          <cell r="C264">
            <v>-44178091904.300003</v>
          </cell>
          <cell r="D264">
            <v>-44178091904.300003</v>
          </cell>
          <cell r="E264">
            <v>0</v>
          </cell>
        </row>
        <row r="265">
          <cell r="A265">
            <v>700001</v>
          </cell>
          <cell r="B265" t="str">
            <v>Sales - AGO</v>
          </cell>
          <cell r="C265">
            <v>-12385615355.5</v>
          </cell>
          <cell r="D265">
            <v>-12385615355.5</v>
          </cell>
          <cell r="E265">
            <v>0</v>
          </cell>
        </row>
        <row r="266">
          <cell r="A266">
            <v>700002</v>
          </cell>
          <cell r="B266" t="str">
            <v>Sales - DPK</v>
          </cell>
          <cell r="C266">
            <v>-2490202750</v>
          </cell>
          <cell r="D266">
            <v>-2490202750</v>
          </cell>
          <cell r="E266">
            <v>0</v>
          </cell>
        </row>
        <row r="267">
          <cell r="A267">
            <v>700003</v>
          </cell>
          <cell r="B267" t="str">
            <v>Foreign Sales - PMS</v>
          </cell>
          <cell r="C267">
            <v>-29292179281.380001</v>
          </cell>
          <cell r="D267">
            <v>-29292179281.380001</v>
          </cell>
          <cell r="E267">
            <v>0</v>
          </cell>
        </row>
        <row r="268">
          <cell r="A268">
            <v>700004</v>
          </cell>
          <cell r="B268" t="str">
            <v>Foreign Sales - AGO</v>
          </cell>
          <cell r="C268">
            <v>0</v>
          </cell>
          <cell r="D268">
            <v>0</v>
          </cell>
          <cell r="E268">
            <v>0</v>
          </cell>
        </row>
        <row r="269">
          <cell r="A269">
            <v>700005</v>
          </cell>
          <cell r="B269" t="str">
            <v>Foreign Sales - DPK</v>
          </cell>
          <cell r="C269">
            <v>0</v>
          </cell>
          <cell r="D269">
            <v>0</v>
          </cell>
          <cell r="E269">
            <v>0</v>
          </cell>
        </row>
        <row r="270">
          <cell r="A270">
            <v>700006</v>
          </cell>
          <cell r="B270" t="str">
            <v>Sales - Jet A1</v>
          </cell>
          <cell r="C270">
            <v>-1828765000</v>
          </cell>
          <cell r="D270">
            <v>-1828765000</v>
          </cell>
          <cell r="E270">
            <v>0</v>
          </cell>
        </row>
        <row r="271">
          <cell r="A271">
            <v>700007</v>
          </cell>
          <cell r="B271" t="str">
            <v>Sales - Fuel Oil (LPFO)</v>
          </cell>
          <cell r="C271">
            <v>0</v>
          </cell>
          <cell r="D271">
            <v>0</v>
          </cell>
          <cell r="E271">
            <v>0</v>
          </cell>
        </row>
        <row r="272">
          <cell r="A272">
            <v>710000</v>
          </cell>
          <cell r="B272" t="str">
            <v>Interest Income</v>
          </cell>
          <cell r="C272">
            <v>-117066965.59</v>
          </cell>
          <cell r="D272">
            <v>-117066965.59</v>
          </cell>
          <cell r="E272">
            <v>0</v>
          </cell>
        </row>
        <row r="273">
          <cell r="A273">
            <v>710001</v>
          </cell>
          <cell r="B273" t="str">
            <v>PPPRA Refund</v>
          </cell>
          <cell r="C273">
            <v>-77860025704.380005</v>
          </cell>
          <cell r="D273">
            <v>-77860025704.380005</v>
          </cell>
          <cell r="E273">
            <v>0</v>
          </cell>
        </row>
        <row r="274">
          <cell r="A274">
            <v>710003</v>
          </cell>
          <cell r="B274" t="str">
            <v>Rental Income</v>
          </cell>
          <cell r="C274">
            <v>-13682706.68</v>
          </cell>
          <cell r="D274">
            <v>-13682706.68</v>
          </cell>
          <cell r="E274">
            <v>0</v>
          </cell>
        </row>
        <row r="275">
          <cell r="A275">
            <v>710004</v>
          </cell>
          <cell r="B275" t="str">
            <v>Other Miscellaneous Income</v>
          </cell>
          <cell r="C275">
            <v>-1895887167.51</v>
          </cell>
          <cell r="D275">
            <v>-1895887167.51</v>
          </cell>
          <cell r="E275">
            <v>0</v>
          </cell>
        </row>
        <row r="276">
          <cell r="A276">
            <v>710018</v>
          </cell>
          <cell r="B276" t="str">
            <v>Storage Income</v>
          </cell>
          <cell r="C276">
            <v>-162043112.12</v>
          </cell>
          <cell r="D276">
            <v>-162043112.12</v>
          </cell>
          <cell r="E276">
            <v>0</v>
          </cell>
        </row>
        <row r="277">
          <cell r="A277">
            <v>710019</v>
          </cell>
          <cell r="B277" t="str">
            <v>JV Split</v>
          </cell>
          <cell r="C277">
            <v>-586366785.48000002</v>
          </cell>
          <cell r="D277">
            <v>-586366785.48000002</v>
          </cell>
          <cell r="E277">
            <v>0</v>
          </cell>
        </row>
        <row r="278">
          <cell r="A278">
            <v>720000</v>
          </cell>
          <cell r="B278" t="str">
            <v>Profit/Loss on Disposal of Fixed Assets</v>
          </cell>
          <cell r="C278">
            <v>0</v>
          </cell>
          <cell r="D278">
            <v>0</v>
          </cell>
          <cell r="E278">
            <v>0</v>
          </cell>
        </row>
        <row r="279">
          <cell r="A279">
            <v>730003</v>
          </cell>
          <cell r="B279" t="str">
            <v>DISCOUNT ON LOAN</v>
          </cell>
          <cell r="C279">
            <v>-453673010.18000001</v>
          </cell>
          <cell r="D279">
            <v>-453673010.18000001</v>
          </cell>
          <cell r="E279">
            <v>0</v>
          </cell>
        </row>
        <row r="280">
          <cell r="A280">
            <v>800000</v>
          </cell>
          <cell r="B280" t="str">
            <v>Cost Of Importation- PMS</v>
          </cell>
          <cell r="C280">
            <v>120611362519.49001</v>
          </cell>
          <cell r="D280">
            <v>120611362519.49001</v>
          </cell>
          <cell r="E280">
            <v>0</v>
          </cell>
        </row>
        <row r="281">
          <cell r="A281">
            <v>800001</v>
          </cell>
          <cell r="B281" t="str">
            <v>Cost Of Importation-AGO</v>
          </cell>
          <cell r="C281">
            <v>11785233203.23</v>
          </cell>
          <cell r="D281">
            <v>11785233203.23</v>
          </cell>
          <cell r="E281">
            <v>0</v>
          </cell>
        </row>
        <row r="282">
          <cell r="A282">
            <v>800002</v>
          </cell>
          <cell r="B282" t="str">
            <v>Cost Of Importation-DPK</v>
          </cell>
          <cell r="C282">
            <v>1115150989.72</v>
          </cell>
          <cell r="D282">
            <v>1115150989.72</v>
          </cell>
          <cell r="E282">
            <v>0</v>
          </cell>
        </row>
        <row r="283">
          <cell r="A283">
            <v>800003</v>
          </cell>
          <cell r="B283" t="str">
            <v>Onshore Throughput Charge</v>
          </cell>
          <cell r="C283">
            <v>226209654.94999999</v>
          </cell>
          <cell r="D283">
            <v>226209654.94999999</v>
          </cell>
          <cell r="E283">
            <v>0</v>
          </cell>
        </row>
        <row r="284">
          <cell r="A284">
            <v>800004</v>
          </cell>
          <cell r="B284" t="str">
            <v>Offshore Throughput Charge</v>
          </cell>
          <cell r="C284">
            <v>0</v>
          </cell>
          <cell r="D284">
            <v>0</v>
          </cell>
          <cell r="E284">
            <v>0</v>
          </cell>
        </row>
        <row r="285">
          <cell r="A285">
            <v>800005</v>
          </cell>
          <cell r="B285" t="str">
            <v>Demurage Charges-local sales</v>
          </cell>
          <cell r="C285">
            <v>0</v>
          </cell>
          <cell r="D285">
            <v>0</v>
          </cell>
          <cell r="E285">
            <v>0</v>
          </cell>
        </row>
        <row r="286">
          <cell r="A286">
            <v>800006</v>
          </cell>
          <cell r="B286" t="str">
            <v>Demurage Charges-off shore</v>
          </cell>
          <cell r="C286">
            <v>572160669.52999997</v>
          </cell>
          <cell r="D286">
            <v>572160669.52999997</v>
          </cell>
          <cell r="E286">
            <v>0</v>
          </cell>
        </row>
        <row r="287">
          <cell r="A287">
            <v>800007</v>
          </cell>
          <cell r="B287" t="str">
            <v>Vessel Operation</v>
          </cell>
          <cell r="C287">
            <v>4527556566.8800001</v>
          </cell>
          <cell r="D287">
            <v>4527556566.8800001</v>
          </cell>
          <cell r="E287">
            <v>0</v>
          </cell>
        </row>
        <row r="288">
          <cell r="A288">
            <v>800008</v>
          </cell>
          <cell r="B288" t="str">
            <v>Cargo Insurance</v>
          </cell>
          <cell r="C288">
            <v>134467045.06</v>
          </cell>
          <cell r="D288">
            <v>134467045.06</v>
          </cell>
          <cell r="E288">
            <v>0</v>
          </cell>
        </row>
        <row r="289">
          <cell r="A289">
            <v>800009</v>
          </cell>
          <cell r="B289" t="str">
            <v>Port Charges</v>
          </cell>
          <cell r="C289">
            <v>467236494.04000002</v>
          </cell>
          <cell r="D289">
            <v>467236494.04000002</v>
          </cell>
          <cell r="E289">
            <v>0</v>
          </cell>
        </row>
        <row r="290">
          <cell r="A290">
            <v>800010</v>
          </cell>
          <cell r="B290" t="str">
            <v>Freight Charges</v>
          </cell>
          <cell r="C290">
            <v>1684557249.03</v>
          </cell>
          <cell r="D290">
            <v>1684557249.03</v>
          </cell>
          <cell r="E290">
            <v>0</v>
          </cell>
        </row>
        <row r="291">
          <cell r="A291">
            <v>800012</v>
          </cell>
          <cell r="B291" t="str">
            <v>Return &amp; Discounts - PMS</v>
          </cell>
          <cell r="C291">
            <v>454079456.39999998</v>
          </cell>
          <cell r="D291">
            <v>454079456.39999998</v>
          </cell>
          <cell r="E291">
            <v>0</v>
          </cell>
        </row>
        <row r="292">
          <cell r="A292">
            <v>800013</v>
          </cell>
          <cell r="B292" t="str">
            <v>Return &amp; Discounts- AGO</v>
          </cell>
          <cell r="C292">
            <v>230301480</v>
          </cell>
          <cell r="D292">
            <v>230301480</v>
          </cell>
          <cell r="E292">
            <v>0</v>
          </cell>
        </row>
        <row r="293">
          <cell r="A293">
            <v>800014</v>
          </cell>
          <cell r="B293" t="str">
            <v>Return &amp; Discounts - DPK</v>
          </cell>
          <cell r="C293">
            <v>119614980</v>
          </cell>
          <cell r="D293">
            <v>119614980</v>
          </cell>
          <cell r="E293">
            <v>0</v>
          </cell>
        </row>
        <row r="294">
          <cell r="A294">
            <v>800020</v>
          </cell>
          <cell r="B294" t="str">
            <v>Cost Of Importation- General</v>
          </cell>
          <cell r="C294">
            <v>1634656546.0999999</v>
          </cell>
          <cell r="D294">
            <v>1634656546.0999999</v>
          </cell>
          <cell r="E294">
            <v>0</v>
          </cell>
        </row>
        <row r="295">
          <cell r="A295">
            <v>800021</v>
          </cell>
          <cell r="B295" t="str">
            <v>Cost Of Importation-LPFO</v>
          </cell>
          <cell r="C295">
            <v>0</v>
          </cell>
          <cell r="D295">
            <v>0</v>
          </cell>
          <cell r="E295">
            <v>0</v>
          </cell>
        </row>
        <row r="296">
          <cell r="A296">
            <v>800023</v>
          </cell>
          <cell r="B296" t="str">
            <v>Brokerage Expenses</v>
          </cell>
          <cell r="C296">
            <v>105047000</v>
          </cell>
          <cell r="D296">
            <v>105047000</v>
          </cell>
          <cell r="E296">
            <v>0</v>
          </cell>
        </row>
        <row r="297">
          <cell r="A297">
            <v>800027</v>
          </cell>
          <cell r="B297" t="str">
            <v>Cost Of Importation---JET A-1</v>
          </cell>
          <cell r="C297">
            <v>1336463212.9100001</v>
          </cell>
          <cell r="D297">
            <v>1336463212.9100001</v>
          </cell>
          <cell r="E297">
            <v>0</v>
          </cell>
        </row>
        <row r="298">
          <cell r="A298">
            <v>800028</v>
          </cell>
          <cell r="B298" t="str">
            <v>Jetty &amp; Logistics Services</v>
          </cell>
          <cell r="C298">
            <v>7354931308.5500002</v>
          </cell>
          <cell r="D298">
            <v>7354931308.5500002</v>
          </cell>
          <cell r="E298">
            <v>0</v>
          </cell>
        </row>
        <row r="299">
          <cell r="A299">
            <v>810000</v>
          </cell>
          <cell r="B299" t="str">
            <v>Stock Losses- PMS</v>
          </cell>
          <cell r="C299">
            <v>812694204.13</v>
          </cell>
          <cell r="D299">
            <v>812694204.13</v>
          </cell>
          <cell r="E299">
            <v>0</v>
          </cell>
        </row>
        <row r="300">
          <cell r="A300">
            <v>810001</v>
          </cell>
          <cell r="B300" t="str">
            <v>Stock Losses - AGO</v>
          </cell>
          <cell r="C300">
            <v>143967261.19</v>
          </cell>
          <cell r="D300">
            <v>143967261.19</v>
          </cell>
          <cell r="E300">
            <v>0</v>
          </cell>
        </row>
        <row r="301">
          <cell r="A301">
            <v>810002</v>
          </cell>
          <cell r="B301" t="str">
            <v>Stock Losses - DPK</v>
          </cell>
          <cell r="C301">
            <v>8301931.7599999998</v>
          </cell>
          <cell r="D301">
            <v>8301931.7599999998</v>
          </cell>
          <cell r="E301">
            <v>0</v>
          </cell>
        </row>
        <row r="302">
          <cell r="A302">
            <v>810003</v>
          </cell>
          <cell r="B302" t="str">
            <v>Stock Losses - Jet A1</v>
          </cell>
          <cell r="C302">
            <v>10021044.67</v>
          </cell>
          <cell r="D302">
            <v>10021044.67</v>
          </cell>
          <cell r="E302">
            <v>0</v>
          </cell>
        </row>
        <row r="303">
          <cell r="A303">
            <v>810008</v>
          </cell>
          <cell r="B303" t="str">
            <v>Hiring of Hoses</v>
          </cell>
          <cell r="C303">
            <v>-143729810</v>
          </cell>
          <cell r="D303">
            <v>-143729810</v>
          </cell>
          <cell r="E303">
            <v>0</v>
          </cell>
        </row>
        <row r="304">
          <cell r="A304">
            <v>810010</v>
          </cell>
          <cell r="B304" t="str">
            <v>Hiring of Tug Boats</v>
          </cell>
          <cell r="C304">
            <v>0</v>
          </cell>
          <cell r="D304">
            <v>0</v>
          </cell>
          <cell r="E304">
            <v>0</v>
          </cell>
        </row>
        <row r="305">
          <cell r="A305">
            <v>810012</v>
          </cell>
          <cell r="B305" t="str">
            <v>Inspection Charges</v>
          </cell>
          <cell r="C305">
            <v>18595513.670000002</v>
          </cell>
          <cell r="D305">
            <v>18595513.670000002</v>
          </cell>
          <cell r="E305">
            <v>0</v>
          </cell>
        </row>
        <row r="306">
          <cell r="A306">
            <v>810013</v>
          </cell>
          <cell r="B306" t="str">
            <v>Dock Management Workers Dues</v>
          </cell>
          <cell r="C306">
            <v>26431292.219999999</v>
          </cell>
          <cell r="D306">
            <v>26431292.219999999</v>
          </cell>
          <cell r="E306">
            <v>0</v>
          </cell>
        </row>
        <row r="307">
          <cell r="A307">
            <v>810014</v>
          </cell>
          <cell r="B307" t="str">
            <v>Joint Maritime Labour/NIMASA Dues</v>
          </cell>
          <cell r="C307">
            <v>0</v>
          </cell>
          <cell r="D307">
            <v>0</v>
          </cell>
          <cell r="E307">
            <v>0</v>
          </cell>
        </row>
        <row r="308">
          <cell r="A308">
            <v>810015</v>
          </cell>
          <cell r="B308" t="str">
            <v>Labororatory Expenses</v>
          </cell>
          <cell r="C308">
            <v>137100</v>
          </cell>
          <cell r="D308">
            <v>137100</v>
          </cell>
          <cell r="E308">
            <v>0</v>
          </cell>
        </row>
        <row r="309">
          <cell r="A309">
            <v>810016</v>
          </cell>
          <cell r="B309" t="str">
            <v>Import Permit/License - DPR</v>
          </cell>
          <cell r="C309">
            <v>3215000</v>
          </cell>
          <cell r="D309">
            <v>3215000</v>
          </cell>
          <cell r="E309">
            <v>0</v>
          </cell>
        </row>
        <row r="310">
          <cell r="A310">
            <v>810017</v>
          </cell>
          <cell r="B310" t="str">
            <v>Nupeng Dues</v>
          </cell>
          <cell r="C310">
            <v>4747600</v>
          </cell>
          <cell r="D310">
            <v>4747600</v>
          </cell>
          <cell r="E310">
            <v>0</v>
          </cell>
        </row>
        <row r="311">
          <cell r="A311">
            <v>810018</v>
          </cell>
          <cell r="B311" t="str">
            <v>Gantry/Depot Expenses</v>
          </cell>
          <cell r="C311">
            <v>-46222977.280000001</v>
          </cell>
          <cell r="D311">
            <v>-46222977.280000001</v>
          </cell>
          <cell r="E311">
            <v>0</v>
          </cell>
        </row>
        <row r="312">
          <cell r="A312">
            <v>810019</v>
          </cell>
          <cell r="B312" t="str">
            <v>Tank Maintenance Expense</v>
          </cell>
          <cell r="C312">
            <v>239400</v>
          </cell>
          <cell r="D312">
            <v>239400</v>
          </cell>
          <cell r="E312">
            <v>0</v>
          </cell>
        </row>
        <row r="313">
          <cell r="A313">
            <v>810021</v>
          </cell>
          <cell r="B313" t="str">
            <v>Haulage Expenses</v>
          </cell>
          <cell r="C313">
            <v>-19788524.600000001</v>
          </cell>
          <cell r="D313">
            <v>-19788524.600000001</v>
          </cell>
          <cell r="E313">
            <v>0</v>
          </cell>
        </row>
        <row r="314">
          <cell r="A314">
            <v>810022</v>
          </cell>
          <cell r="B314" t="str">
            <v>PPPRA Cargo Admin Cost</v>
          </cell>
          <cell r="C314">
            <v>145151501.68000001</v>
          </cell>
          <cell r="D314">
            <v>145151501.68000001</v>
          </cell>
          <cell r="E314">
            <v>0</v>
          </cell>
        </row>
        <row r="315">
          <cell r="A315">
            <v>810023</v>
          </cell>
          <cell r="B315" t="str">
            <v>PEF Cargo Admin Cost</v>
          </cell>
          <cell r="C315">
            <v>4552903218</v>
          </cell>
          <cell r="D315">
            <v>4552903218</v>
          </cell>
          <cell r="E315">
            <v>0</v>
          </cell>
        </row>
        <row r="316">
          <cell r="A316">
            <v>810024</v>
          </cell>
          <cell r="B316" t="str">
            <v>Stock Gain - PMS</v>
          </cell>
          <cell r="C316">
            <v>-44562888.579999998</v>
          </cell>
          <cell r="D316">
            <v>-44562888.579999998</v>
          </cell>
          <cell r="E316">
            <v>0</v>
          </cell>
        </row>
        <row r="317">
          <cell r="A317">
            <v>810025</v>
          </cell>
          <cell r="B317" t="str">
            <v>Stock Gain - AGO</v>
          </cell>
          <cell r="C317">
            <v>-5561751.4299999997</v>
          </cell>
          <cell r="D317">
            <v>-5561751.4299999997</v>
          </cell>
          <cell r="E317">
            <v>0</v>
          </cell>
        </row>
        <row r="318">
          <cell r="A318">
            <v>810030</v>
          </cell>
          <cell r="B318" t="str">
            <v>Operating Expenses Greataf/Westaf</v>
          </cell>
          <cell r="C318">
            <v>13515138</v>
          </cell>
          <cell r="D318">
            <v>13515138</v>
          </cell>
          <cell r="E318">
            <v>0</v>
          </cell>
        </row>
        <row r="319">
          <cell r="A319">
            <v>810032</v>
          </cell>
          <cell r="B319" t="str">
            <v>PRODUCT ALLOCATION COST-PMS</v>
          </cell>
          <cell r="C319">
            <v>0</v>
          </cell>
          <cell r="D319">
            <v>0</v>
          </cell>
          <cell r="E319">
            <v>0</v>
          </cell>
        </row>
        <row r="320">
          <cell r="A320">
            <v>810036</v>
          </cell>
          <cell r="B320" t="str">
            <v>Inventory Difference - LPFO</v>
          </cell>
          <cell r="C320">
            <v>0</v>
          </cell>
          <cell r="D320">
            <v>0</v>
          </cell>
          <cell r="E320">
            <v>0</v>
          </cell>
        </row>
        <row r="321">
          <cell r="A321">
            <v>810125</v>
          </cell>
          <cell r="B321" t="str">
            <v>Revaluation Gain-AGO</v>
          </cell>
          <cell r="C321">
            <v>-34063948.880000003</v>
          </cell>
          <cell r="D321">
            <v>-34063948.880000003</v>
          </cell>
          <cell r="E321">
            <v>0</v>
          </cell>
        </row>
        <row r="322">
          <cell r="A322">
            <v>810126</v>
          </cell>
          <cell r="B322" t="str">
            <v>Revaluation Gain-DPK</v>
          </cell>
          <cell r="C322">
            <v>-4030592.23</v>
          </cell>
          <cell r="D322">
            <v>-4030592.23</v>
          </cell>
          <cell r="E322">
            <v>0</v>
          </cell>
        </row>
        <row r="323">
          <cell r="A323">
            <v>811002</v>
          </cell>
          <cell r="B323" t="str">
            <v>Revaluation Loss-DPK</v>
          </cell>
          <cell r="C323">
            <v>0</v>
          </cell>
          <cell r="D323">
            <v>0</v>
          </cell>
          <cell r="E323">
            <v>0</v>
          </cell>
        </row>
        <row r="324">
          <cell r="A324">
            <v>811102</v>
          </cell>
          <cell r="B324" t="str">
            <v>Revaluation Loss-Jet A-1</v>
          </cell>
          <cell r="C324">
            <v>28266543.41</v>
          </cell>
          <cell r="D324">
            <v>28266543.41</v>
          </cell>
          <cell r="E324">
            <v>0</v>
          </cell>
        </row>
        <row r="325">
          <cell r="A325">
            <v>820000</v>
          </cell>
          <cell r="B325" t="str">
            <v>Advertising</v>
          </cell>
          <cell r="C325">
            <v>456750</v>
          </cell>
          <cell r="D325">
            <v>456750</v>
          </cell>
          <cell r="E325">
            <v>0</v>
          </cell>
        </row>
        <row r="326">
          <cell r="A326">
            <v>820005</v>
          </cell>
          <cell r="B326" t="str">
            <v>Bonus to Sales Personnel - PMS</v>
          </cell>
          <cell r="C326">
            <v>1604771</v>
          </cell>
          <cell r="D326">
            <v>1604771</v>
          </cell>
          <cell r="E326">
            <v>0</v>
          </cell>
        </row>
        <row r="327">
          <cell r="A327">
            <v>820006</v>
          </cell>
          <cell r="B327" t="str">
            <v>Bonus to Sales Personnels- AGO</v>
          </cell>
          <cell r="C327">
            <v>8597641.2100000009</v>
          </cell>
          <cell r="D327">
            <v>8597641.2100000009</v>
          </cell>
          <cell r="E327">
            <v>0</v>
          </cell>
        </row>
        <row r="328">
          <cell r="A328">
            <v>820007</v>
          </cell>
          <cell r="B328" t="str">
            <v>Bonus to Sales Personnel - DPK</v>
          </cell>
          <cell r="C328">
            <v>3000000</v>
          </cell>
          <cell r="D328">
            <v>3000000</v>
          </cell>
          <cell r="E328">
            <v>0</v>
          </cell>
        </row>
        <row r="329">
          <cell r="A329">
            <v>830000</v>
          </cell>
          <cell r="B329" t="str">
            <v>Basic Salaries</v>
          </cell>
          <cell r="C329">
            <v>57511057.310000002</v>
          </cell>
          <cell r="D329">
            <v>57511057.310000002</v>
          </cell>
          <cell r="E329">
            <v>0</v>
          </cell>
        </row>
        <row r="330">
          <cell r="A330">
            <v>830001</v>
          </cell>
          <cell r="B330" t="str">
            <v>Housing  Allowances and other Allowance</v>
          </cell>
          <cell r="C330">
            <v>63600456.18</v>
          </cell>
          <cell r="D330">
            <v>63600456.18</v>
          </cell>
          <cell r="E330">
            <v>0</v>
          </cell>
        </row>
        <row r="331">
          <cell r="A331">
            <v>830002</v>
          </cell>
          <cell r="B331" t="str">
            <v>Transport Allowances</v>
          </cell>
          <cell r="C331">
            <v>31795227.530000001</v>
          </cell>
          <cell r="D331">
            <v>31795227.530000001</v>
          </cell>
          <cell r="E331">
            <v>0</v>
          </cell>
        </row>
        <row r="332">
          <cell r="A332">
            <v>830003</v>
          </cell>
          <cell r="B332" t="str">
            <v>Leave Allowance</v>
          </cell>
          <cell r="C332">
            <v>-2633315.0499999998</v>
          </cell>
          <cell r="D332">
            <v>-2633315.0499999998</v>
          </cell>
          <cell r="E332">
            <v>0</v>
          </cell>
        </row>
        <row r="333">
          <cell r="A333">
            <v>830004</v>
          </cell>
          <cell r="B333" t="str">
            <v>Entertainment Allowance</v>
          </cell>
          <cell r="C333">
            <v>21196820.030000001</v>
          </cell>
          <cell r="D333">
            <v>21196820.030000001</v>
          </cell>
          <cell r="E333">
            <v>0</v>
          </cell>
        </row>
        <row r="334">
          <cell r="A334">
            <v>830005</v>
          </cell>
          <cell r="B334" t="str">
            <v>Utility Allowance</v>
          </cell>
          <cell r="C334">
            <v>21196820.030000001</v>
          </cell>
          <cell r="D334">
            <v>21196820.030000001</v>
          </cell>
          <cell r="E334">
            <v>0</v>
          </cell>
        </row>
        <row r="335">
          <cell r="A335">
            <v>830006</v>
          </cell>
          <cell r="B335" t="str">
            <v>Other Allowance</v>
          </cell>
          <cell r="C335">
            <v>34224158.280000001</v>
          </cell>
          <cell r="D335">
            <v>34224158.280000001</v>
          </cell>
          <cell r="E335">
            <v>0</v>
          </cell>
        </row>
        <row r="336">
          <cell r="A336">
            <v>830007</v>
          </cell>
          <cell r="B336" t="str">
            <v>Pension Fund Expenses</v>
          </cell>
          <cell r="C336">
            <v>10328573.439999999</v>
          </cell>
          <cell r="D336">
            <v>10328573.439999999</v>
          </cell>
          <cell r="E336">
            <v>0</v>
          </cell>
        </row>
        <row r="337">
          <cell r="A337">
            <v>830008</v>
          </cell>
          <cell r="B337" t="str">
            <v>Ex-Gratia</v>
          </cell>
          <cell r="C337">
            <v>7405000</v>
          </cell>
          <cell r="D337">
            <v>7405000</v>
          </cell>
          <cell r="E337">
            <v>0</v>
          </cell>
        </row>
        <row r="338">
          <cell r="A338">
            <v>830009</v>
          </cell>
          <cell r="B338" t="str">
            <v>Expatriate staff salary</v>
          </cell>
          <cell r="C338">
            <v>0</v>
          </cell>
          <cell r="D338">
            <v>0</v>
          </cell>
          <cell r="E338">
            <v>0</v>
          </cell>
        </row>
        <row r="339">
          <cell r="A339">
            <v>830010</v>
          </cell>
          <cell r="B339" t="str">
            <v>Industrial Training Fund</v>
          </cell>
          <cell r="C339">
            <v>8585264.7799999993</v>
          </cell>
          <cell r="D339">
            <v>8585264.7799999993</v>
          </cell>
          <cell r="E339">
            <v>0</v>
          </cell>
        </row>
        <row r="340">
          <cell r="A340">
            <v>830011</v>
          </cell>
          <cell r="B340" t="str">
            <v>Staff Wages</v>
          </cell>
          <cell r="C340">
            <v>18312918.760000002</v>
          </cell>
          <cell r="D340">
            <v>18312918.760000002</v>
          </cell>
          <cell r="E340">
            <v>0</v>
          </cell>
        </row>
        <row r="341">
          <cell r="A341">
            <v>840000</v>
          </cell>
          <cell r="B341" t="str">
            <v>Gratuity Cost</v>
          </cell>
          <cell r="C341">
            <v>-82198991.090000004</v>
          </cell>
          <cell r="D341">
            <v>-82198991.090000004</v>
          </cell>
          <cell r="E341">
            <v>0</v>
          </cell>
        </row>
        <row r="342">
          <cell r="A342">
            <v>840001</v>
          </cell>
          <cell r="B342" t="str">
            <v>Training Expenses- Local</v>
          </cell>
          <cell r="C342">
            <v>6017298.7599999998</v>
          </cell>
          <cell r="D342">
            <v>6017298.7599999998</v>
          </cell>
          <cell r="E342">
            <v>0</v>
          </cell>
        </row>
        <row r="343">
          <cell r="A343">
            <v>840003</v>
          </cell>
          <cell r="B343" t="str">
            <v>Medical Expenses</v>
          </cell>
          <cell r="C343">
            <v>3218051.35</v>
          </cell>
          <cell r="D343">
            <v>3218051.35</v>
          </cell>
          <cell r="E343">
            <v>0</v>
          </cell>
        </row>
        <row r="344">
          <cell r="A344">
            <v>840004</v>
          </cell>
          <cell r="B344" t="str">
            <v>Uniforms, Boots &amp; PPE</v>
          </cell>
          <cell r="C344">
            <v>1995131.6</v>
          </cell>
          <cell r="D344">
            <v>1995131.6</v>
          </cell>
          <cell r="E344">
            <v>0</v>
          </cell>
        </row>
        <row r="345">
          <cell r="A345">
            <v>840005</v>
          </cell>
          <cell r="B345" t="str">
            <v>Life Assurance Policy Scheme</v>
          </cell>
          <cell r="C345">
            <v>0</v>
          </cell>
          <cell r="D345">
            <v>0</v>
          </cell>
          <cell r="E345">
            <v>0</v>
          </cell>
        </row>
        <row r="346">
          <cell r="A346">
            <v>840006</v>
          </cell>
          <cell r="B346" t="str">
            <v>Audit Fees</v>
          </cell>
          <cell r="C346">
            <v>20565200</v>
          </cell>
          <cell r="D346">
            <v>20565200</v>
          </cell>
          <cell r="E346">
            <v>0</v>
          </cell>
        </row>
        <row r="347">
          <cell r="A347">
            <v>840007</v>
          </cell>
          <cell r="B347" t="str">
            <v>Legal Fees</v>
          </cell>
          <cell r="C347">
            <v>8673712.4299999997</v>
          </cell>
          <cell r="D347">
            <v>8673712.4299999997</v>
          </cell>
          <cell r="E347">
            <v>0</v>
          </cell>
        </row>
        <row r="348">
          <cell r="A348">
            <v>840008</v>
          </cell>
          <cell r="B348" t="str">
            <v>Consultancy/ Professional fees</v>
          </cell>
          <cell r="C348">
            <v>76313720.189999998</v>
          </cell>
          <cell r="D348">
            <v>76313720.189999998</v>
          </cell>
          <cell r="E348">
            <v>0</v>
          </cell>
        </row>
        <row r="349">
          <cell r="A349">
            <v>840011</v>
          </cell>
          <cell r="B349" t="str">
            <v>Internet/DSTV Subscription &amp; Maitenance</v>
          </cell>
          <cell r="C349">
            <v>4414054.62</v>
          </cell>
          <cell r="D349">
            <v>4414054.62</v>
          </cell>
          <cell r="E349">
            <v>0</v>
          </cell>
        </row>
        <row r="350">
          <cell r="A350">
            <v>840012</v>
          </cell>
          <cell r="B350" t="str">
            <v>PHCN BILL</v>
          </cell>
          <cell r="C350">
            <v>53000</v>
          </cell>
          <cell r="D350">
            <v>53000</v>
          </cell>
          <cell r="E350">
            <v>0</v>
          </cell>
        </row>
        <row r="351">
          <cell r="A351">
            <v>840013</v>
          </cell>
          <cell r="B351" t="str">
            <v>Water Bill</v>
          </cell>
          <cell r="C351">
            <v>-374939.4</v>
          </cell>
          <cell r="D351">
            <v>-374939.4</v>
          </cell>
          <cell r="E351">
            <v>0</v>
          </cell>
        </row>
        <row r="352">
          <cell r="A352">
            <v>840014</v>
          </cell>
          <cell r="B352" t="str">
            <v>Generator: Oil, Fuel &amp; Maintenance</v>
          </cell>
          <cell r="C352">
            <v>0</v>
          </cell>
          <cell r="D352">
            <v>0</v>
          </cell>
          <cell r="E352">
            <v>0</v>
          </cell>
        </row>
        <row r="353">
          <cell r="A353">
            <v>840015</v>
          </cell>
          <cell r="B353" t="str">
            <v>Repairs &amp; Maintenance</v>
          </cell>
          <cell r="C353">
            <v>0</v>
          </cell>
          <cell r="D353">
            <v>0</v>
          </cell>
          <cell r="E353">
            <v>0</v>
          </cell>
        </row>
        <row r="354">
          <cell r="A354">
            <v>840016</v>
          </cell>
          <cell r="B354" t="str">
            <v>Telephone &amp; Faxes</v>
          </cell>
          <cell r="C354">
            <v>13874451.74</v>
          </cell>
          <cell r="D354">
            <v>13874451.74</v>
          </cell>
          <cell r="E354">
            <v>0</v>
          </cell>
        </row>
        <row r="355">
          <cell r="A355">
            <v>840018</v>
          </cell>
          <cell r="B355" t="str">
            <v>Motor Running Expenses</v>
          </cell>
          <cell r="C355">
            <v>0</v>
          </cell>
          <cell r="D355">
            <v>0</v>
          </cell>
          <cell r="E355">
            <v>0</v>
          </cell>
        </row>
        <row r="356">
          <cell r="A356">
            <v>840019</v>
          </cell>
          <cell r="B356" t="str">
            <v>Boat: Oil, Fuel &amp; Maintenance</v>
          </cell>
          <cell r="C356">
            <v>3112470</v>
          </cell>
          <cell r="D356">
            <v>3112470</v>
          </cell>
          <cell r="E356">
            <v>0</v>
          </cell>
        </row>
        <row r="357">
          <cell r="A357">
            <v>840020</v>
          </cell>
          <cell r="B357" t="str">
            <v>Security</v>
          </cell>
          <cell r="C357">
            <v>105264750</v>
          </cell>
          <cell r="D357">
            <v>105264750</v>
          </cell>
          <cell r="E357">
            <v>0</v>
          </cell>
        </row>
        <row r="358">
          <cell r="A358">
            <v>840024</v>
          </cell>
          <cell r="B358" t="str">
            <v>Subscription fees</v>
          </cell>
          <cell r="C358">
            <v>434267.27</v>
          </cell>
          <cell r="D358">
            <v>434267.27</v>
          </cell>
          <cell r="E358">
            <v>0</v>
          </cell>
        </row>
        <row r="359">
          <cell r="A359">
            <v>840025</v>
          </cell>
          <cell r="B359" t="str">
            <v>Levies, Rates &amp; Permit</v>
          </cell>
          <cell r="C359">
            <v>1578000</v>
          </cell>
          <cell r="D359">
            <v>1578000</v>
          </cell>
          <cell r="E359">
            <v>0</v>
          </cell>
        </row>
        <row r="360">
          <cell r="A360">
            <v>840026</v>
          </cell>
          <cell r="B360" t="str">
            <v>Fines &amp; Penalties</v>
          </cell>
          <cell r="C360">
            <v>0</v>
          </cell>
          <cell r="D360">
            <v>0</v>
          </cell>
          <cell r="E360">
            <v>0</v>
          </cell>
        </row>
        <row r="361">
          <cell r="A361">
            <v>840027</v>
          </cell>
          <cell r="B361" t="str">
            <v>Rent on Premises</v>
          </cell>
          <cell r="C361">
            <v>0</v>
          </cell>
          <cell r="D361">
            <v>0</v>
          </cell>
          <cell r="E361">
            <v>0</v>
          </cell>
        </row>
        <row r="362">
          <cell r="A362">
            <v>840028</v>
          </cell>
          <cell r="B362" t="str">
            <v>Other Rents (Executives)</v>
          </cell>
          <cell r="C362">
            <v>-48919646.380000003</v>
          </cell>
          <cell r="D362">
            <v>-48919646.380000003</v>
          </cell>
          <cell r="E362">
            <v>0</v>
          </cell>
        </row>
        <row r="363">
          <cell r="A363">
            <v>840029</v>
          </cell>
          <cell r="B363" t="str">
            <v>Generator Diesel Expenses</v>
          </cell>
          <cell r="C363">
            <v>0</v>
          </cell>
          <cell r="D363">
            <v>0</v>
          </cell>
          <cell r="E363">
            <v>0</v>
          </cell>
        </row>
        <row r="364">
          <cell r="A364">
            <v>840030</v>
          </cell>
          <cell r="B364" t="str">
            <v>Generator Maintenace Expenses</v>
          </cell>
          <cell r="C364">
            <v>1676467.19</v>
          </cell>
          <cell r="D364">
            <v>1676467.19</v>
          </cell>
          <cell r="E364">
            <v>0</v>
          </cell>
        </row>
        <row r="365">
          <cell r="A365">
            <v>840031</v>
          </cell>
          <cell r="B365" t="str">
            <v>Water Rates etc - Office</v>
          </cell>
          <cell r="C365">
            <v>0</v>
          </cell>
          <cell r="D365">
            <v>0</v>
          </cell>
          <cell r="E365">
            <v>0</v>
          </cell>
        </row>
        <row r="366">
          <cell r="A366">
            <v>840032</v>
          </cell>
          <cell r="B366" t="str">
            <v>Fire Equipment Maintenance Expenses</v>
          </cell>
          <cell r="C366">
            <v>2829636.99</v>
          </cell>
          <cell r="D366">
            <v>2829636.99</v>
          </cell>
          <cell r="E366">
            <v>0</v>
          </cell>
        </row>
        <row r="367">
          <cell r="A367">
            <v>840034</v>
          </cell>
          <cell r="B367" t="str">
            <v>Sewage and Waste disposal</v>
          </cell>
          <cell r="C367">
            <v>4928000</v>
          </cell>
          <cell r="D367">
            <v>4928000</v>
          </cell>
          <cell r="E367">
            <v>0</v>
          </cell>
        </row>
        <row r="368">
          <cell r="A368">
            <v>840035</v>
          </cell>
          <cell r="B368" t="str">
            <v>Electrical Repairs &amp; Maintenance</v>
          </cell>
          <cell r="C368">
            <v>62740</v>
          </cell>
          <cell r="D368">
            <v>62740</v>
          </cell>
          <cell r="E368">
            <v>0</v>
          </cell>
        </row>
        <row r="369">
          <cell r="A369">
            <v>840036</v>
          </cell>
          <cell r="B369" t="str">
            <v>Furniture &amp; Fitting Repair &amp; Maintenanc</v>
          </cell>
          <cell r="C369">
            <v>10000</v>
          </cell>
          <cell r="D369">
            <v>10000</v>
          </cell>
          <cell r="E369">
            <v>0</v>
          </cell>
        </row>
        <row r="370">
          <cell r="A370">
            <v>840037</v>
          </cell>
          <cell r="B370" t="str">
            <v>Equipment Repairs &amp; Maintenance</v>
          </cell>
          <cell r="C370">
            <v>900600</v>
          </cell>
          <cell r="D370">
            <v>900600</v>
          </cell>
          <cell r="E370">
            <v>0</v>
          </cell>
        </row>
        <row r="371">
          <cell r="A371">
            <v>840038</v>
          </cell>
          <cell r="B371" t="str">
            <v>Plant &amp; Machinery Repairs &amp; Maintenance</v>
          </cell>
          <cell r="C371">
            <v>0</v>
          </cell>
          <cell r="D371">
            <v>0</v>
          </cell>
          <cell r="E371">
            <v>0</v>
          </cell>
        </row>
        <row r="372">
          <cell r="A372">
            <v>840039</v>
          </cell>
          <cell r="B372" t="str">
            <v>Building Repair &amp; Maintenance</v>
          </cell>
          <cell r="C372">
            <v>3108000</v>
          </cell>
          <cell r="D372">
            <v>3108000</v>
          </cell>
          <cell r="E372">
            <v>0</v>
          </cell>
        </row>
        <row r="373">
          <cell r="A373">
            <v>840040</v>
          </cell>
          <cell r="B373" t="str">
            <v>Computer Repairs &amp; Maintenance</v>
          </cell>
          <cell r="C373">
            <v>-70770</v>
          </cell>
          <cell r="D373">
            <v>-70770</v>
          </cell>
          <cell r="E373">
            <v>0</v>
          </cell>
        </row>
        <row r="374">
          <cell r="A374">
            <v>840041</v>
          </cell>
          <cell r="B374" t="str">
            <v>Motor Vehicle Oil &amp; Fuel</v>
          </cell>
          <cell r="C374">
            <v>23432778.890000001</v>
          </cell>
          <cell r="D374">
            <v>23432778.890000001</v>
          </cell>
          <cell r="E374">
            <v>0</v>
          </cell>
        </row>
        <row r="375">
          <cell r="A375">
            <v>840043</v>
          </cell>
          <cell r="B375" t="str">
            <v>Motor Vehicle Repair &amp; Maintenance</v>
          </cell>
          <cell r="C375">
            <v>8691757.9600000009</v>
          </cell>
          <cell r="D375">
            <v>8691757.9600000009</v>
          </cell>
          <cell r="E375">
            <v>0</v>
          </cell>
        </row>
        <row r="376">
          <cell r="A376">
            <v>840044</v>
          </cell>
          <cell r="B376" t="str">
            <v>Truck Maintenance Expenses</v>
          </cell>
          <cell r="C376">
            <v>0</v>
          </cell>
          <cell r="D376">
            <v>0</v>
          </cell>
          <cell r="E376">
            <v>0</v>
          </cell>
        </row>
        <row r="377">
          <cell r="A377">
            <v>840045</v>
          </cell>
          <cell r="B377" t="str">
            <v>Lincencing /Local Government Permit Exp</v>
          </cell>
          <cell r="C377">
            <v>10567900</v>
          </cell>
          <cell r="D377">
            <v>10567900</v>
          </cell>
          <cell r="E377">
            <v>0</v>
          </cell>
        </row>
        <row r="378">
          <cell r="A378">
            <v>840046</v>
          </cell>
          <cell r="B378" t="str">
            <v>Other Vehicle Related Expenses</v>
          </cell>
          <cell r="C378">
            <v>124493.4</v>
          </cell>
          <cell r="D378">
            <v>124493.4</v>
          </cell>
          <cell r="E378">
            <v>0</v>
          </cell>
        </row>
        <row r="379">
          <cell r="A379">
            <v>840047</v>
          </cell>
          <cell r="B379" t="str">
            <v>Motor Cycle Repairs &amp; Maintenance , Oil</v>
          </cell>
          <cell r="C379">
            <v>86400</v>
          </cell>
          <cell r="D379">
            <v>86400</v>
          </cell>
          <cell r="E379">
            <v>0</v>
          </cell>
        </row>
        <row r="380">
          <cell r="A380">
            <v>840048</v>
          </cell>
          <cell r="B380" t="str">
            <v>Vehicle Insurance Expenses</v>
          </cell>
          <cell r="C380">
            <v>2242138.0499999998</v>
          </cell>
          <cell r="D380">
            <v>2242138.0499999998</v>
          </cell>
          <cell r="E380">
            <v>0</v>
          </cell>
        </row>
        <row r="381">
          <cell r="A381">
            <v>840049</v>
          </cell>
          <cell r="B381" t="str">
            <v>Boat 1 &amp; 2 Repairs &amp; Maintenance, Fuel</v>
          </cell>
          <cell r="C381">
            <v>0</v>
          </cell>
          <cell r="D381">
            <v>0</v>
          </cell>
          <cell r="E381">
            <v>0</v>
          </cell>
        </row>
        <row r="382">
          <cell r="A382">
            <v>840051</v>
          </cell>
          <cell r="B382" t="str">
            <v>Printing &amp; Stationary</v>
          </cell>
          <cell r="C382">
            <v>2331649.5</v>
          </cell>
          <cell r="D382">
            <v>2331649.5</v>
          </cell>
          <cell r="E382">
            <v>0</v>
          </cell>
        </row>
        <row r="383">
          <cell r="A383">
            <v>840052</v>
          </cell>
          <cell r="B383" t="str">
            <v>Courier &amp; Postages</v>
          </cell>
          <cell r="C383">
            <v>13883289.16</v>
          </cell>
          <cell r="D383">
            <v>13883289.16</v>
          </cell>
          <cell r="E383">
            <v>0</v>
          </cell>
        </row>
        <row r="384">
          <cell r="A384">
            <v>840053</v>
          </cell>
          <cell r="B384" t="str">
            <v>Office Cleaning Expenses</v>
          </cell>
          <cell r="C384">
            <v>9673500</v>
          </cell>
          <cell r="D384">
            <v>9673500</v>
          </cell>
          <cell r="E384">
            <v>0</v>
          </cell>
        </row>
        <row r="385">
          <cell r="A385">
            <v>840054</v>
          </cell>
          <cell r="B385" t="str">
            <v>Computer Counsumables</v>
          </cell>
          <cell r="C385">
            <v>2957552.05</v>
          </cell>
          <cell r="D385">
            <v>2957552.05</v>
          </cell>
          <cell r="E385">
            <v>0</v>
          </cell>
        </row>
        <row r="386">
          <cell r="A386">
            <v>840055</v>
          </cell>
          <cell r="B386" t="str">
            <v>Other Insurance Expenses</v>
          </cell>
          <cell r="C386">
            <v>31994012.59</v>
          </cell>
          <cell r="D386">
            <v>31994012.59</v>
          </cell>
          <cell r="E386">
            <v>0</v>
          </cell>
        </row>
        <row r="387">
          <cell r="A387">
            <v>840056</v>
          </cell>
          <cell r="B387" t="str">
            <v>Travelling Expenses - Foreign</v>
          </cell>
          <cell r="C387">
            <v>4280774.79</v>
          </cell>
          <cell r="D387">
            <v>4280774.79</v>
          </cell>
          <cell r="E387">
            <v>0</v>
          </cell>
        </row>
        <row r="388">
          <cell r="A388">
            <v>840057</v>
          </cell>
          <cell r="B388" t="str">
            <v>Travelling Expenses - Local</v>
          </cell>
          <cell r="C388">
            <v>2642801</v>
          </cell>
          <cell r="D388">
            <v>2642801</v>
          </cell>
          <cell r="E388">
            <v>0</v>
          </cell>
        </row>
        <row r="389">
          <cell r="A389">
            <v>840058</v>
          </cell>
          <cell r="B389" t="str">
            <v>Entertainment</v>
          </cell>
          <cell r="C389">
            <v>2352075.41</v>
          </cell>
          <cell r="D389">
            <v>2352075.41</v>
          </cell>
          <cell r="E389">
            <v>0</v>
          </cell>
        </row>
        <row r="390">
          <cell r="A390">
            <v>840059</v>
          </cell>
          <cell r="B390" t="str">
            <v>Newspapers &amp; Publications</v>
          </cell>
          <cell r="C390">
            <v>284850</v>
          </cell>
          <cell r="D390">
            <v>284850</v>
          </cell>
          <cell r="E390">
            <v>0</v>
          </cell>
        </row>
        <row r="391">
          <cell r="A391">
            <v>840060</v>
          </cell>
          <cell r="B391" t="str">
            <v>Miscellaneous Office Expenses</v>
          </cell>
          <cell r="C391">
            <v>27916890.109999999</v>
          </cell>
          <cell r="D391">
            <v>27916890.109999999</v>
          </cell>
          <cell r="E391">
            <v>0</v>
          </cell>
        </row>
        <row r="392">
          <cell r="A392">
            <v>840061</v>
          </cell>
          <cell r="B392" t="str">
            <v>Office Entertainment &amp; Utilities</v>
          </cell>
          <cell r="C392">
            <v>354726.99</v>
          </cell>
          <cell r="D392">
            <v>354726.99</v>
          </cell>
          <cell r="E392">
            <v>0</v>
          </cell>
        </row>
        <row r="393">
          <cell r="A393">
            <v>840063</v>
          </cell>
          <cell r="B393" t="str">
            <v>Directors Allowance</v>
          </cell>
          <cell r="C393">
            <v>30000000</v>
          </cell>
          <cell r="D393">
            <v>30000000</v>
          </cell>
          <cell r="E393">
            <v>0</v>
          </cell>
        </row>
        <row r="394">
          <cell r="A394">
            <v>840064</v>
          </cell>
          <cell r="B394" t="str">
            <v>Lodging &amp; Accommodation</v>
          </cell>
          <cell r="C394">
            <v>6057311.29</v>
          </cell>
          <cell r="D394">
            <v>1521311.29</v>
          </cell>
          <cell r="E394">
            <v>4536000</v>
          </cell>
          <cell r="F394" t="str">
            <v>Joseph Iluyomade</v>
          </cell>
        </row>
        <row r="395">
          <cell r="A395">
            <v>840065</v>
          </cell>
          <cell r="B395" t="str">
            <v>Advertisement &amp; Promotion</v>
          </cell>
          <cell r="C395">
            <v>23190000</v>
          </cell>
          <cell r="D395">
            <v>23190000</v>
          </cell>
          <cell r="E395">
            <v>0</v>
          </cell>
        </row>
        <row r="396">
          <cell r="A396">
            <v>840066</v>
          </cell>
          <cell r="B396" t="str">
            <v>Staff Quarters Residence Expenses</v>
          </cell>
          <cell r="C396">
            <v>325057.86</v>
          </cell>
          <cell r="D396">
            <v>325057.86</v>
          </cell>
          <cell r="E396">
            <v>0</v>
          </cell>
        </row>
        <row r="397">
          <cell r="A397">
            <v>840067</v>
          </cell>
          <cell r="B397" t="str">
            <v>PR - Expenses</v>
          </cell>
          <cell r="C397">
            <v>0</v>
          </cell>
          <cell r="D397">
            <v>0</v>
          </cell>
          <cell r="E397">
            <v>0</v>
          </cell>
        </row>
        <row r="398">
          <cell r="A398">
            <v>840068</v>
          </cell>
          <cell r="B398" t="str">
            <v>Sponsorships, Donations &amp; Gifts</v>
          </cell>
          <cell r="C398">
            <v>109847078.75</v>
          </cell>
          <cell r="D398">
            <v>109847078.75</v>
          </cell>
          <cell r="E398">
            <v>0</v>
          </cell>
        </row>
        <row r="399">
          <cell r="A399">
            <v>840070</v>
          </cell>
          <cell r="B399" t="str">
            <v>Bad Debts Written Off</v>
          </cell>
          <cell r="C399">
            <v>3829784693.3600001</v>
          </cell>
          <cell r="D399">
            <v>3829784693.3600001</v>
          </cell>
          <cell r="E399">
            <v>0</v>
          </cell>
        </row>
        <row r="400">
          <cell r="A400">
            <v>840071</v>
          </cell>
          <cell r="B400" t="str">
            <v>Kano Office Runing Exps</v>
          </cell>
          <cell r="C400">
            <v>119911519.48999999</v>
          </cell>
          <cell r="D400">
            <v>119911519.48999999</v>
          </cell>
          <cell r="E400">
            <v>0</v>
          </cell>
        </row>
        <row r="401">
          <cell r="A401">
            <v>840072</v>
          </cell>
          <cell r="B401" t="str">
            <v>Abuja Office Runing Expenses</v>
          </cell>
          <cell r="C401">
            <v>20479223</v>
          </cell>
          <cell r="D401">
            <v>20479223</v>
          </cell>
          <cell r="E401">
            <v>0</v>
          </cell>
        </row>
        <row r="402">
          <cell r="A402">
            <v>840074</v>
          </cell>
          <cell r="B402" t="str">
            <v>VAT Expenses</v>
          </cell>
          <cell r="C402">
            <v>0</v>
          </cell>
          <cell r="D402">
            <v>0</v>
          </cell>
          <cell r="E402">
            <v>0</v>
          </cell>
        </row>
        <row r="403">
          <cell r="A403">
            <v>840075</v>
          </cell>
          <cell r="B403" t="str">
            <v>Diesel Consumption - Own Use</v>
          </cell>
          <cell r="C403">
            <v>129066525</v>
          </cell>
          <cell r="D403">
            <v>129066525</v>
          </cell>
          <cell r="E403">
            <v>0</v>
          </cell>
        </row>
        <row r="404">
          <cell r="A404">
            <v>840076</v>
          </cell>
          <cell r="B404" t="str">
            <v>Holding Company Charges</v>
          </cell>
          <cell r="C404">
            <v>1168065251.4300001</v>
          </cell>
          <cell r="D404">
            <v>1168065251.4300001</v>
          </cell>
          <cell r="E404">
            <v>0</v>
          </cell>
        </row>
        <row r="405">
          <cell r="A405">
            <v>840077</v>
          </cell>
          <cell r="B405" t="str">
            <v>Other Admininistrative Expenses</v>
          </cell>
          <cell r="C405">
            <v>111754056.17</v>
          </cell>
          <cell r="D405">
            <v>111754056.17</v>
          </cell>
          <cell r="E405">
            <v>0</v>
          </cell>
        </row>
        <row r="406">
          <cell r="A406">
            <v>840078</v>
          </cell>
          <cell r="B406" t="str">
            <v>MRS Retail Stations Related Expenses</v>
          </cell>
          <cell r="C406">
            <v>5722904</v>
          </cell>
          <cell r="D406">
            <v>5722904</v>
          </cell>
          <cell r="E406">
            <v>0</v>
          </cell>
        </row>
        <row r="407">
          <cell r="A407">
            <v>840079</v>
          </cell>
          <cell r="B407" t="str">
            <v>Personal Income Tax (PAYE)</v>
          </cell>
          <cell r="C407">
            <v>32095900.280000001</v>
          </cell>
          <cell r="D407">
            <v>32095900.280000001</v>
          </cell>
          <cell r="E407">
            <v>0</v>
          </cell>
        </row>
        <row r="408">
          <cell r="A408">
            <v>840080</v>
          </cell>
          <cell r="B408" t="str">
            <v>Company Income Tax (CIT)</v>
          </cell>
          <cell r="C408">
            <v>1185929.3600000001</v>
          </cell>
          <cell r="D408">
            <v>1185929.3600000001</v>
          </cell>
          <cell r="E408">
            <v>0</v>
          </cell>
        </row>
        <row r="409">
          <cell r="A409">
            <v>840081</v>
          </cell>
          <cell r="B409" t="str">
            <v>SAP Consultancy Expense</v>
          </cell>
          <cell r="C409">
            <v>27529243.219999999</v>
          </cell>
          <cell r="D409">
            <v>27529243.219999999</v>
          </cell>
          <cell r="E409">
            <v>0</v>
          </cell>
        </row>
        <row r="410">
          <cell r="A410">
            <v>840085</v>
          </cell>
          <cell r="B410" t="str">
            <v>Deferred Tax</v>
          </cell>
          <cell r="C410">
            <v>0</v>
          </cell>
          <cell r="D410">
            <v>0</v>
          </cell>
          <cell r="E410">
            <v>0</v>
          </cell>
        </row>
        <row r="411">
          <cell r="A411">
            <v>840086</v>
          </cell>
          <cell r="B411" t="str">
            <v>Education tax account</v>
          </cell>
          <cell r="C411">
            <v>181254.58</v>
          </cell>
          <cell r="D411">
            <v>181254.58</v>
          </cell>
          <cell r="E411">
            <v>0</v>
          </cell>
        </row>
        <row r="412">
          <cell r="A412">
            <v>840087</v>
          </cell>
          <cell r="B412" t="str">
            <v>Interest on discounted bills</v>
          </cell>
          <cell r="C412">
            <v>0</v>
          </cell>
          <cell r="D412">
            <v>0</v>
          </cell>
          <cell r="E412">
            <v>0</v>
          </cell>
        </row>
        <row r="413">
          <cell r="A413">
            <v>850001</v>
          </cell>
          <cell r="B413" t="str">
            <v>Depreciation - Plant &amp; Machinery</v>
          </cell>
          <cell r="C413">
            <v>35554264</v>
          </cell>
          <cell r="D413">
            <v>35554264</v>
          </cell>
          <cell r="E413">
            <v>0</v>
          </cell>
        </row>
        <row r="414">
          <cell r="A414">
            <v>850002</v>
          </cell>
          <cell r="B414" t="str">
            <v>Depreciation - Equipment- laboratory, F</v>
          </cell>
          <cell r="C414">
            <v>2071090</v>
          </cell>
          <cell r="D414">
            <v>2071090</v>
          </cell>
          <cell r="E414">
            <v>0</v>
          </cell>
        </row>
        <row r="415">
          <cell r="A415">
            <v>850003</v>
          </cell>
          <cell r="B415" t="str">
            <v>Depreciation - IT &amp; Computer Equipment</v>
          </cell>
          <cell r="C415">
            <v>23533530</v>
          </cell>
          <cell r="D415">
            <v>23533530</v>
          </cell>
          <cell r="E415">
            <v>0</v>
          </cell>
        </row>
        <row r="416">
          <cell r="A416">
            <v>850004</v>
          </cell>
          <cell r="B416" t="str">
            <v>Depreciation - Motor Vehicle</v>
          </cell>
          <cell r="C416">
            <v>64642081.670000002</v>
          </cell>
          <cell r="D416">
            <v>64642081.670000002</v>
          </cell>
          <cell r="E416">
            <v>0</v>
          </cell>
        </row>
        <row r="417">
          <cell r="A417">
            <v>850005</v>
          </cell>
          <cell r="B417" t="str">
            <v>Depreciation - Furnitures &amp; Fitting</v>
          </cell>
          <cell r="C417">
            <v>38951793</v>
          </cell>
          <cell r="D417">
            <v>38951793</v>
          </cell>
          <cell r="E417">
            <v>0</v>
          </cell>
        </row>
        <row r="418">
          <cell r="A418">
            <v>850007</v>
          </cell>
          <cell r="B418" t="str">
            <v>Depreciation - Motor Cycle</v>
          </cell>
          <cell r="C418">
            <v>185232</v>
          </cell>
          <cell r="D418">
            <v>185232</v>
          </cell>
          <cell r="E418">
            <v>0</v>
          </cell>
        </row>
        <row r="419">
          <cell r="A419">
            <v>850009</v>
          </cell>
          <cell r="B419" t="str">
            <v>Depreciation - Boat</v>
          </cell>
          <cell r="C419">
            <v>656250</v>
          </cell>
          <cell r="D419">
            <v>656250</v>
          </cell>
          <cell r="E419">
            <v>0</v>
          </cell>
        </row>
        <row r="420">
          <cell r="A420">
            <v>850014</v>
          </cell>
          <cell r="B420" t="str">
            <v>Depreciation -Office Equipment</v>
          </cell>
          <cell r="C420">
            <v>3423939.54</v>
          </cell>
          <cell r="D420">
            <v>3423939.54</v>
          </cell>
          <cell r="E420">
            <v>0</v>
          </cell>
        </row>
        <row r="421">
          <cell r="A421">
            <v>850017</v>
          </cell>
          <cell r="B421" t="str">
            <v>Depreciation - Building</v>
          </cell>
          <cell r="C421">
            <v>68555270</v>
          </cell>
          <cell r="D421">
            <v>68555270</v>
          </cell>
          <cell r="E421">
            <v>0</v>
          </cell>
        </row>
        <row r="422">
          <cell r="A422">
            <v>850018</v>
          </cell>
          <cell r="B422" t="str">
            <v>Depreciation - Container &amp; Other Assets</v>
          </cell>
          <cell r="C422">
            <v>8496745</v>
          </cell>
          <cell r="D422">
            <v>8496745</v>
          </cell>
          <cell r="E422">
            <v>0</v>
          </cell>
        </row>
        <row r="423">
          <cell r="A423">
            <v>850020</v>
          </cell>
          <cell r="B423" t="str">
            <v>Deprciation - Ship</v>
          </cell>
          <cell r="C423">
            <v>1863609900</v>
          </cell>
          <cell r="D423">
            <v>1863609900</v>
          </cell>
          <cell r="E423">
            <v>0</v>
          </cell>
        </row>
        <row r="424">
          <cell r="A424">
            <v>860000</v>
          </cell>
          <cell r="B424" t="str">
            <v>Financial charges on LC'S</v>
          </cell>
          <cell r="C424">
            <v>1879390427.73</v>
          </cell>
          <cell r="D424">
            <v>1879390427.73</v>
          </cell>
          <cell r="E424">
            <v>0</v>
          </cell>
        </row>
        <row r="425">
          <cell r="A425">
            <v>860001</v>
          </cell>
          <cell r="B425" t="str">
            <v>Bank Charges</v>
          </cell>
          <cell r="C425">
            <v>135081851.80000001</v>
          </cell>
          <cell r="D425">
            <v>135081851.80000001</v>
          </cell>
          <cell r="E425">
            <v>0</v>
          </cell>
        </row>
        <row r="426">
          <cell r="A426">
            <v>860002</v>
          </cell>
          <cell r="B426" t="str">
            <v>Interest on Overdraft</v>
          </cell>
          <cell r="C426">
            <v>2721739307.6700001</v>
          </cell>
          <cell r="D426">
            <v>2721739307.6700001</v>
          </cell>
          <cell r="E426">
            <v>0</v>
          </cell>
        </row>
        <row r="427">
          <cell r="A427">
            <v>860004</v>
          </cell>
          <cell r="B427" t="str">
            <v>Interest on Term Loan - Local</v>
          </cell>
          <cell r="C427">
            <v>-5941144574.2399998</v>
          </cell>
          <cell r="D427">
            <v>-5941144574.2399998</v>
          </cell>
          <cell r="E427">
            <v>0</v>
          </cell>
        </row>
        <row r="428">
          <cell r="A428">
            <v>860005</v>
          </cell>
          <cell r="B428" t="str">
            <v>Foreign Exchange Losses - Realized</v>
          </cell>
          <cell r="C428">
            <v>965733642.36000001</v>
          </cell>
          <cell r="D428">
            <v>965733642.36000001</v>
          </cell>
          <cell r="E428">
            <v>0</v>
          </cell>
        </row>
        <row r="429">
          <cell r="A429">
            <v>860006</v>
          </cell>
          <cell r="B429" t="str">
            <v>Small Differences Account</v>
          </cell>
          <cell r="C429">
            <v>1.22</v>
          </cell>
          <cell r="D429">
            <v>1.22</v>
          </cell>
          <cell r="E429">
            <v>0</v>
          </cell>
        </row>
        <row r="430">
          <cell r="A430">
            <v>860007</v>
          </cell>
          <cell r="B430" t="str">
            <v>Expense/Revenue - Stock Revaluation</v>
          </cell>
          <cell r="C430">
            <v>-588700.55000000005</v>
          </cell>
          <cell r="D430">
            <v>-588700.55000000005</v>
          </cell>
          <cell r="E430">
            <v>0</v>
          </cell>
        </row>
        <row r="431">
          <cell r="A431">
            <v>860009</v>
          </cell>
          <cell r="B431" t="str">
            <v>Foreign Exchange Losses - Unrealized</v>
          </cell>
          <cell r="C431">
            <v>2017388148.76</v>
          </cell>
          <cell r="D431">
            <v>2017388148.76</v>
          </cell>
          <cell r="E431">
            <v>0</v>
          </cell>
        </row>
        <row r="432">
          <cell r="A432">
            <v>860010</v>
          </cell>
          <cell r="B432" t="str">
            <v>Foreign Exchange Gain - Unrealized</v>
          </cell>
          <cell r="C432">
            <v>110060953.08</v>
          </cell>
          <cell r="D432">
            <v>-337877389.44</v>
          </cell>
          <cell r="E432">
            <v>447938342.51999998</v>
          </cell>
          <cell r="F432" t="str">
            <v>Elizabeth Ajala</v>
          </cell>
        </row>
        <row r="433">
          <cell r="A433">
            <v>860011</v>
          </cell>
          <cell r="B433" t="str">
            <v>Foreign Exchange Gain - Realized</v>
          </cell>
          <cell r="C433">
            <v>-23717040.280000001</v>
          </cell>
          <cell r="D433">
            <v>-23717040.280000001</v>
          </cell>
          <cell r="E433">
            <v>0</v>
          </cell>
        </row>
        <row r="434">
          <cell r="A434">
            <v>860012</v>
          </cell>
          <cell r="B434" t="str">
            <v>Interest Expense - Witholding Tax</v>
          </cell>
          <cell r="C434">
            <v>0</v>
          </cell>
          <cell r="D434">
            <v>0</v>
          </cell>
          <cell r="E434">
            <v>0</v>
          </cell>
        </row>
        <row r="435">
          <cell r="A435">
            <v>860013</v>
          </cell>
          <cell r="B435" t="str">
            <v xml:space="preserve"> Lease Interest Charges– Westaf</v>
          </cell>
          <cell r="C435">
            <v>498433102.19</v>
          </cell>
          <cell r="D435">
            <v>498433102.19</v>
          </cell>
          <cell r="E435">
            <v>0</v>
          </cell>
        </row>
        <row r="436">
          <cell r="A436">
            <v>860014</v>
          </cell>
          <cell r="B436" t="str">
            <v xml:space="preserve"> Lease Interest Charges – Greataf – P &amp;</v>
          </cell>
          <cell r="C436">
            <v>347014607.27999997</v>
          </cell>
          <cell r="D436">
            <v>347014607.27999997</v>
          </cell>
          <cell r="E436">
            <v>0</v>
          </cell>
        </row>
        <row r="438">
          <cell r="C438">
            <v>3.9398670196533203E-5</v>
          </cell>
          <cell r="D438">
            <v>5.9306621551513672E-5</v>
          </cell>
          <cell r="E438">
            <v>-6.198883056640625E-6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ner"/>
      <sheetName val="C-MEMO"/>
      <sheetName val="C-Client Information"/>
      <sheetName val="C0-Lead.1"/>
      <sheetName val="C0-Lead.2"/>
      <sheetName val="C01-Confirmations"/>
      <sheetName val="C02.3"/>
      <sheetName val="C02-Reconciliations"/>
      <sheetName val="C02.1"/>
      <sheetName val="C04-Valu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Basic"/>
      <sheetName val="Exchange rates"/>
      <sheetName val="IncomeTrack"/>
      <sheetName val="Donor Rate"/>
      <sheetName val="Budget"/>
      <sheetName val="Budget Shared (by co-fi source)"/>
      <sheetName val="Budget Shared (Partners)"/>
      <sheetName val="GSF Exp Per Partner"/>
      <sheetName val="GSF Partners Cash Flows"/>
      <sheetName val="Co-funding Details "/>
      <sheetName val="Co-funding Exp Per Partner "/>
      <sheetName val="GSF Details"/>
      <sheetName val="GSF Reconciliation"/>
      <sheetName val="Summary Report"/>
      <sheetName val="Exp Per Co-funding source"/>
      <sheetName val="NIG00002 - Mar'16"/>
      <sheetName val="Sent Donor Reports"/>
      <sheetName val="Tracker"/>
      <sheetName val="Former Reports"/>
    </sheetNames>
    <sheetDataSet>
      <sheetData sheetId="0"/>
      <sheetData sheetId="1">
        <row r="32">
          <cell r="B32" t="str">
            <v>AFRUD</v>
          </cell>
        </row>
        <row r="33">
          <cell r="B33" t="str">
            <v>WERI</v>
          </cell>
        </row>
        <row r="34">
          <cell r="B34" t="str">
            <v>HCF</v>
          </cell>
        </row>
        <row r="35">
          <cell r="B35" t="str">
            <v>GHI</v>
          </cell>
        </row>
        <row r="36">
          <cell r="B36" t="str">
            <v>LEF</v>
          </cell>
        </row>
        <row r="37">
          <cell r="B37" t="str">
            <v>FSCAI</v>
          </cell>
        </row>
        <row r="38">
          <cell r="B38" t="str">
            <v>GHDI</v>
          </cell>
        </row>
        <row r="39">
          <cell r="B39" t="str">
            <v>RUCODEV</v>
          </cell>
        </row>
        <row r="40">
          <cell r="B40" t="str">
            <v>GRNCODE</v>
          </cell>
        </row>
        <row r="41">
          <cell r="B41" t="str">
            <v>CDSJ</v>
          </cell>
        </row>
        <row r="42">
          <cell r="B42" t="str">
            <v>CFID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/>
      <sheetData sheetId="19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Basic"/>
      <sheetName val="Exchange rates"/>
      <sheetName val="IncomeTrack"/>
      <sheetName val="Donor Rate"/>
      <sheetName val="Budget"/>
      <sheetName val="Budget Shared (by co-fi source)"/>
      <sheetName val="Budget Shared (Partners)"/>
      <sheetName val="GSF Exp Per Partner"/>
      <sheetName val="GSF Partners Cash Flows"/>
      <sheetName val="Co-funding Details "/>
      <sheetName val="Co-funding Exp Per Partner "/>
      <sheetName val="GSF Details"/>
      <sheetName val="GSF Reconciliation"/>
      <sheetName val="Summary Report"/>
      <sheetName val="Exp Per Co-funding source"/>
      <sheetName val="NIG00002 - Mar'16"/>
      <sheetName val="Sent Donor Reports"/>
      <sheetName val="Tracker"/>
      <sheetName val="Former Reports"/>
    </sheetNames>
    <sheetDataSet>
      <sheetData sheetId="0"/>
      <sheetData sheetId="1">
        <row r="26">
          <cell r="B26" t="str">
            <v>PRGWER</v>
          </cell>
        </row>
        <row r="27">
          <cell r="B27" t="str">
            <v>PRABI</v>
          </cell>
        </row>
        <row r="28">
          <cell r="B28" t="str">
            <v>PRBEK</v>
          </cell>
        </row>
        <row r="29">
          <cell r="B29" t="str">
            <v>PROBA</v>
          </cell>
        </row>
        <row r="30">
          <cell r="B30" t="str">
            <v>PRLOG</v>
          </cell>
        </row>
        <row r="31">
          <cell r="B31" t="str">
            <v>PRAGA</v>
          </cell>
        </row>
        <row r="43">
          <cell r="B43" t="str">
            <v>CEDASJ</v>
          </cell>
        </row>
        <row r="44">
          <cell r="B44" t="str">
            <v>GLOHAD</v>
          </cell>
        </row>
        <row r="45">
          <cell r="B45" t="str">
            <v>GERI</v>
          </cell>
        </row>
        <row r="46">
          <cell r="B46" t="str">
            <v>ACOVID</v>
          </cell>
        </row>
        <row r="47">
          <cell r="B47" t="str">
            <v>PCI</v>
          </cell>
        </row>
        <row r="49">
          <cell r="B49" t="str">
            <v>DPI</v>
          </cell>
        </row>
        <row r="50">
          <cell r="B50" t="str">
            <v>RAMBERG</v>
          </cell>
        </row>
        <row r="51">
          <cell r="B51" t="str">
            <v>JODEDF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imeline"/>
      <sheetName val="Project Data Sorted"/>
    </sheetNames>
    <sheetDataSet>
      <sheetData sheetId="0"/>
      <sheetData sheetId="1">
        <row r="4">
          <cell r="C4">
            <v>5</v>
          </cell>
        </row>
        <row r="5">
          <cell r="C5">
            <v>16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d Form"/>
      <sheetName val="Chart Data"/>
      <sheetName val="Cost Breakdown"/>
      <sheetName val="Bid Cost Summary"/>
      <sheetName val="Construction bid form1"/>
    </sheetNames>
    <sheetDataSet>
      <sheetData sheetId="0"/>
      <sheetData sheetId="1"/>
      <sheetData sheetId="2">
        <row r="12">
          <cell r="E12">
            <v>7.4999999999999997E-2</v>
          </cell>
        </row>
        <row r="13">
          <cell r="E13">
            <v>33.239249999999991</v>
          </cell>
        </row>
      </sheetData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Data"/>
      <sheetName val="Expenditure"/>
      <sheetName val="Bank"/>
      <sheetName val="Income"/>
      <sheetName val="CashIncome"/>
      <sheetName val="BankRec"/>
      <sheetName val="BankCashSummary"/>
      <sheetName val="Monthlyreport"/>
      <sheetName val="IncExpReport"/>
      <sheetName val="MonthTables"/>
      <sheetName val="Chart1"/>
      <sheetName val="Chart2"/>
      <sheetName val="Tables"/>
      <sheetName val="Codes"/>
    </sheetNames>
    <sheetDataSet>
      <sheetData sheetId="0"/>
      <sheetData sheetId="1">
        <row r="7">
          <cell r="C7">
            <v>44197</v>
          </cell>
        </row>
        <row r="9">
          <cell r="C9">
            <v>44561</v>
          </cell>
        </row>
        <row r="11">
          <cell r="C11" t="str">
            <v>NGN</v>
          </cell>
        </row>
        <row r="17">
          <cell r="B17" t="str">
            <v xml:space="preserve">FBN: DIDs- 2002999489 </v>
          </cell>
        </row>
        <row r="19">
          <cell r="B19" t="str">
            <v>Call/Fixed Investment 1</v>
          </cell>
        </row>
        <row r="21">
          <cell r="B21" t="str">
            <v>United Bank of Africa (UBA Main)-1012032917</v>
          </cell>
        </row>
        <row r="25">
          <cell r="B25" t="str">
            <v>Call/Fixed Investment 2</v>
          </cell>
        </row>
        <row r="27">
          <cell r="B27" t="str">
            <v>Call/Fixed Investment 3</v>
          </cell>
        </row>
        <row r="33">
          <cell r="B33" t="str">
            <v>FBN -GSF (NGN) - 2022180812</v>
          </cell>
        </row>
      </sheetData>
      <sheetData sheetId="2">
        <row r="7">
          <cell r="F7" t="str">
            <v>Expense Code</v>
          </cell>
          <cell r="H7" t="str">
            <v>Amount</v>
          </cell>
        </row>
        <row r="8">
          <cell r="F8">
            <v>1</v>
          </cell>
        </row>
        <row r="9">
          <cell r="F9">
            <v>2</v>
          </cell>
        </row>
        <row r="10">
          <cell r="F10">
            <v>3</v>
          </cell>
        </row>
        <row r="11">
          <cell r="F11">
            <v>4</v>
          </cell>
        </row>
        <row r="12">
          <cell r="F12">
            <v>5</v>
          </cell>
        </row>
        <row r="13">
          <cell r="F13">
            <v>6</v>
          </cell>
        </row>
        <row r="14">
          <cell r="F14">
            <v>7</v>
          </cell>
        </row>
        <row r="15">
          <cell r="F15">
            <v>8</v>
          </cell>
        </row>
        <row r="16">
          <cell r="F16">
            <v>9</v>
          </cell>
        </row>
        <row r="17">
          <cell r="F17">
            <v>10</v>
          </cell>
        </row>
        <row r="18">
          <cell r="F18">
            <v>11</v>
          </cell>
        </row>
        <row r="19">
          <cell r="F19">
            <v>12</v>
          </cell>
        </row>
        <row r="20">
          <cell r="F20">
            <v>13</v>
          </cell>
        </row>
        <row r="21">
          <cell r="F21">
            <v>14</v>
          </cell>
        </row>
        <row r="22">
          <cell r="F22">
            <v>15</v>
          </cell>
        </row>
        <row r="23">
          <cell r="F23">
            <v>16</v>
          </cell>
        </row>
        <row r="24">
          <cell r="F24">
            <v>17</v>
          </cell>
        </row>
        <row r="25">
          <cell r="F25">
            <v>18</v>
          </cell>
        </row>
        <row r="26">
          <cell r="F26">
            <v>19</v>
          </cell>
        </row>
        <row r="27">
          <cell r="F27">
            <v>20</v>
          </cell>
        </row>
        <row r="28">
          <cell r="F28">
            <v>21</v>
          </cell>
        </row>
        <row r="29">
          <cell r="F29">
            <v>22</v>
          </cell>
        </row>
        <row r="30">
          <cell r="F30">
            <v>23</v>
          </cell>
        </row>
        <row r="31">
          <cell r="F31">
            <v>24</v>
          </cell>
        </row>
        <row r="32">
          <cell r="F32">
            <v>25</v>
          </cell>
        </row>
        <row r="33">
          <cell r="F33">
            <v>6</v>
          </cell>
          <cell r="H33">
            <v>7500</v>
          </cell>
        </row>
        <row r="34">
          <cell r="F34">
            <v>12</v>
          </cell>
          <cell r="H34">
            <v>5000</v>
          </cell>
        </row>
        <row r="35">
          <cell r="F35">
            <v>8</v>
          </cell>
          <cell r="H35">
            <v>800</v>
          </cell>
        </row>
        <row r="36">
          <cell r="F36">
            <v>6</v>
          </cell>
          <cell r="H36">
            <v>2000</v>
          </cell>
        </row>
        <row r="37">
          <cell r="F37">
            <v>6</v>
          </cell>
          <cell r="H37">
            <v>15000</v>
          </cell>
        </row>
        <row r="38">
          <cell r="F38">
            <v>3</v>
          </cell>
          <cell r="H38">
            <v>5000</v>
          </cell>
        </row>
        <row r="39">
          <cell r="F39">
            <v>12</v>
          </cell>
          <cell r="H39">
            <v>1500</v>
          </cell>
        </row>
        <row r="40">
          <cell r="F40">
            <v>8</v>
          </cell>
          <cell r="H40">
            <v>3870</v>
          </cell>
        </row>
        <row r="41">
          <cell r="F41">
            <v>3</v>
          </cell>
          <cell r="H41">
            <v>2500</v>
          </cell>
        </row>
        <row r="42">
          <cell r="F42">
            <v>3</v>
          </cell>
          <cell r="H42">
            <v>11000</v>
          </cell>
        </row>
        <row r="43">
          <cell r="F43">
            <v>13</v>
          </cell>
          <cell r="H43">
            <v>-5300</v>
          </cell>
        </row>
        <row r="44">
          <cell r="F44">
            <v>12</v>
          </cell>
          <cell r="H44">
            <v>-1500</v>
          </cell>
        </row>
        <row r="45">
          <cell r="F45">
            <v>3</v>
          </cell>
          <cell r="H45">
            <v>1500</v>
          </cell>
        </row>
        <row r="46">
          <cell r="F46">
            <v>3</v>
          </cell>
          <cell r="H46">
            <v>1500</v>
          </cell>
        </row>
        <row r="47">
          <cell r="F47">
            <v>6</v>
          </cell>
          <cell r="H47">
            <v>2000</v>
          </cell>
        </row>
        <row r="48">
          <cell r="F48">
            <v>3</v>
          </cell>
          <cell r="H48">
            <v>13000</v>
          </cell>
        </row>
        <row r="49">
          <cell r="F49">
            <v>3</v>
          </cell>
          <cell r="H49">
            <v>1000</v>
          </cell>
        </row>
        <row r="50">
          <cell r="F50">
            <v>6</v>
          </cell>
          <cell r="H50">
            <v>6500</v>
          </cell>
        </row>
        <row r="51">
          <cell r="F51">
            <v>3</v>
          </cell>
          <cell r="H51">
            <v>13000</v>
          </cell>
        </row>
        <row r="52">
          <cell r="F52">
            <v>6</v>
          </cell>
          <cell r="H52">
            <v>9000</v>
          </cell>
        </row>
        <row r="53">
          <cell r="F53">
            <v>8</v>
          </cell>
          <cell r="H53">
            <v>4000</v>
          </cell>
        </row>
        <row r="54">
          <cell r="F54">
            <v>3</v>
          </cell>
          <cell r="H54">
            <v>9500</v>
          </cell>
        </row>
        <row r="55">
          <cell r="F55">
            <v>3</v>
          </cell>
          <cell r="H55">
            <v>19300</v>
          </cell>
        </row>
        <row r="56">
          <cell r="F56">
            <v>6</v>
          </cell>
          <cell r="H56">
            <v>13000</v>
          </cell>
        </row>
        <row r="57">
          <cell r="F57">
            <v>6</v>
          </cell>
          <cell r="H57">
            <v>7050</v>
          </cell>
        </row>
        <row r="58">
          <cell r="F58">
            <v>6</v>
          </cell>
          <cell r="H58">
            <v>5000</v>
          </cell>
        </row>
        <row r="59">
          <cell r="F59">
            <v>6</v>
          </cell>
          <cell r="H59">
            <v>20000</v>
          </cell>
        </row>
        <row r="60">
          <cell r="F60">
            <v>3</v>
          </cell>
          <cell r="H60">
            <v>4750</v>
          </cell>
        </row>
        <row r="61">
          <cell r="F61">
            <v>3</v>
          </cell>
          <cell r="H61">
            <v>10000</v>
          </cell>
        </row>
        <row r="62">
          <cell r="F62">
            <v>13</v>
          </cell>
          <cell r="H62">
            <v>15000</v>
          </cell>
        </row>
        <row r="63">
          <cell r="F63">
            <v>12</v>
          </cell>
          <cell r="H63">
            <v>10000</v>
          </cell>
        </row>
        <row r="64">
          <cell r="F64">
            <v>3</v>
          </cell>
          <cell r="H64">
            <v>1000</v>
          </cell>
        </row>
        <row r="65">
          <cell r="F65">
            <v>6</v>
          </cell>
          <cell r="H65">
            <v>6000</v>
          </cell>
        </row>
        <row r="66">
          <cell r="F66">
            <v>3</v>
          </cell>
          <cell r="H66">
            <v>5000</v>
          </cell>
        </row>
        <row r="67">
          <cell r="F67">
            <v>6</v>
          </cell>
          <cell r="H67">
            <v>4000</v>
          </cell>
        </row>
        <row r="68">
          <cell r="F68">
            <v>3</v>
          </cell>
          <cell r="H68">
            <v>1500</v>
          </cell>
        </row>
        <row r="69">
          <cell r="F69">
            <v>3</v>
          </cell>
          <cell r="H69">
            <v>6000</v>
          </cell>
        </row>
        <row r="70">
          <cell r="F70">
            <v>6</v>
          </cell>
          <cell r="H70">
            <v>4500</v>
          </cell>
        </row>
        <row r="71">
          <cell r="F71">
            <v>13</v>
          </cell>
          <cell r="H71">
            <v>12150</v>
          </cell>
        </row>
        <row r="72">
          <cell r="F72">
            <v>3</v>
          </cell>
          <cell r="H72">
            <v>1500</v>
          </cell>
        </row>
        <row r="73">
          <cell r="F73">
            <v>12</v>
          </cell>
          <cell r="H73">
            <v>5000</v>
          </cell>
        </row>
        <row r="74">
          <cell r="F74">
            <v>8</v>
          </cell>
          <cell r="H74">
            <v>6000</v>
          </cell>
        </row>
        <row r="75">
          <cell r="F75">
            <v>12</v>
          </cell>
          <cell r="H75">
            <v>10000</v>
          </cell>
        </row>
        <row r="76">
          <cell r="F76">
            <v>12</v>
          </cell>
          <cell r="H76">
            <v>2500</v>
          </cell>
        </row>
        <row r="77">
          <cell r="F77">
            <v>12</v>
          </cell>
          <cell r="H77">
            <v>480</v>
          </cell>
        </row>
        <row r="78">
          <cell r="F78">
            <v>6</v>
          </cell>
          <cell r="H78">
            <v>4000</v>
          </cell>
        </row>
        <row r="79">
          <cell r="F79">
            <v>6</v>
          </cell>
          <cell r="H79">
            <v>7500</v>
          </cell>
        </row>
        <row r="80">
          <cell r="F80">
            <v>3</v>
          </cell>
          <cell r="H80">
            <v>500</v>
          </cell>
        </row>
        <row r="81">
          <cell r="F81">
            <v>6</v>
          </cell>
          <cell r="H81">
            <v>8000</v>
          </cell>
        </row>
        <row r="82">
          <cell r="F82">
            <v>8</v>
          </cell>
          <cell r="H82">
            <v>6000</v>
          </cell>
        </row>
        <row r="83">
          <cell r="F83">
            <v>12</v>
          </cell>
          <cell r="H83">
            <v>10000</v>
          </cell>
        </row>
        <row r="84">
          <cell r="F84">
            <v>12</v>
          </cell>
          <cell r="H84">
            <v>10000</v>
          </cell>
        </row>
        <row r="85">
          <cell r="F85">
            <v>3</v>
          </cell>
          <cell r="H85">
            <v>1000</v>
          </cell>
        </row>
        <row r="86">
          <cell r="F86">
            <v>3</v>
          </cell>
          <cell r="H86">
            <v>15000</v>
          </cell>
        </row>
        <row r="87">
          <cell r="F87">
            <v>6</v>
          </cell>
          <cell r="H87">
            <v>4500</v>
          </cell>
        </row>
        <row r="88">
          <cell r="F88">
            <v>3</v>
          </cell>
          <cell r="H88">
            <v>15000</v>
          </cell>
        </row>
        <row r="89">
          <cell r="F89">
            <v>3</v>
          </cell>
          <cell r="H89">
            <v>10000</v>
          </cell>
        </row>
        <row r="90">
          <cell r="F90">
            <v>6</v>
          </cell>
          <cell r="H90">
            <v>4000</v>
          </cell>
        </row>
        <row r="91">
          <cell r="F91">
            <v>5</v>
          </cell>
          <cell r="H91">
            <v>7000</v>
          </cell>
        </row>
        <row r="92">
          <cell r="F92">
            <v>6</v>
          </cell>
          <cell r="H92">
            <v>7000</v>
          </cell>
        </row>
        <row r="93">
          <cell r="F93">
            <v>3</v>
          </cell>
          <cell r="H93">
            <v>10000</v>
          </cell>
        </row>
        <row r="94">
          <cell r="F94">
            <v>3</v>
          </cell>
          <cell r="H94">
            <v>8500</v>
          </cell>
        </row>
        <row r="95">
          <cell r="F95">
            <v>12</v>
          </cell>
          <cell r="H95">
            <v>15000</v>
          </cell>
        </row>
        <row r="96">
          <cell r="F96">
            <v>3</v>
          </cell>
          <cell r="H96">
            <v>12500</v>
          </cell>
        </row>
        <row r="97">
          <cell r="F97">
            <v>3</v>
          </cell>
          <cell r="H97">
            <v>3500</v>
          </cell>
        </row>
        <row r="98">
          <cell r="F98">
            <v>6</v>
          </cell>
          <cell r="H98">
            <v>7100</v>
          </cell>
        </row>
        <row r="99">
          <cell r="F99">
            <v>3</v>
          </cell>
          <cell r="H99">
            <v>1000</v>
          </cell>
        </row>
        <row r="100">
          <cell r="F100">
            <v>3</v>
          </cell>
          <cell r="H100">
            <v>5000</v>
          </cell>
        </row>
        <row r="101">
          <cell r="F101">
            <v>8</v>
          </cell>
          <cell r="H101">
            <v>11680</v>
          </cell>
        </row>
        <row r="102">
          <cell r="F102">
            <v>3</v>
          </cell>
          <cell r="H102">
            <v>1500</v>
          </cell>
        </row>
        <row r="103">
          <cell r="F103">
            <v>5</v>
          </cell>
          <cell r="H103">
            <v>14000</v>
          </cell>
        </row>
        <row r="104">
          <cell r="F104">
            <v>12</v>
          </cell>
          <cell r="H104">
            <v>-10000</v>
          </cell>
        </row>
        <row r="105">
          <cell r="F105">
            <v>3</v>
          </cell>
          <cell r="H105">
            <v>9200</v>
          </cell>
        </row>
        <row r="106">
          <cell r="F106">
            <v>8</v>
          </cell>
          <cell r="H106">
            <v>7800</v>
          </cell>
        </row>
        <row r="107">
          <cell r="F107">
            <v>8</v>
          </cell>
          <cell r="H107">
            <v>6500</v>
          </cell>
        </row>
        <row r="108">
          <cell r="F108">
            <v>12</v>
          </cell>
          <cell r="H108">
            <v>6500</v>
          </cell>
        </row>
        <row r="109">
          <cell r="F109">
            <v>8</v>
          </cell>
          <cell r="H109">
            <v>6000</v>
          </cell>
        </row>
        <row r="110">
          <cell r="F110">
            <v>8</v>
          </cell>
          <cell r="H110">
            <v>1500</v>
          </cell>
        </row>
        <row r="111">
          <cell r="F111">
            <v>8</v>
          </cell>
          <cell r="H111">
            <v>1000</v>
          </cell>
        </row>
        <row r="112">
          <cell r="F112">
            <v>8</v>
          </cell>
          <cell r="H112">
            <v>2500</v>
          </cell>
        </row>
        <row r="113">
          <cell r="F113">
            <v>3</v>
          </cell>
          <cell r="H113">
            <v>5000</v>
          </cell>
        </row>
        <row r="114">
          <cell r="F114">
            <v>6</v>
          </cell>
          <cell r="H114">
            <v>6000</v>
          </cell>
        </row>
        <row r="115">
          <cell r="F115">
            <v>6</v>
          </cell>
          <cell r="H115">
            <v>7500</v>
          </cell>
        </row>
        <row r="116">
          <cell r="F116">
            <v>3</v>
          </cell>
          <cell r="H116">
            <v>6000</v>
          </cell>
        </row>
        <row r="117">
          <cell r="F117">
            <v>6</v>
          </cell>
          <cell r="H117">
            <v>8000</v>
          </cell>
        </row>
        <row r="118">
          <cell r="F118">
            <v>6</v>
          </cell>
          <cell r="H118">
            <v>4000</v>
          </cell>
        </row>
        <row r="119">
          <cell r="F119">
            <v>8</v>
          </cell>
          <cell r="H119">
            <v>15000</v>
          </cell>
        </row>
        <row r="120">
          <cell r="F120">
            <v>6</v>
          </cell>
          <cell r="H120">
            <v>2000</v>
          </cell>
        </row>
        <row r="121">
          <cell r="F121">
            <v>3</v>
          </cell>
          <cell r="H121">
            <v>3500</v>
          </cell>
        </row>
        <row r="122">
          <cell r="F122">
            <v>3</v>
          </cell>
          <cell r="H122">
            <v>800</v>
          </cell>
        </row>
        <row r="123">
          <cell r="F123">
            <v>3</v>
          </cell>
          <cell r="H123">
            <v>6500</v>
          </cell>
        </row>
        <row r="124">
          <cell r="F124">
            <v>3</v>
          </cell>
          <cell r="H124">
            <v>10000</v>
          </cell>
        </row>
        <row r="125">
          <cell r="F125">
            <v>3</v>
          </cell>
          <cell r="H125">
            <v>3000</v>
          </cell>
        </row>
        <row r="126">
          <cell r="F126">
            <v>3</v>
          </cell>
          <cell r="H126">
            <v>8660</v>
          </cell>
        </row>
        <row r="127">
          <cell r="F127">
            <v>3</v>
          </cell>
          <cell r="H127">
            <v>6500</v>
          </cell>
        </row>
        <row r="128">
          <cell r="F128">
            <v>8</v>
          </cell>
          <cell r="H128">
            <v>9300</v>
          </cell>
        </row>
        <row r="129">
          <cell r="F129">
            <v>8</v>
          </cell>
          <cell r="H129">
            <v>9300</v>
          </cell>
        </row>
        <row r="130">
          <cell r="F130">
            <v>3</v>
          </cell>
          <cell r="H130">
            <v>470</v>
          </cell>
        </row>
        <row r="131">
          <cell r="F131">
            <v>3</v>
          </cell>
          <cell r="H131">
            <v>9000</v>
          </cell>
        </row>
        <row r="132">
          <cell r="F132">
            <v>3</v>
          </cell>
          <cell r="H132">
            <v>2000</v>
          </cell>
        </row>
        <row r="133">
          <cell r="F133">
            <v>3</v>
          </cell>
          <cell r="H133">
            <v>5550</v>
          </cell>
        </row>
        <row r="134">
          <cell r="F134">
            <v>3</v>
          </cell>
          <cell r="H134">
            <v>1000</v>
          </cell>
        </row>
        <row r="135">
          <cell r="F135">
            <v>3</v>
          </cell>
          <cell r="H135">
            <v>10000</v>
          </cell>
        </row>
        <row r="136">
          <cell r="F136">
            <v>3</v>
          </cell>
          <cell r="H136">
            <v>350</v>
          </cell>
        </row>
        <row r="137">
          <cell r="F137">
            <v>3</v>
          </cell>
          <cell r="H137">
            <v>10000</v>
          </cell>
        </row>
        <row r="138">
          <cell r="F138">
            <v>3</v>
          </cell>
          <cell r="H138">
            <v>8700</v>
          </cell>
        </row>
        <row r="139">
          <cell r="F139">
            <v>12</v>
          </cell>
          <cell r="H139">
            <v>10000</v>
          </cell>
        </row>
        <row r="140">
          <cell r="F140">
            <v>8</v>
          </cell>
          <cell r="H140">
            <v>2000</v>
          </cell>
        </row>
        <row r="141">
          <cell r="F141">
            <v>6</v>
          </cell>
          <cell r="H141">
            <v>3900</v>
          </cell>
        </row>
        <row r="142">
          <cell r="F142">
            <v>6</v>
          </cell>
          <cell r="H142">
            <v>3500</v>
          </cell>
        </row>
        <row r="143">
          <cell r="F143">
            <v>5</v>
          </cell>
          <cell r="H143">
            <v>700</v>
          </cell>
        </row>
        <row r="144">
          <cell r="F144">
            <v>3</v>
          </cell>
          <cell r="H144">
            <v>4000</v>
          </cell>
        </row>
        <row r="145">
          <cell r="F145">
            <v>3</v>
          </cell>
          <cell r="H145">
            <v>5500</v>
          </cell>
        </row>
        <row r="146">
          <cell r="F146">
            <v>3</v>
          </cell>
          <cell r="H146">
            <v>500</v>
          </cell>
        </row>
        <row r="147">
          <cell r="F147">
            <v>6</v>
          </cell>
          <cell r="H147">
            <v>5000</v>
          </cell>
        </row>
        <row r="148">
          <cell r="F148">
            <v>6</v>
          </cell>
          <cell r="H148">
            <v>7100</v>
          </cell>
        </row>
        <row r="149">
          <cell r="F149">
            <v>3</v>
          </cell>
          <cell r="H149">
            <v>2500</v>
          </cell>
        </row>
        <row r="150">
          <cell r="F150">
            <v>3</v>
          </cell>
          <cell r="H150">
            <v>10000</v>
          </cell>
        </row>
        <row r="151">
          <cell r="F151">
            <v>3</v>
          </cell>
          <cell r="H151">
            <v>10000</v>
          </cell>
        </row>
        <row r="152">
          <cell r="F152">
            <v>3</v>
          </cell>
          <cell r="H152">
            <v>2500</v>
          </cell>
        </row>
        <row r="153">
          <cell r="F153">
            <v>3</v>
          </cell>
          <cell r="H153">
            <v>2500</v>
          </cell>
        </row>
        <row r="154">
          <cell r="F154">
            <v>13</v>
          </cell>
          <cell r="H154">
            <v>10000</v>
          </cell>
        </row>
        <row r="155">
          <cell r="F155">
            <v>3</v>
          </cell>
          <cell r="H155">
            <v>12500</v>
          </cell>
        </row>
        <row r="156">
          <cell r="F156">
            <v>13</v>
          </cell>
          <cell r="H156">
            <v>10000</v>
          </cell>
        </row>
        <row r="157">
          <cell r="F157">
            <v>13</v>
          </cell>
          <cell r="H157">
            <v>10000</v>
          </cell>
        </row>
        <row r="158">
          <cell r="F158">
            <v>3</v>
          </cell>
          <cell r="H158">
            <v>1000</v>
          </cell>
        </row>
        <row r="159">
          <cell r="F159">
            <v>3</v>
          </cell>
          <cell r="H159">
            <v>6000</v>
          </cell>
        </row>
        <row r="160">
          <cell r="F160">
            <v>6</v>
          </cell>
          <cell r="H160">
            <v>6500</v>
          </cell>
        </row>
        <row r="161">
          <cell r="F161">
            <v>6</v>
          </cell>
          <cell r="H161">
            <v>6500</v>
          </cell>
        </row>
        <row r="162">
          <cell r="F162">
            <v>12</v>
          </cell>
          <cell r="H162">
            <v>15000</v>
          </cell>
        </row>
        <row r="163">
          <cell r="F163">
            <v>8</v>
          </cell>
          <cell r="H163">
            <v>2000</v>
          </cell>
        </row>
        <row r="164">
          <cell r="F164">
            <v>13</v>
          </cell>
          <cell r="H164">
            <v>10000</v>
          </cell>
        </row>
        <row r="165">
          <cell r="F165">
            <v>3</v>
          </cell>
          <cell r="H165">
            <v>5000</v>
          </cell>
        </row>
        <row r="166">
          <cell r="F166">
            <v>12</v>
          </cell>
          <cell r="H166">
            <v>8000</v>
          </cell>
        </row>
        <row r="167">
          <cell r="F167">
            <v>8</v>
          </cell>
          <cell r="H167">
            <v>1800</v>
          </cell>
        </row>
        <row r="168">
          <cell r="F168">
            <v>5</v>
          </cell>
          <cell r="H168">
            <v>9100</v>
          </cell>
        </row>
        <row r="169">
          <cell r="F169">
            <v>5</v>
          </cell>
          <cell r="H169">
            <v>4600</v>
          </cell>
        </row>
        <row r="170">
          <cell r="F170">
            <v>3</v>
          </cell>
          <cell r="H170">
            <v>15000</v>
          </cell>
        </row>
        <row r="171">
          <cell r="F171">
            <v>3</v>
          </cell>
          <cell r="H171">
            <v>5000</v>
          </cell>
        </row>
        <row r="172">
          <cell r="F172">
            <v>3</v>
          </cell>
          <cell r="H172">
            <v>5000</v>
          </cell>
        </row>
        <row r="173">
          <cell r="F173">
            <v>8</v>
          </cell>
          <cell r="H173">
            <v>2000</v>
          </cell>
        </row>
        <row r="174">
          <cell r="F174">
            <v>5</v>
          </cell>
          <cell r="H174">
            <v>2000</v>
          </cell>
        </row>
        <row r="175">
          <cell r="F175">
            <v>3</v>
          </cell>
          <cell r="H175">
            <v>13500</v>
          </cell>
        </row>
        <row r="176">
          <cell r="F176">
            <v>6</v>
          </cell>
          <cell r="H176">
            <v>7500</v>
          </cell>
        </row>
        <row r="177">
          <cell r="F177">
            <v>3</v>
          </cell>
          <cell r="H177">
            <v>10000</v>
          </cell>
        </row>
        <row r="178">
          <cell r="F178">
            <v>6</v>
          </cell>
          <cell r="H178">
            <v>4000</v>
          </cell>
        </row>
        <row r="179">
          <cell r="F179">
            <v>3</v>
          </cell>
          <cell r="H179">
            <v>2000</v>
          </cell>
        </row>
        <row r="180">
          <cell r="F180">
            <v>3</v>
          </cell>
          <cell r="H180">
            <v>12500</v>
          </cell>
        </row>
        <row r="181">
          <cell r="F181">
            <v>6</v>
          </cell>
          <cell r="H181">
            <v>2000</v>
          </cell>
        </row>
        <row r="182">
          <cell r="F182">
            <v>12</v>
          </cell>
          <cell r="H182">
            <v>7000</v>
          </cell>
        </row>
        <row r="183">
          <cell r="F183">
            <v>3</v>
          </cell>
          <cell r="H183">
            <v>6500</v>
          </cell>
        </row>
        <row r="184">
          <cell r="F184">
            <v>3</v>
          </cell>
          <cell r="H184">
            <v>1000</v>
          </cell>
        </row>
        <row r="185">
          <cell r="F185">
            <v>3</v>
          </cell>
          <cell r="H185">
            <v>6500</v>
          </cell>
        </row>
        <row r="186">
          <cell r="F186">
            <v>3</v>
          </cell>
          <cell r="H186">
            <v>2000</v>
          </cell>
        </row>
        <row r="187">
          <cell r="F187">
            <v>6</v>
          </cell>
          <cell r="H187">
            <v>2000</v>
          </cell>
        </row>
        <row r="188">
          <cell r="F188">
            <v>3</v>
          </cell>
          <cell r="H188">
            <v>5000</v>
          </cell>
        </row>
        <row r="189">
          <cell r="F189">
            <v>3</v>
          </cell>
          <cell r="H189">
            <v>5000</v>
          </cell>
        </row>
        <row r="190">
          <cell r="F190">
            <v>3</v>
          </cell>
          <cell r="H190">
            <v>10000</v>
          </cell>
        </row>
        <row r="191">
          <cell r="F191">
            <v>3</v>
          </cell>
          <cell r="H191">
            <v>10000</v>
          </cell>
        </row>
        <row r="192">
          <cell r="F192">
            <v>3</v>
          </cell>
          <cell r="H192">
            <v>800</v>
          </cell>
        </row>
        <row r="193">
          <cell r="F193">
            <v>6</v>
          </cell>
          <cell r="H193">
            <v>2000</v>
          </cell>
        </row>
        <row r="194">
          <cell r="F194">
            <v>12</v>
          </cell>
          <cell r="H194">
            <v>-2500</v>
          </cell>
        </row>
        <row r="195">
          <cell r="F195">
            <v>3</v>
          </cell>
          <cell r="H195">
            <v>2500</v>
          </cell>
        </row>
        <row r="196">
          <cell r="F196">
            <v>12</v>
          </cell>
          <cell r="H196">
            <v>-5000</v>
          </cell>
        </row>
        <row r="197">
          <cell r="F197">
            <v>3</v>
          </cell>
          <cell r="H197">
            <v>10000</v>
          </cell>
        </row>
        <row r="198">
          <cell r="F198">
            <v>3</v>
          </cell>
          <cell r="H198">
            <v>5400</v>
          </cell>
        </row>
        <row r="199">
          <cell r="F199">
            <v>3</v>
          </cell>
          <cell r="H199">
            <v>1000</v>
          </cell>
        </row>
        <row r="200">
          <cell r="F200">
            <v>3</v>
          </cell>
          <cell r="H200">
            <v>11500</v>
          </cell>
        </row>
        <row r="201">
          <cell r="F201">
            <v>3</v>
          </cell>
          <cell r="H201">
            <v>3550</v>
          </cell>
        </row>
        <row r="202">
          <cell r="F202">
            <v>3</v>
          </cell>
          <cell r="H202">
            <v>1500</v>
          </cell>
        </row>
        <row r="203">
          <cell r="F203">
            <v>13</v>
          </cell>
          <cell r="H203">
            <v>2500</v>
          </cell>
        </row>
        <row r="204">
          <cell r="F204">
            <v>8</v>
          </cell>
          <cell r="H204">
            <v>2200</v>
          </cell>
        </row>
        <row r="205">
          <cell r="F205">
            <v>8</v>
          </cell>
          <cell r="H205">
            <v>2000</v>
          </cell>
        </row>
        <row r="206">
          <cell r="F206">
            <v>8</v>
          </cell>
          <cell r="H206">
            <v>6280</v>
          </cell>
        </row>
        <row r="207">
          <cell r="F207">
            <v>5</v>
          </cell>
          <cell r="H207">
            <v>6000</v>
          </cell>
        </row>
        <row r="208">
          <cell r="F208">
            <v>5</v>
          </cell>
          <cell r="H208">
            <v>6000</v>
          </cell>
        </row>
        <row r="209">
          <cell r="F209">
            <v>12</v>
          </cell>
          <cell r="H209">
            <v>10000</v>
          </cell>
        </row>
        <row r="210">
          <cell r="F210">
            <v>8</v>
          </cell>
          <cell r="H210">
            <v>2000</v>
          </cell>
        </row>
        <row r="211">
          <cell r="F211">
            <v>5</v>
          </cell>
          <cell r="H211">
            <v>7000</v>
          </cell>
        </row>
        <row r="212">
          <cell r="F212">
            <v>5</v>
          </cell>
          <cell r="H212">
            <v>500</v>
          </cell>
        </row>
        <row r="213">
          <cell r="F213">
            <v>8</v>
          </cell>
          <cell r="H213">
            <v>4000</v>
          </cell>
        </row>
        <row r="214">
          <cell r="F214">
            <v>8</v>
          </cell>
          <cell r="H214">
            <v>6000</v>
          </cell>
        </row>
        <row r="215">
          <cell r="F215">
            <v>5</v>
          </cell>
          <cell r="H215">
            <v>6000</v>
          </cell>
        </row>
        <row r="216">
          <cell r="F216">
            <v>8</v>
          </cell>
          <cell r="H216">
            <v>4000</v>
          </cell>
        </row>
        <row r="217">
          <cell r="F217">
            <v>8</v>
          </cell>
          <cell r="H217">
            <v>6000</v>
          </cell>
        </row>
        <row r="218">
          <cell r="F218">
            <v>8</v>
          </cell>
          <cell r="H218">
            <v>5000</v>
          </cell>
        </row>
        <row r="219">
          <cell r="F219">
            <v>8</v>
          </cell>
          <cell r="H219">
            <v>4000</v>
          </cell>
        </row>
        <row r="220">
          <cell r="F220">
            <v>8</v>
          </cell>
          <cell r="H220">
            <v>4000</v>
          </cell>
        </row>
        <row r="221">
          <cell r="F221">
            <v>8</v>
          </cell>
          <cell r="H221">
            <v>6000</v>
          </cell>
        </row>
        <row r="222">
          <cell r="F222">
            <v>8</v>
          </cell>
          <cell r="H222">
            <v>7000</v>
          </cell>
        </row>
        <row r="223">
          <cell r="F223">
            <v>3</v>
          </cell>
          <cell r="H223">
            <v>5000</v>
          </cell>
        </row>
        <row r="224">
          <cell r="F224">
            <v>3</v>
          </cell>
          <cell r="H224">
            <v>10000</v>
          </cell>
        </row>
        <row r="225">
          <cell r="F225">
            <v>3</v>
          </cell>
          <cell r="H225">
            <v>6000</v>
          </cell>
        </row>
        <row r="226">
          <cell r="F226">
            <v>6</v>
          </cell>
          <cell r="H226">
            <v>6500</v>
          </cell>
        </row>
        <row r="227">
          <cell r="F227">
            <v>3</v>
          </cell>
          <cell r="H227">
            <v>6500</v>
          </cell>
        </row>
        <row r="228">
          <cell r="F228">
            <v>6</v>
          </cell>
          <cell r="H228">
            <v>7500</v>
          </cell>
        </row>
        <row r="229">
          <cell r="F229">
            <v>13</v>
          </cell>
          <cell r="H229">
            <v>10000</v>
          </cell>
        </row>
        <row r="230">
          <cell r="F230">
            <v>12</v>
          </cell>
          <cell r="H230">
            <v>4500</v>
          </cell>
        </row>
        <row r="231">
          <cell r="F231">
            <v>3</v>
          </cell>
          <cell r="H231">
            <v>700</v>
          </cell>
        </row>
        <row r="232">
          <cell r="F232">
            <v>6</v>
          </cell>
          <cell r="H232">
            <v>2000</v>
          </cell>
        </row>
        <row r="233">
          <cell r="F233">
            <v>3</v>
          </cell>
          <cell r="H233">
            <v>300</v>
          </cell>
        </row>
        <row r="234">
          <cell r="F234">
            <v>3</v>
          </cell>
          <cell r="H234">
            <v>7010</v>
          </cell>
        </row>
        <row r="235">
          <cell r="F235">
            <v>3</v>
          </cell>
          <cell r="H235">
            <v>7500</v>
          </cell>
        </row>
        <row r="236">
          <cell r="F236">
            <v>3</v>
          </cell>
          <cell r="H236">
            <v>10000</v>
          </cell>
        </row>
        <row r="237">
          <cell r="F237">
            <v>3</v>
          </cell>
          <cell r="H237">
            <v>14800</v>
          </cell>
        </row>
        <row r="238">
          <cell r="F238">
            <v>12</v>
          </cell>
          <cell r="H238">
            <v>15000</v>
          </cell>
        </row>
        <row r="239">
          <cell r="F239">
            <v>3</v>
          </cell>
          <cell r="H239">
            <v>1000</v>
          </cell>
        </row>
        <row r="240">
          <cell r="F240">
            <v>6</v>
          </cell>
          <cell r="H240">
            <v>1500</v>
          </cell>
        </row>
        <row r="241">
          <cell r="F241">
            <v>3</v>
          </cell>
          <cell r="H241">
            <v>8450</v>
          </cell>
        </row>
        <row r="242">
          <cell r="F242">
            <v>12</v>
          </cell>
          <cell r="H242">
            <v>5000</v>
          </cell>
        </row>
        <row r="243">
          <cell r="F243">
            <v>3</v>
          </cell>
          <cell r="H243">
            <v>6000</v>
          </cell>
        </row>
        <row r="244">
          <cell r="F244">
            <v>3</v>
          </cell>
          <cell r="H244">
            <v>4000</v>
          </cell>
        </row>
        <row r="245">
          <cell r="F245">
            <v>3</v>
          </cell>
          <cell r="H245">
            <v>8000</v>
          </cell>
        </row>
        <row r="246">
          <cell r="F246">
            <v>3</v>
          </cell>
          <cell r="H246">
            <v>5000</v>
          </cell>
        </row>
        <row r="247">
          <cell r="F247">
            <v>3</v>
          </cell>
          <cell r="H247">
            <v>10000</v>
          </cell>
        </row>
        <row r="248">
          <cell r="F248">
            <v>3</v>
          </cell>
          <cell r="H248">
            <v>3500</v>
          </cell>
        </row>
        <row r="249">
          <cell r="F249">
            <v>3</v>
          </cell>
          <cell r="H249">
            <v>2500</v>
          </cell>
        </row>
        <row r="250">
          <cell r="F250">
            <v>3</v>
          </cell>
          <cell r="H250">
            <v>3200</v>
          </cell>
        </row>
        <row r="251">
          <cell r="F251">
            <v>3</v>
          </cell>
          <cell r="H251">
            <v>3200</v>
          </cell>
        </row>
        <row r="252">
          <cell r="F252">
            <v>3</v>
          </cell>
          <cell r="H252">
            <v>5800</v>
          </cell>
        </row>
        <row r="253">
          <cell r="F253">
            <v>12</v>
          </cell>
          <cell r="H253">
            <v>5000</v>
          </cell>
        </row>
        <row r="254">
          <cell r="F254">
            <v>8</v>
          </cell>
          <cell r="H254">
            <v>2000</v>
          </cell>
        </row>
        <row r="255">
          <cell r="F255">
            <v>8</v>
          </cell>
          <cell r="H255">
            <v>1600</v>
          </cell>
        </row>
        <row r="256">
          <cell r="F256">
            <v>8</v>
          </cell>
          <cell r="H256">
            <v>10000</v>
          </cell>
        </row>
        <row r="257">
          <cell r="F257">
            <v>5</v>
          </cell>
          <cell r="H257">
            <v>12600</v>
          </cell>
        </row>
        <row r="258">
          <cell r="F258">
            <v>12</v>
          </cell>
          <cell r="H258">
            <v>-10000</v>
          </cell>
        </row>
        <row r="259">
          <cell r="F259">
            <v>3</v>
          </cell>
          <cell r="H259">
            <v>2930</v>
          </cell>
        </row>
        <row r="260">
          <cell r="F260">
            <v>3</v>
          </cell>
          <cell r="H260">
            <v>4100</v>
          </cell>
        </row>
        <row r="261">
          <cell r="F261">
            <v>3</v>
          </cell>
          <cell r="H261">
            <v>3000</v>
          </cell>
        </row>
        <row r="262">
          <cell r="F262">
            <v>12</v>
          </cell>
          <cell r="H262">
            <v>-30</v>
          </cell>
        </row>
        <row r="263">
          <cell r="F263">
            <v>8</v>
          </cell>
          <cell r="H263">
            <v>11500</v>
          </cell>
        </row>
        <row r="264">
          <cell r="F264">
            <v>8</v>
          </cell>
          <cell r="H264">
            <v>2270</v>
          </cell>
        </row>
        <row r="265">
          <cell r="F265">
            <v>8</v>
          </cell>
          <cell r="H265">
            <v>7600</v>
          </cell>
        </row>
        <row r="266">
          <cell r="F266">
            <v>8</v>
          </cell>
          <cell r="H266">
            <v>10640</v>
          </cell>
        </row>
        <row r="267">
          <cell r="F267">
            <v>8</v>
          </cell>
          <cell r="H267">
            <v>5000</v>
          </cell>
        </row>
        <row r="268">
          <cell r="F268">
            <v>4</v>
          </cell>
          <cell r="H268">
            <v>9000</v>
          </cell>
        </row>
        <row r="269">
          <cell r="F269">
            <v>8</v>
          </cell>
          <cell r="H269">
            <v>1200</v>
          </cell>
        </row>
        <row r="270">
          <cell r="F270">
            <v>8</v>
          </cell>
          <cell r="H270">
            <v>9000</v>
          </cell>
        </row>
        <row r="271">
          <cell r="F271">
            <v>8</v>
          </cell>
          <cell r="H271">
            <v>1000</v>
          </cell>
        </row>
        <row r="272">
          <cell r="F272">
            <v>3</v>
          </cell>
          <cell r="H272">
            <v>1600</v>
          </cell>
        </row>
        <row r="273">
          <cell r="F273">
            <v>3</v>
          </cell>
          <cell r="H273">
            <v>5800</v>
          </cell>
        </row>
        <row r="274">
          <cell r="F274">
            <v>3</v>
          </cell>
          <cell r="H274">
            <v>5000</v>
          </cell>
        </row>
        <row r="275">
          <cell r="F275">
            <v>5</v>
          </cell>
          <cell r="H275">
            <v>12600</v>
          </cell>
        </row>
        <row r="276">
          <cell r="F276">
            <v>8</v>
          </cell>
          <cell r="H276">
            <v>10000</v>
          </cell>
        </row>
        <row r="277">
          <cell r="F277">
            <v>8</v>
          </cell>
          <cell r="H277">
            <v>3000</v>
          </cell>
        </row>
        <row r="278">
          <cell r="F278">
            <v>3</v>
          </cell>
          <cell r="H278">
            <v>-2500</v>
          </cell>
        </row>
        <row r="279">
          <cell r="F279">
            <v>3</v>
          </cell>
          <cell r="H279">
            <v>-13500</v>
          </cell>
        </row>
        <row r="280">
          <cell r="F280">
            <v>3</v>
          </cell>
          <cell r="H280">
            <v>-2000</v>
          </cell>
        </row>
        <row r="281">
          <cell r="F281">
            <v>6</v>
          </cell>
          <cell r="H281">
            <v>2500</v>
          </cell>
        </row>
        <row r="282">
          <cell r="F282">
            <v>6</v>
          </cell>
          <cell r="H282">
            <v>13500</v>
          </cell>
        </row>
        <row r="283">
          <cell r="F283">
            <v>6</v>
          </cell>
          <cell r="H283">
            <v>2000</v>
          </cell>
        </row>
        <row r="284">
          <cell r="F284">
            <v>3</v>
          </cell>
          <cell r="H284">
            <v>6000</v>
          </cell>
        </row>
        <row r="285">
          <cell r="F285">
            <v>3</v>
          </cell>
          <cell r="H285">
            <v>1000</v>
          </cell>
        </row>
        <row r="286">
          <cell r="F286">
            <v>6</v>
          </cell>
          <cell r="H286">
            <v>7500</v>
          </cell>
        </row>
        <row r="287">
          <cell r="F287">
            <v>3</v>
          </cell>
          <cell r="H287">
            <v>12500</v>
          </cell>
        </row>
        <row r="288">
          <cell r="F288">
            <v>3</v>
          </cell>
          <cell r="H288">
            <v>15000</v>
          </cell>
        </row>
        <row r="289">
          <cell r="F289">
            <v>6</v>
          </cell>
          <cell r="H289">
            <v>6200</v>
          </cell>
        </row>
        <row r="290">
          <cell r="F290">
            <v>5</v>
          </cell>
          <cell r="H290">
            <v>15800</v>
          </cell>
        </row>
        <row r="291">
          <cell r="F291">
            <v>3</v>
          </cell>
          <cell r="H291">
            <v>3500</v>
          </cell>
        </row>
        <row r="292">
          <cell r="F292">
            <v>12</v>
          </cell>
          <cell r="H292">
            <v>15000</v>
          </cell>
        </row>
        <row r="293">
          <cell r="F293">
            <v>12</v>
          </cell>
          <cell r="H293">
            <v>10000</v>
          </cell>
        </row>
        <row r="294">
          <cell r="F294">
            <v>3</v>
          </cell>
          <cell r="H294">
            <v>1000</v>
          </cell>
        </row>
        <row r="295">
          <cell r="F295">
            <v>6</v>
          </cell>
          <cell r="H295">
            <v>2850</v>
          </cell>
        </row>
        <row r="296">
          <cell r="F296">
            <v>6</v>
          </cell>
          <cell r="H296">
            <v>15000</v>
          </cell>
        </row>
        <row r="297">
          <cell r="F297">
            <v>3</v>
          </cell>
          <cell r="H297">
            <v>8200</v>
          </cell>
        </row>
        <row r="298">
          <cell r="F298">
            <v>3</v>
          </cell>
          <cell r="H298">
            <v>6500</v>
          </cell>
        </row>
        <row r="299">
          <cell r="F299">
            <v>6</v>
          </cell>
          <cell r="H299">
            <v>4000</v>
          </cell>
        </row>
        <row r="300">
          <cell r="F300">
            <v>3</v>
          </cell>
          <cell r="H300">
            <v>5000</v>
          </cell>
        </row>
        <row r="301">
          <cell r="F301">
            <v>3</v>
          </cell>
          <cell r="H301">
            <v>4000</v>
          </cell>
        </row>
        <row r="302">
          <cell r="F302">
            <v>3</v>
          </cell>
          <cell r="H302">
            <v>15000</v>
          </cell>
        </row>
        <row r="303">
          <cell r="F303">
            <v>3</v>
          </cell>
          <cell r="H303">
            <v>8000</v>
          </cell>
        </row>
        <row r="304">
          <cell r="F304">
            <v>6</v>
          </cell>
          <cell r="H304">
            <v>2000</v>
          </cell>
        </row>
        <row r="305">
          <cell r="F305">
            <v>8</v>
          </cell>
          <cell r="H305">
            <v>5500</v>
          </cell>
        </row>
        <row r="306">
          <cell r="F306">
            <v>8</v>
          </cell>
          <cell r="H306">
            <v>1000</v>
          </cell>
        </row>
        <row r="307">
          <cell r="F307">
            <v>5</v>
          </cell>
          <cell r="H307">
            <v>5000</v>
          </cell>
        </row>
        <row r="308">
          <cell r="F308">
            <v>3</v>
          </cell>
          <cell r="H308">
            <v>12500</v>
          </cell>
        </row>
        <row r="309">
          <cell r="F309">
            <v>3</v>
          </cell>
          <cell r="H309">
            <v>500</v>
          </cell>
        </row>
        <row r="310">
          <cell r="F310">
            <v>6</v>
          </cell>
          <cell r="H310">
            <v>6800</v>
          </cell>
        </row>
        <row r="311">
          <cell r="F311">
            <v>8</v>
          </cell>
          <cell r="H311">
            <v>10500</v>
          </cell>
        </row>
        <row r="312">
          <cell r="F312">
            <v>8</v>
          </cell>
          <cell r="H312">
            <v>2500</v>
          </cell>
        </row>
        <row r="313">
          <cell r="F313">
            <v>3</v>
          </cell>
          <cell r="H313">
            <v>20000</v>
          </cell>
        </row>
        <row r="314">
          <cell r="F314">
            <v>6</v>
          </cell>
          <cell r="H314">
            <v>5000</v>
          </cell>
        </row>
        <row r="315">
          <cell r="F315">
            <v>3</v>
          </cell>
          <cell r="H315">
            <v>12500</v>
          </cell>
        </row>
        <row r="316">
          <cell r="F316">
            <v>6</v>
          </cell>
          <cell r="H316">
            <v>5000</v>
          </cell>
        </row>
        <row r="317">
          <cell r="F317">
            <v>6</v>
          </cell>
          <cell r="H317">
            <v>10000</v>
          </cell>
        </row>
        <row r="318">
          <cell r="F318">
            <v>3</v>
          </cell>
          <cell r="H318">
            <v>2000</v>
          </cell>
        </row>
        <row r="319">
          <cell r="F319">
            <v>8</v>
          </cell>
          <cell r="H319">
            <v>1500</v>
          </cell>
        </row>
        <row r="320">
          <cell r="F320">
            <v>8</v>
          </cell>
          <cell r="H320">
            <v>11000</v>
          </cell>
        </row>
        <row r="321">
          <cell r="F321">
            <v>8</v>
          </cell>
          <cell r="H321">
            <v>3000</v>
          </cell>
        </row>
        <row r="322">
          <cell r="F322">
            <v>8</v>
          </cell>
          <cell r="H322">
            <v>5000</v>
          </cell>
        </row>
        <row r="323">
          <cell r="F323">
            <v>8</v>
          </cell>
          <cell r="H323">
            <v>15000</v>
          </cell>
        </row>
        <row r="324">
          <cell r="F324">
            <v>8</v>
          </cell>
          <cell r="H324">
            <v>5000</v>
          </cell>
        </row>
        <row r="325">
          <cell r="F325">
            <v>8</v>
          </cell>
          <cell r="H325">
            <v>5500</v>
          </cell>
        </row>
        <row r="326">
          <cell r="F326">
            <v>8</v>
          </cell>
          <cell r="H326">
            <v>7000</v>
          </cell>
        </row>
        <row r="327">
          <cell r="F327">
            <v>8</v>
          </cell>
          <cell r="H327">
            <v>8000</v>
          </cell>
        </row>
        <row r="328">
          <cell r="F328">
            <v>8</v>
          </cell>
          <cell r="H328">
            <v>8000</v>
          </cell>
        </row>
        <row r="329">
          <cell r="F329">
            <v>8</v>
          </cell>
          <cell r="H329">
            <v>8000</v>
          </cell>
        </row>
        <row r="330">
          <cell r="F330">
            <v>5</v>
          </cell>
          <cell r="H330">
            <v>12600</v>
          </cell>
        </row>
        <row r="331">
          <cell r="F331">
            <v>8</v>
          </cell>
          <cell r="H331">
            <v>6000</v>
          </cell>
        </row>
        <row r="332">
          <cell r="F332">
            <v>8</v>
          </cell>
          <cell r="H332">
            <v>4000</v>
          </cell>
        </row>
        <row r="333">
          <cell r="F333">
            <v>8</v>
          </cell>
          <cell r="H333">
            <v>1000</v>
          </cell>
        </row>
        <row r="334">
          <cell r="F334">
            <v>5</v>
          </cell>
          <cell r="H334">
            <v>7000</v>
          </cell>
        </row>
        <row r="335">
          <cell r="F335">
            <v>8</v>
          </cell>
          <cell r="H335">
            <v>6000</v>
          </cell>
        </row>
        <row r="336">
          <cell r="F336">
            <v>4</v>
          </cell>
          <cell r="H336">
            <v>8000</v>
          </cell>
        </row>
        <row r="337">
          <cell r="F337">
            <v>8</v>
          </cell>
          <cell r="H337">
            <v>10660</v>
          </cell>
        </row>
        <row r="338">
          <cell r="F338">
            <v>6</v>
          </cell>
          <cell r="H338">
            <v>7000</v>
          </cell>
        </row>
        <row r="339">
          <cell r="F339">
            <v>6</v>
          </cell>
          <cell r="H339">
            <v>9500</v>
          </cell>
        </row>
        <row r="340">
          <cell r="F340">
            <v>6</v>
          </cell>
          <cell r="H340">
            <v>6500</v>
          </cell>
        </row>
        <row r="341">
          <cell r="F341">
            <v>6</v>
          </cell>
          <cell r="H341">
            <v>7000</v>
          </cell>
        </row>
        <row r="342">
          <cell r="F342">
            <v>8</v>
          </cell>
          <cell r="H342">
            <v>10000</v>
          </cell>
        </row>
        <row r="343">
          <cell r="F343">
            <v>8</v>
          </cell>
          <cell r="H343">
            <v>7060</v>
          </cell>
        </row>
        <row r="344">
          <cell r="F344">
            <v>6</v>
          </cell>
          <cell r="H344">
            <v>2000</v>
          </cell>
        </row>
        <row r="345">
          <cell r="F345">
            <v>3</v>
          </cell>
          <cell r="H345">
            <v>3600</v>
          </cell>
        </row>
        <row r="346">
          <cell r="F346">
            <v>6</v>
          </cell>
          <cell r="H346">
            <v>500</v>
          </cell>
        </row>
        <row r="347">
          <cell r="F347">
            <v>6</v>
          </cell>
          <cell r="H347">
            <v>3000</v>
          </cell>
        </row>
        <row r="348">
          <cell r="F348">
            <v>3</v>
          </cell>
          <cell r="H348">
            <v>200</v>
          </cell>
        </row>
        <row r="349">
          <cell r="F349">
            <v>8</v>
          </cell>
          <cell r="H349">
            <v>2000</v>
          </cell>
        </row>
        <row r="350">
          <cell r="F350">
            <v>3</v>
          </cell>
          <cell r="H350">
            <v>3500</v>
          </cell>
        </row>
        <row r="351">
          <cell r="F351">
            <v>6</v>
          </cell>
          <cell r="H351">
            <v>7500</v>
          </cell>
        </row>
        <row r="352">
          <cell r="F352">
            <v>3</v>
          </cell>
          <cell r="H352">
            <v>5000</v>
          </cell>
        </row>
        <row r="353">
          <cell r="F353">
            <v>3</v>
          </cell>
          <cell r="H353">
            <v>7500</v>
          </cell>
        </row>
        <row r="354">
          <cell r="F354">
            <v>12</v>
          </cell>
          <cell r="H354">
            <v>10000</v>
          </cell>
        </row>
        <row r="355">
          <cell r="F355">
            <v>8</v>
          </cell>
          <cell r="H355">
            <v>4000</v>
          </cell>
        </row>
        <row r="356">
          <cell r="F356">
            <v>8</v>
          </cell>
          <cell r="H356">
            <v>1500</v>
          </cell>
        </row>
        <row r="357">
          <cell r="F357">
            <v>8</v>
          </cell>
          <cell r="H357">
            <v>2000</v>
          </cell>
        </row>
        <row r="358">
          <cell r="F358">
            <v>6</v>
          </cell>
          <cell r="H358">
            <v>6500</v>
          </cell>
        </row>
        <row r="359">
          <cell r="F359">
            <v>6</v>
          </cell>
          <cell r="H359">
            <v>3000</v>
          </cell>
        </row>
        <row r="360">
          <cell r="F360">
            <v>3</v>
          </cell>
          <cell r="H360">
            <v>1000</v>
          </cell>
        </row>
        <row r="361">
          <cell r="F361">
            <v>3</v>
          </cell>
          <cell r="H361">
            <v>10500</v>
          </cell>
        </row>
        <row r="362">
          <cell r="F362">
            <v>6</v>
          </cell>
          <cell r="H362">
            <v>6000</v>
          </cell>
        </row>
        <row r="363">
          <cell r="F363">
            <v>3</v>
          </cell>
          <cell r="H363">
            <v>2400</v>
          </cell>
        </row>
        <row r="364">
          <cell r="F364">
            <v>8</v>
          </cell>
          <cell r="H364">
            <v>7000</v>
          </cell>
        </row>
        <row r="365">
          <cell r="F365">
            <v>8</v>
          </cell>
          <cell r="H365">
            <v>5000</v>
          </cell>
        </row>
        <row r="366">
          <cell r="F366">
            <v>6</v>
          </cell>
          <cell r="H366">
            <v>15000</v>
          </cell>
        </row>
        <row r="367">
          <cell r="F367">
            <v>8</v>
          </cell>
          <cell r="H367">
            <v>2000</v>
          </cell>
        </row>
        <row r="368">
          <cell r="F368">
            <v>6</v>
          </cell>
          <cell r="H368">
            <v>3000</v>
          </cell>
        </row>
        <row r="369">
          <cell r="F369">
            <v>6</v>
          </cell>
          <cell r="H369">
            <v>2000</v>
          </cell>
        </row>
        <row r="370">
          <cell r="F370">
            <v>6</v>
          </cell>
          <cell r="H370">
            <v>15200</v>
          </cell>
        </row>
        <row r="371">
          <cell r="F371">
            <v>6</v>
          </cell>
          <cell r="H371">
            <v>14000</v>
          </cell>
        </row>
        <row r="372">
          <cell r="F372">
            <v>8</v>
          </cell>
          <cell r="H372">
            <v>2500</v>
          </cell>
        </row>
        <row r="373">
          <cell r="F373">
            <v>3</v>
          </cell>
          <cell r="H373">
            <v>1000</v>
          </cell>
        </row>
        <row r="374">
          <cell r="F374">
            <v>8</v>
          </cell>
          <cell r="H374">
            <v>1000</v>
          </cell>
        </row>
        <row r="375">
          <cell r="F375">
            <v>8</v>
          </cell>
          <cell r="H375">
            <v>1300</v>
          </cell>
        </row>
        <row r="376">
          <cell r="F376">
            <v>8</v>
          </cell>
          <cell r="H376">
            <v>6500</v>
          </cell>
        </row>
        <row r="377">
          <cell r="F377">
            <v>8</v>
          </cell>
          <cell r="H377">
            <v>10000</v>
          </cell>
        </row>
        <row r="378">
          <cell r="F378">
            <v>8</v>
          </cell>
          <cell r="H378">
            <v>4000</v>
          </cell>
        </row>
        <row r="379">
          <cell r="F379">
            <v>8</v>
          </cell>
          <cell r="H379">
            <v>1000</v>
          </cell>
        </row>
        <row r="380">
          <cell r="F380">
            <v>8</v>
          </cell>
          <cell r="H380">
            <v>20000</v>
          </cell>
        </row>
        <row r="381">
          <cell r="F381">
            <v>8</v>
          </cell>
          <cell r="H381">
            <v>1500</v>
          </cell>
        </row>
        <row r="382">
          <cell r="F382">
            <v>3</v>
          </cell>
          <cell r="H382">
            <v>5000</v>
          </cell>
        </row>
        <row r="383">
          <cell r="F383">
            <v>8</v>
          </cell>
          <cell r="H383">
            <v>2000</v>
          </cell>
        </row>
        <row r="384">
          <cell r="F384">
            <v>8</v>
          </cell>
          <cell r="H384">
            <v>25000</v>
          </cell>
        </row>
        <row r="385">
          <cell r="F385">
            <v>8</v>
          </cell>
          <cell r="H385">
            <v>5000</v>
          </cell>
        </row>
        <row r="386">
          <cell r="F386">
            <v>6</v>
          </cell>
          <cell r="H386">
            <v>15000</v>
          </cell>
        </row>
        <row r="387">
          <cell r="F387">
            <v>6</v>
          </cell>
          <cell r="H387">
            <v>15000</v>
          </cell>
        </row>
        <row r="388">
          <cell r="F388">
            <v>6</v>
          </cell>
          <cell r="H388">
            <v>4000</v>
          </cell>
        </row>
        <row r="389">
          <cell r="F389">
            <v>12</v>
          </cell>
          <cell r="H389">
            <v>10000</v>
          </cell>
        </row>
        <row r="390">
          <cell r="F390">
            <v>3</v>
          </cell>
          <cell r="H390">
            <v>20000</v>
          </cell>
        </row>
        <row r="391">
          <cell r="F391">
            <v>3</v>
          </cell>
          <cell r="H391">
            <v>1200</v>
          </cell>
        </row>
        <row r="392">
          <cell r="F392">
            <v>3</v>
          </cell>
          <cell r="H392">
            <v>3500</v>
          </cell>
        </row>
        <row r="393">
          <cell r="F393">
            <v>6</v>
          </cell>
          <cell r="H393">
            <v>1000</v>
          </cell>
        </row>
        <row r="394">
          <cell r="F394">
            <v>3</v>
          </cell>
          <cell r="H394">
            <v>11000</v>
          </cell>
        </row>
        <row r="395">
          <cell r="F395">
            <v>3</v>
          </cell>
          <cell r="H395">
            <v>6000</v>
          </cell>
        </row>
        <row r="396">
          <cell r="F396">
            <v>6</v>
          </cell>
          <cell r="H396">
            <v>4500</v>
          </cell>
        </row>
        <row r="397">
          <cell r="F397">
            <v>6</v>
          </cell>
          <cell r="H397">
            <v>2000</v>
          </cell>
        </row>
        <row r="398">
          <cell r="F398">
            <v>6</v>
          </cell>
          <cell r="H398">
            <v>1500</v>
          </cell>
        </row>
        <row r="399">
          <cell r="F399">
            <v>6</v>
          </cell>
          <cell r="H399">
            <v>10000</v>
          </cell>
        </row>
        <row r="400">
          <cell r="F400">
            <v>3</v>
          </cell>
          <cell r="H400">
            <v>1000</v>
          </cell>
        </row>
        <row r="401">
          <cell r="F401">
            <v>6</v>
          </cell>
          <cell r="H401">
            <v>11000</v>
          </cell>
        </row>
        <row r="402">
          <cell r="F402">
            <v>3</v>
          </cell>
          <cell r="H402">
            <v>5000</v>
          </cell>
        </row>
        <row r="403">
          <cell r="F403">
            <v>6</v>
          </cell>
          <cell r="H403">
            <v>6500</v>
          </cell>
        </row>
        <row r="404">
          <cell r="F404">
            <v>3</v>
          </cell>
          <cell r="H404">
            <v>5000</v>
          </cell>
        </row>
        <row r="405">
          <cell r="F405">
            <v>3</v>
          </cell>
          <cell r="H405">
            <v>3000</v>
          </cell>
        </row>
        <row r="406">
          <cell r="F406">
            <v>3</v>
          </cell>
          <cell r="H406">
            <v>200</v>
          </cell>
        </row>
        <row r="407">
          <cell r="F407">
            <v>6</v>
          </cell>
          <cell r="H407">
            <v>2000</v>
          </cell>
        </row>
        <row r="408">
          <cell r="F408">
            <v>6</v>
          </cell>
          <cell r="H408">
            <v>2000</v>
          </cell>
        </row>
        <row r="409">
          <cell r="F409">
            <v>3</v>
          </cell>
          <cell r="H409">
            <v>100</v>
          </cell>
        </row>
        <row r="410">
          <cell r="F410">
            <v>13</v>
          </cell>
          <cell r="H410">
            <v>2950</v>
          </cell>
        </row>
        <row r="411">
          <cell r="F411">
            <v>3</v>
          </cell>
          <cell r="H411">
            <v>15000</v>
          </cell>
        </row>
        <row r="412">
          <cell r="F412">
            <v>12</v>
          </cell>
          <cell r="H412">
            <v>-5000</v>
          </cell>
        </row>
        <row r="413">
          <cell r="F413">
            <v>3</v>
          </cell>
          <cell r="H413">
            <v>5000</v>
          </cell>
        </row>
        <row r="414">
          <cell r="F414">
            <v>8</v>
          </cell>
          <cell r="H414">
            <v>9000</v>
          </cell>
        </row>
        <row r="415">
          <cell r="F415">
            <v>8</v>
          </cell>
          <cell r="H415">
            <v>12000</v>
          </cell>
        </row>
        <row r="416">
          <cell r="F416">
            <v>8</v>
          </cell>
          <cell r="H416">
            <v>10500</v>
          </cell>
        </row>
        <row r="417">
          <cell r="F417">
            <v>8</v>
          </cell>
          <cell r="H417">
            <v>6000</v>
          </cell>
        </row>
        <row r="418">
          <cell r="F418">
            <v>8</v>
          </cell>
          <cell r="H418">
            <v>9000</v>
          </cell>
        </row>
        <row r="419">
          <cell r="F419">
            <v>8</v>
          </cell>
          <cell r="H419">
            <v>2000</v>
          </cell>
        </row>
        <row r="420">
          <cell r="F420">
            <v>12</v>
          </cell>
          <cell r="H420">
            <v>-12500</v>
          </cell>
        </row>
        <row r="421">
          <cell r="F421">
            <v>12</v>
          </cell>
          <cell r="H421">
            <v>5000</v>
          </cell>
        </row>
        <row r="422">
          <cell r="F422">
            <v>8</v>
          </cell>
          <cell r="H422">
            <v>4000</v>
          </cell>
        </row>
        <row r="423">
          <cell r="F423">
            <v>8</v>
          </cell>
          <cell r="H423">
            <v>15000</v>
          </cell>
        </row>
        <row r="424">
          <cell r="F424">
            <v>12</v>
          </cell>
          <cell r="H424">
            <v>15000</v>
          </cell>
        </row>
        <row r="425">
          <cell r="F425">
            <v>6</v>
          </cell>
          <cell r="H425">
            <v>2970</v>
          </cell>
        </row>
        <row r="426">
          <cell r="F426">
            <v>6</v>
          </cell>
          <cell r="H426">
            <v>3400</v>
          </cell>
        </row>
        <row r="427">
          <cell r="F427">
            <v>6</v>
          </cell>
          <cell r="H427">
            <v>1500</v>
          </cell>
        </row>
        <row r="428">
          <cell r="F428">
            <v>6</v>
          </cell>
          <cell r="H428">
            <v>10000</v>
          </cell>
        </row>
        <row r="429">
          <cell r="F429">
            <v>6</v>
          </cell>
          <cell r="H429">
            <v>5800</v>
          </cell>
        </row>
        <row r="430">
          <cell r="F430">
            <v>12</v>
          </cell>
          <cell r="H430">
            <v>47673.54</v>
          </cell>
        </row>
        <row r="431">
          <cell r="F431">
            <v>3</v>
          </cell>
          <cell r="H431">
            <v>1000</v>
          </cell>
        </row>
        <row r="432">
          <cell r="F432">
            <v>6</v>
          </cell>
          <cell r="H432">
            <v>6110</v>
          </cell>
        </row>
        <row r="433">
          <cell r="F433">
            <v>12</v>
          </cell>
          <cell r="H433">
            <v>15000</v>
          </cell>
        </row>
        <row r="434">
          <cell r="F434">
            <v>6</v>
          </cell>
          <cell r="H434">
            <v>9400</v>
          </cell>
        </row>
        <row r="435">
          <cell r="F435">
            <v>6</v>
          </cell>
          <cell r="H435">
            <v>10000</v>
          </cell>
        </row>
        <row r="436">
          <cell r="F436">
            <v>6</v>
          </cell>
          <cell r="H436">
            <v>7500</v>
          </cell>
        </row>
        <row r="437">
          <cell r="F437">
            <v>8</v>
          </cell>
          <cell r="H437">
            <v>5000</v>
          </cell>
        </row>
        <row r="438">
          <cell r="F438">
            <v>3</v>
          </cell>
          <cell r="H438">
            <v>10000</v>
          </cell>
        </row>
        <row r="439">
          <cell r="F439">
            <v>6</v>
          </cell>
          <cell r="H439">
            <v>5000</v>
          </cell>
        </row>
        <row r="440">
          <cell r="F440">
            <v>8</v>
          </cell>
          <cell r="H440">
            <v>11700</v>
          </cell>
        </row>
        <row r="441">
          <cell r="F441">
            <v>6</v>
          </cell>
          <cell r="H441">
            <v>5000</v>
          </cell>
        </row>
        <row r="442">
          <cell r="F442">
            <v>12</v>
          </cell>
          <cell r="H442">
            <v>4000</v>
          </cell>
        </row>
        <row r="443">
          <cell r="F443">
            <v>3</v>
          </cell>
          <cell r="H443">
            <v>11300</v>
          </cell>
        </row>
        <row r="444">
          <cell r="F444">
            <v>3</v>
          </cell>
          <cell r="H444">
            <v>500</v>
          </cell>
        </row>
        <row r="445">
          <cell r="F445">
            <v>3</v>
          </cell>
          <cell r="H445">
            <v>15000</v>
          </cell>
        </row>
        <row r="446">
          <cell r="F446">
            <v>6</v>
          </cell>
          <cell r="H446">
            <v>15000</v>
          </cell>
        </row>
        <row r="447">
          <cell r="F447">
            <v>6</v>
          </cell>
          <cell r="H447">
            <v>5000</v>
          </cell>
        </row>
        <row r="448">
          <cell r="F448">
            <v>3</v>
          </cell>
          <cell r="H448">
            <v>1000</v>
          </cell>
        </row>
        <row r="449">
          <cell r="F449">
            <v>3</v>
          </cell>
          <cell r="H449">
            <v>11500</v>
          </cell>
        </row>
        <row r="450">
          <cell r="F450">
            <v>3</v>
          </cell>
          <cell r="H450">
            <v>10000</v>
          </cell>
        </row>
        <row r="451">
          <cell r="F451">
            <v>6</v>
          </cell>
          <cell r="H451">
            <v>3500</v>
          </cell>
        </row>
        <row r="452">
          <cell r="F452">
            <v>6</v>
          </cell>
          <cell r="H452">
            <v>15000</v>
          </cell>
        </row>
        <row r="453">
          <cell r="F453">
            <v>3</v>
          </cell>
          <cell r="H453">
            <v>500</v>
          </cell>
        </row>
        <row r="454">
          <cell r="F454">
            <v>3</v>
          </cell>
          <cell r="H454">
            <v>1200</v>
          </cell>
        </row>
        <row r="455">
          <cell r="F455">
            <v>3</v>
          </cell>
          <cell r="H455">
            <v>1200</v>
          </cell>
        </row>
        <row r="456">
          <cell r="F456">
            <v>6</v>
          </cell>
          <cell r="H456">
            <v>5000</v>
          </cell>
        </row>
        <row r="457">
          <cell r="F457">
            <v>3</v>
          </cell>
          <cell r="H457">
            <v>2000</v>
          </cell>
        </row>
        <row r="458">
          <cell r="F458">
            <v>3</v>
          </cell>
          <cell r="H458">
            <v>1400</v>
          </cell>
        </row>
        <row r="459">
          <cell r="F459">
            <v>3</v>
          </cell>
          <cell r="H459">
            <v>7500</v>
          </cell>
        </row>
        <row r="460">
          <cell r="F460">
            <v>6</v>
          </cell>
          <cell r="H460">
            <v>1000</v>
          </cell>
        </row>
        <row r="461">
          <cell r="F461">
            <v>6</v>
          </cell>
          <cell r="H461">
            <v>5000</v>
          </cell>
        </row>
        <row r="462">
          <cell r="F462">
            <v>6</v>
          </cell>
          <cell r="H462">
            <v>6500</v>
          </cell>
        </row>
        <row r="463">
          <cell r="F463">
            <v>3</v>
          </cell>
          <cell r="H463">
            <v>2000</v>
          </cell>
        </row>
        <row r="464">
          <cell r="F464">
            <v>3</v>
          </cell>
          <cell r="H464">
            <v>11500</v>
          </cell>
        </row>
        <row r="465">
          <cell r="F465">
            <v>3</v>
          </cell>
          <cell r="H465">
            <v>3000</v>
          </cell>
        </row>
        <row r="466">
          <cell r="F466">
            <v>3</v>
          </cell>
          <cell r="H466">
            <v>4000</v>
          </cell>
        </row>
        <row r="467">
          <cell r="F467">
            <v>3</v>
          </cell>
          <cell r="H467">
            <v>7000</v>
          </cell>
        </row>
        <row r="468">
          <cell r="F468">
            <v>6</v>
          </cell>
          <cell r="H468">
            <v>8000</v>
          </cell>
        </row>
        <row r="469">
          <cell r="F469">
            <v>3</v>
          </cell>
          <cell r="H469">
            <v>1000</v>
          </cell>
        </row>
        <row r="470">
          <cell r="F470">
            <v>6</v>
          </cell>
          <cell r="H470">
            <v>15000</v>
          </cell>
        </row>
        <row r="471">
          <cell r="F471">
            <v>6</v>
          </cell>
          <cell r="H471">
            <v>5000</v>
          </cell>
        </row>
        <row r="472">
          <cell r="F472">
            <v>3</v>
          </cell>
          <cell r="H472">
            <v>4500</v>
          </cell>
        </row>
        <row r="473">
          <cell r="F473">
            <v>3</v>
          </cell>
          <cell r="H473">
            <v>15000</v>
          </cell>
        </row>
        <row r="474">
          <cell r="F474">
            <v>3</v>
          </cell>
          <cell r="H474">
            <v>2500</v>
          </cell>
        </row>
        <row r="475">
          <cell r="F475">
            <v>12</v>
          </cell>
          <cell r="H475">
            <v>-15000</v>
          </cell>
        </row>
        <row r="476">
          <cell r="F476">
            <v>8</v>
          </cell>
          <cell r="H476">
            <v>13600</v>
          </cell>
        </row>
        <row r="477">
          <cell r="F477">
            <v>8</v>
          </cell>
          <cell r="H477">
            <v>6000</v>
          </cell>
        </row>
        <row r="478">
          <cell r="F478">
            <v>8</v>
          </cell>
          <cell r="H478">
            <v>7000</v>
          </cell>
        </row>
        <row r="479">
          <cell r="F479">
            <v>5</v>
          </cell>
          <cell r="H479">
            <v>13300</v>
          </cell>
        </row>
        <row r="480">
          <cell r="F480">
            <v>5</v>
          </cell>
          <cell r="H480">
            <v>1000</v>
          </cell>
        </row>
        <row r="481">
          <cell r="F481">
            <v>8</v>
          </cell>
          <cell r="H481">
            <v>12500</v>
          </cell>
        </row>
        <row r="482">
          <cell r="F482">
            <v>8</v>
          </cell>
          <cell r="H482">
            <v>6700</v>
          </cell>
        </row>
        <row r="483">
          <cell r="F483">
            <v>8</v>
          </cell>
          <cell r="H483">
            <v>7000</v>
          </cell>
        </row>
        <row r="484">
          <cell r="F484">
            <v>8</v>
          </cell>
          <cell r="H484">
            <v>11500</v>
          </cell>
        </row>
        <row r="485">
          <cell r="F485">
            <v>12</v>
          </cell>
          <cell r="H485">
            <v>6500</v>
          </cell>
        </row>
        <row r="486">
          <cell r="F486">
            <v>6</v>
          </cell>
          <cell r="H486">
            <v>6000</v>
          </cell>
        </row>
        <row r="487">
          <cell r="F487">
            <v>6</v>
          </cell>
          <cell r="H487">
            <v>6000</v>
          </cell>
        </row>
        <row r="488">
          <cell r="F488">
            <v>3</v>
          </cell>
          <cell r="H488">
            <v>2000</v>
          </cell>
        </row>
        <row r="489">
          <cell r="F489">
            <v>3</v>
          </cell>
          <cell r="H489">
            <v>1000</v>
          </cell>
        </row>
        <row r="490">
          <cell r="F490">
            <v>3</v>
          </cell>
          <cell r="H490">
            <v>10100</v>
          </cell>
        </row>
        <row r="491">
          <cell r="F491">
            <v>6</v>
          </cell>
          <cell r="H491">
            <v>10000</v>
          </cell>
        </row>
        <row r="492">
          <cell r="F492">
            <v>3</v>
          </cell>
          <cell r="H492">
            <v>1500</v>
          </cell>
        </row>
        <row r="493">
          <cell r="F493">
            <v>6</v>
          </cell>
          <cell r="H493">
            <v>2900</v>
          </cell>
        </row>
        <row r="494">
          <cell r="F494">
            <v>3</v>
          </cell>
          <cell r="H494">
            <v>2000</v>
          </cell>
        </row>
        <row r="495">
          <cell r="F495">
            <v>3</v>
          </cell>
          <cell r="H495">
            <v>10000</v>
          </cell>
        </row>
        <row r="496">
          <cell r="F496">
            <v>3</v>
          </cell>
          <cell r="H496">
            <v>2500</v>
          </cell>
        </row>
        <row r="497">
          <cell r="F497">
            <v>3</v>
          </cell>
          <cell r="H497">
            <v>1700</v>
          </cell>
        </row>
        <row r="498">
          <cell r="F498">
            <v>3</v>
          </cell>
          <cell r="H498">
            <v>2400</v>
          </cell>
        </row>
        <row r="499">
          <cell r="F499">
            <v>2</v>
          </cell>
          <cell r="H499">
            <v>4000</v>
          </cell>
        </row>
        <row r="500">
          <cell r="F500">
            <v>2</v>
          </cell>
          <cell r="H500">
            <v>4000</v>
          </cell>
        </row>
        <row r="501">
          <cell r="F501">
            <v>2</v>
          </cell>
          <cell r="H501">
            <v>4000</v>
          </cell>
        </row>
        <row r="502">
          <cell r="F502">
            <v>3</v>
          </cell>
          <cell r="H502">
            <v>5000</v>
          </cell>
        </row>
        <row r="503">
          <cell r="F503">
            <v>3</v>
          </cell>
          <cell r="H503">
            <v>6000</v>
          </cell>
        </row>
        <row r="504">
          <cell r="F504">
            <v>3</v>
          </cell>
          <cell r="H504">
            <v>1000</v>
          </cell>
        </row>
        <row r="505">
          <cell r="F505">
            <v>2</v>
          </cell>
          <cell r="H505">
            <v>1000</v>
          </cell>
        </row>
        <row r="506">
          <cell r="F506">
            <v>6</v>
          </cell>
          <cell r="H506">
            <v>4500</v>
          </cell>
        </row>
        <row r="507">
          <cell r="F507">
            <v>3</v>
          </cell>
          <cell r="H507">
            <v>7550</v>
          </cell>
        </row>
        <row r="508">
          <cell r="F508">
            <v>6</v>
          </cell>
          <cell r="H508">
            <v>8500</v>
          </cell>
        </row>
        <row r="509">
          <cell r="F509">
            <v>3</v>
          </cell>
          <cell r="H509">
            <v>1500</v>
          </cell>
        </row>
        <row r="510">
          <cell r="F510">
            <v>3</v>
          </cell>
          <cell r="H510">
            <v>10000</v>
          </cell>
        </row>
        <row r="511">
          <cell r="F511">
            <v>8</v>
          </cell>
          <cell r="H511">
            <v>1500</v>
          </cell>
        </row>
        <row r="512">
          <cell r="F512">
            <v>3</v>
          </cell>
          <cell r="H512">
            <v>1000</v>
          </cell>
        </row>
        <row r="513">
          <cell r="F513">
            <v>6</v>
          </cell>
          <cell r="H513">
            <v>6800</v>
          </cell>
        </row>
        <row r="514">
          <cell r="F514">
            <v>2</v>
          </cell>
          <cell r="H514">
            <v>12120</v>
          </cell>
        </row>
        <row r="515">
          <cell r="F515">
            <v>2</v>
          </cell>
          <cell r="H515">
            <v>4000</v>
          </cell>
        </row>
        <row r="516">
          <cell r="F516">
            <v>3</v>
          </cell>
          <cell r="H516">
            <v>4500</v>
          </cell>
        </row>
        <row r="517">
          <cell r="F517">
            <v>6</v>
          </cell>
          <cell r="H517">
            <v>10000</v>
          </cell>
        </row>
        <row r="518">
          <cell r="F518">
            <v>3</v>
          </cell>
          <cell r="H518">
            <v>1400</v>
          </cell>
        </row>
        <row r="519">
          <cell r="F519">
            <v>6</v>
          </cell>
          <cell r="H519">
            <v>6000</v>
          </cell>
        </row>
        <row r="520">
          <cell r="F520">
            <v>2</v>
          </cell>
          <cell r="H520">
            <v>13040</v>
          </cell>
        </row>
        <row r="521">
          <cell r="F521">
            <v>2</v>
          </cell>
          <cell r="H521">
            <v>13040</v>
          </cell>
        </row>
        <row r="522">
          <cell r="F522">
            <v>2</v>
          </cell>
          <cell r="H522">
            <v>12720</v>
          </cell>
        </row>
        <row r="523">
          <cell r="F523">
            <v>2</v>
          </cell>
          <cell r="H523">
            <v>2000</v>
          </cell>
        </row>
        <row r="524">
          <cell r="F524">
            <v>2</v>
          </cell>
          <cell r="H524">
            <v>3500</v>
          </cell>
        </row>
        <row r="525">
          <cell r="F525">
            <v>8</v>
          </cell>
          <cell r="H525">
            <v>15000</v>
          </cell>
        </row>
        <row r="526">
          <cell r="F526">
            <v>12</v>
          </cell>
          <cell r="H526">
            <v>-6500</v>
          </cell>
        </row>
        <row r="527">
          <cell r="F527">
            <v>5</v>
          </cell>
          <cell r="H527">
            <v>6500</v>
          </cell>
        </row>
        <row r="528">
          <cell r="F528">
            <v>8</v>
          </cell>
          <cell r="H528">
            <v>9100</v>
          </cell>
        </row>
        <row r="529">
          <cell r="F529">
            <v>8</v>
          </cell>
          <cell r="H529">
            <v>3500</v>
          </cell>
        </row>
        <row r="530">
          <cell r="F530">
            <v>8</v>
          </cell>
          <cell r="H530">
            <v>500</v>
          </cell>
        </row>
        <row r="531">
          <cell r="F531">
            <v>8</v>
          </cell>
          <cell r="H531">
            <v>1200</v>
          </cell>
        </row>
        <row r="532">
          <cell r="F532">
            <v>8</v>
          </cell>
          <cell r="H532">
            <v>1500</v>
          </cell>
        </row>
        <row r="533">
          <cell r="F533">
            <v>8</v>
          </cell>
          <cell r="H533">
            <v>9100</v>
          </cell>
        </row>
        <row r="534">
          <cell r="F534">
            <v>8</v>
          </cell>
          <cell r="H534">
            <v>3500</v>
          </cell>
        </row>
        <row r="535">
          <cell r="F535">
            <v>5</v>
          </cell>
          <cell r="H535">
            <v>2500</v>
          </cell>
        </row>
        <row r="536">
          <cell r="F536">
            <v>8</v>
          </cell>
          <cell r="H536">
            <v>4000</v>
          </cell>
        </row>
        <row r="537">
          <cell r="F537">
            <v>8</v>
          </cell>
          <cell r="H537">
            <v>3500</v>
          </cell>
        </row>
        <row r="538">
          <cell r="F538">
            <v>4</v>
          </cell>
          <cell r="H538">
            <v>2000</v>
          </cell>
        </row>
        <row r="539">
          <cell r="F539">
            <v>8</v>
          </cell>
          <cell r="H539">
            <v>1000</v>
          </cell>
        </row>
        <row r="540">
          <cell r="F540">
            <v>8</v>
          </cell>
          <cell r="H540">
            <v>4500</v>
          </cell>
        </row>
        <row r="541">
          <cell r="F541">
            <v>3</v>
          </cell>
          <cell r="H541">
            <v>1000</v>
          </cell>
        </row>
        <row r="542">
          <cell r="F542">
            <v>3</v>
          </cell>
          <cell r="H542">
            <v>10000</v>
          </cell>
        </row>
        <row r="543">
          <cell r="F543">
            <v>3</v>
          </cell>
          <cell r="H543">
            <v>10000</v>
          </cell>
        </row>
        <row r="544">
          <cell r="F544">
            <v>3</v>
          </cell>
          <cell r="H544">
            <v>2000</v>
          </cell>
        </row>
        <row r="545">
          <cell r="F545">
            <v>3</v>
          </cell>
          <cell r="H545">
            <v>12750</v>
          </cell>
        </row>
        <row r="546">
          <cell r="F546">
            <v>3</v>
          </cell>
          <cell r="H546">
            <v>6500</v>
          </cell>
        </row>
        <row r="547">
          <cell r="F547">
            <v>3</v>
          </cell>
          <cell r="H547">
            <v>600</v>
          </cell>
        </row>
        <row r="548">
          <cell r="F548">
            <v>3</v>
          </cell>
          <cell r="H548">
            <v>3000</v>
          </cell>
        </row>
        <row r="549">
          <cell r="F549">
            <v>3</v>
          </cell>
          <cell r="H549">
            <v>9000</v>
          </cell>
        </row>
        <row r="550">
          <cell r="F550">
            <v>3</v>
          </cell>
          <cell r="H550">
            <v>12850</v>
          </cell>
        </row>
        <row r="551">
          <cell r="F551">
            <v>3</v>
          </cell>
          <cell r="H551">
            <v>2500</v>
          </cell>
        </row>
        <row r="552">
          <cell r="F552">
            <v>6</v>
          </cell>
          <cell r="H552">
            <v>6500</v>
          </cell>
        </row>
        <row r="553">
          <cell r="F553">
            <v>3</v>
          </cell>
          <cell r="H553">
            <v>1000</v>
          </cell>
        </row>
        <row r="554">
          <cell r="F554">
            <v>3</v>
          </cell>
          <cell r="H554">
            <v>2000</v>
          </cell>
        </row>
        <row r="555">
          <cell r="F555">
            <v>3</v>
          </cell>
          <cell r="H555">
            <v>2500</v>
          </cell>
        </row>
        <row r="556">
          <cell r="F556">
            <v>3</v>
          </cell>
          <cell r="H556">
            <v>3550</v>
          </cell>
        </row>
        <row r="557">
          <cell r="F557">
            <v>3</v>
          </cell>
          <cell r="H557">
            <v>4500</v>
          </cell>
        </row>
        <row r="558">
          <cell r="F558">
            <v>3</v>
          </cell>
          <cell r="H558">
            <v>1000</v>
          </cell>
        </row>
        <row r="559">
          <cell r="F559">
            <v>8</v>
          </cell>
          <cell r="H559">
            <v>1000</v>
          </cell>
        </row>
        <row r="560">
          <cell r="F560">
            <v>6</v>
          </cell>
          <cell r="H560">
            <v>1000</v>
          </cell>
        </row>
        <row r="561">
          <cell r="F561">
            <v>3</v>
          </cell>
          <cell r="H561">
            <v>2500</v>
          </cell>
        </row>
        <row r="562">
          <cell r="F562">
            <v>6</v>
          </cell>
          <cell r="H562">
            <v>5000</v>
          </cell>
        </row>
        <row r="563">
          <cell r="F563">
            <v>3</v>
          </cell>
          <cell r="H563">
            <v>1500</v>
          </cell>
        </row>
        <row r="564">
          <cell r="F564">
            <v>8</v>
          </cell>
          <cell r="H564">
            <v>8600</v>
          </cell>
        </row>
        <row r="565">
          <cell r="F565">
            <v>3</v>
          </cell>
          <cell r="H565">
            <v>9700</v>
          </cell>
        </row>
        <row r="566">
          <cell r="F566">
            <v>3</v>
          </cell>
          <cell r="H566">
            <v>10000</v>
          </cell>
        </row>
        <row r="567">
          <cell r="F567">
            <v>3</v>
          </cell>
          <cell r="H567">
            <v>3500</v>
          </cell>
        </row>
        <row r="568">
          <cell r="F568">
            <v>3</v>
          </cell>
          <cell r="H568">
            <v>2500</v>
          </cell>
        </row>
        <row r="569">
          <cell r="F569">
            <v>3</v>
          </cell>
          <cell r="H569">
            <v>8000</v>
          </cell>
        </row>
        <row r="570">
          <cell r="F570">
            <v>3</v>
          </cell>
          <cell r="H570">
            <v>1000</v>
          </cell>
        </row>
        <row r="571">
          <cell r="F571">
            <v>3</v>
          </cell>
          <cell r="H571">
            <v>1000</v>
          </cell>
        </row>
        <row r="572">
          <cell r="F572">
            <v>3</v>
          </cell>
          <cell r="H572">
            <v>10000</v>
          </cell>
        </row>
        <row r="573">
          <cell r="F573">
            <v>6</v>
          </cell>
          <cell r="H573">
            <v>2000</v>
          </cell>
        </row>
        <row r="574">
          <cell r="F574">
            <v>3</v>
          </cell>
          <cell r="H574">
            <v>6000</v>
          </cell>
        </row>
        <row r="575">
          <cell r="F575">
            <v>6</v>
          </cell>
          <cell r="H575">
            <v>4500</v>
          </cell>
        </row>
        <row r="576">
          <cell r="F576">
            <v>6</v>
          </cell>
          <cell r="H576">
            <v>1000</v>
          </cell>
        </row>
        <row r="577">
          <cell r="F577">
            <v>3</v>
          </cell>
          <cell r="H577">
            <v>10000</v>
          </cell>
        </row>
        <row r="578">
          <cell r="F578">
            <v>6</v>
          </cell>
          <cell r="H578">
            <v>4300</v>
          </cell>
        </row>
        <row r="579">
          <cell r="F579">
            <v>3</v>
          </cell>
          <cell r="H579">
            <v>3950</v>
          </cell>
        </row>
        <row r="580">
          <cell r="F580">
            <v>8</v>
          </cell>
          <cell r="H580">
            <v>8400</v>
          </cell>
        </row>
        <row r="581">
          <cell r="F581">
            <v>8</v>
          </cell>
          <cell r="H581">
            <v>2400</v>
          </cell>
        </row>
      </sheetData>
      <sheetData sheetId="3">
        <row r="7">
          <cell r="F7" t="str">
            <v>Expense Code</v>
          </cell>
          <cell r="H7" t="str">
            <v>Amount</v>
          </cell>
          <cell r="I7" t="str">
            <v>Cleared y/n</v>
          </cell>
          <cell r="K7" t="str">
            <v>Bank</v>
          </cell>
        </row>
        <row r="8">
          <cell r="F8">
            <v>1</v>
          </cell>
        </row>
        <row r="9">
          <cell r="F9">
            <v>2</v>
          </cell>
        </row>
        <row r="10">
          <cell r="F10">
            <v>3</v>
          </cell>
        </row>
        <row r="11">
          <cell r="F11">
            <v>4</v>
          </cell>
        </row>
        <row r="12">
          <cell r="F12">
            <v>5</v>
          </cell>
        </row>
        <row r="13">
          <cell r="F13">
            <v>6</v>
          </cell>
        </row>
        <row r="14">
          <cell r="F14">
            <v>7</v>
          </cell>
        </row>
        <row r="15">
          <cell r="F15">
            <v>8</v>
          </cell>
        </row>
        <row r="16">
          <cell r="F16">
            <v>9</v>
          </cell>
        </row>
        <row r="17">
          <cell r="F17">
            <v>10</v>
          </cell>
        </row>
        <row r="18">
          <cell r="F18">
            <v>11</v>
          </cell>
        </row>
        <row r="19">
          <cell r="F19">
            <v>12</v>
          </cell>
        </row>
        <row r="20">
          <cell r="F20">
            <v>13</v>
          </cell>
        </row>
        <row r="21">
          <cell r="F21">
            <v>14</v>
          </cell>
        </row>
        <row r="22">
          <cell r="F22">
            <v>15</v>
          </cell>
        </row>
        <row r="23">
          <cell r="F23">
            <v>16</v>
          </cell>
        </row>
        <row r="24">
          <cell r="F24">
            <v>17</v>
          </cell>
        </row>
        <row r="25">
          <cell r="F25">
            <v>18</v>
          </cell>
        </row>
        <row r="26">
          <cell r="F26">
            <v>19</v>
          </cell>
        </row>
        <row r="27">
          <cell r="F27">
            <v>20</v>
          </cell>
        </row>
        <row r="28">
          <cell r="F28">
            <v>21</v>
          </cell>
        </row>
        <row r="29">
          <cell r="F29">
            <v>22</v>
          </cell>
        </row>
        <row r="30">
          <cell r="F30">
            <v>23</v>
          </cell>
        </row>
        <row r="31">
          <cell r="F31">
            <v>24</v>
          </cell>
        </row>
        <row r="32">
          <cell r="F32">
            <v>25</v>
          </cell>
        </row>
        <row r="33">
          <cell r="F33">
            <v>13</v>
          </cell>
          <cell r="H33">
            <v>-11000</v>
          </cell>
          <cell r="K33" t="str">
            <v>10</v>
          </cell>
        </row>
        <row r="34">
          <cell r="F34">
            <v>3</v>
          </cell>
          <cell r="H34">
            <v>11000</v>
          </cell>
          <cell r="K34" t="str">
            <v>10</v>
          </cell>
        </row>
        <row r="35">
          <cell r="F35">
            <v>13</v>
          </cell>
          <cell r="H35">
            <v>-78771.92</v>
          </cell>
          <cell r="K35" t="str">
            <v>4</v>
          </cell>
        </row>
        <row r="36">
          <cell r="F36">
            <v>2</v>
          </cell>
          <cell r="H36">
            <v>52805.5</v>
          </cell>
          <cell r="I36" t="str">
            <v>y</v>
          </cell>
          <cell r="K36">
            <v>4</v>
          </cell>
        </row>
        <row r="37">
          <cell r="F37">
            <v>2</v>
          </cell>
          <cell r="H37">
            <v>11984.5</v>
          </cell>
          <cell r="I37" t="str">
            <v>y</v>
          </cell>
          <cell r="K37">
            <v>4</v>
          </cell>
        </row>
        <row r="38">
          <cell r="F38">
            <v>2</v>
          </cell>
          <cell r="H38">
            <v>11984.5</v>
          </cell>
          <cell r="I38" t="str">
            <v>y</v>
          </cell>
          <cell r="K38">
            <v>4</v>
          </cell>
        </row>
        <row r="39">
          <cell r="F39">
            <v>2</v>
          </cell>
          <cell r="H39">
            <v>1997.42</v>
          </cell>
          <cell r="I39" t="str">
            <v>y</v>
          </cell>
          <cell r="K39">
            <v>4</v>
          </cell>
        </row>
        <row r="40">
          <cell r="F40">
            <v>13</v>
          </cell>
          <cell r="H40">
            <v>-1456666.67</v>
          </cell>
          <cell r="K40" t="str">
            <v>4</v>
          </cell>
        </row>
        <row r="41">
          <cell r="F41">
            <v>6</v>
          </cell>
          <cell r="H41">
            <v>920000.00210526306</v>
          </cell>
          <cell r="K41" t="str">
            <v>4</v>
          </cell>
        </row>
        <row r="42">
          <cell r="F42">
            <v>13</v>
          </cell>
          <cell r="H42">
            <v>536666.66789473698</v>
          </cell>
          <cell r="K42" t="str">
            <v>4</v>
          </cell>
        </row>
        <row r="43">
          <cell r="F43">
            <v>13</v>
          </cell>
          <cell r="H43">
            <v>-494351</v>
          </cell>
          <cell r="K43" t="str">
            <v>10</v>
          </cell>
        </row>
        <row r="44">
          <cell r="F44">
            <v>2</v>
          </cell>
          <cell r="H44">
            <v>11984.5</v>
          </cell>
          <cell r="I44" t="str">
            <v>y</v>
          </cell>
          <cell r="K44">
            <v>10</v>
          </cell>
        </row>
        <row r="45">
          <cell r="F45">
            <v>2</v>
          </cell>
          <cell r="H45">
            <v>52805.5</v>
          </cell>
          <cell r="I45" t="str">
            <v>y</v>
          </cell>
          <cell r="K45">
            <v>10</v>
          </cell>
        </row>
        <row r="46">
          <cell r="F46">
            <v>2</v>
          </cell>
          <cell r="H46">
            <v>52805.5</v>
          </cell>
          <cell r="I46" t="str">
            <v>y</v>
          </cell>
          <cell r="K46">
            <v>10</v>
          </cell>
        </row>
        <row r="47">
          <cell r="F47">
            <v>2</v>
          </cell>
          <cell r="H47">
            <v>52805.5</v>
          </cell>
          <cell r="I47" t="str">
            <v>y</v>
          </cell>
          <cell r="K47">
            <v>10</v>
          </cell>
        </row>
        <row r="48">
          <cell r="F48">
            <v>2</v>
          </cell>
          <cell r="H48">
            <v>52805.5</v>
          </cell>
          <cell r="I48" t="str">
            <v>y</v>
          </cell>
          <cell r="K48">
            <v>10</v>
          </cell>
        </row>
        <row r="49">
          <cell r="F49">
            <v>2</v>
          </cell>
          <cell r="H49">
            <v>52805.5</v>
          </cell>
          <cell r="I49" t="str">
            <v>y</v>
          </cell>
          <cell r="K49">
            <v>10</v>
          </cell>
        </row>
        <row r="50">
          <cell r="F50">
            <v>2</v>
          </cell>
          <cell r="H50">
            <v>52805.5</v>
          </cell>
          <cell r="I50" t="str">
            <v>y</v>
          </cell>
          <cell r="K50">
            <v>10</v>
          </cell>
        </row>
        <row r="51">
          <cell r="F51">
            <v>2</v>
          </cell>
          <cell r="H51">
            <v>52805.5</v>
          </cell>
          <cell r="I51" t="str">
            <v>y</v>
          </cell>
          <cell r="K51">
            <v>10</v>
          </cell>
        </row>
        <row r="52">
          <cell r="F52">
            <v>2</v>
          </cell>
          <cell r="H52">
            <v>52805.5</v>
          </cell>
          <cell r="I52" t="str">
            <v>y</v>
          </cell>
          <cell r="K52">
            <v>10</v>
          </cell>
        </row>
        <row r="53">
          <cell r="F53">
            <v>2</v>
          </cell>
          <cell r="H53">
            <v>11984.5</v>
          </cell>
          <cell r="I53" t="str">
            <v>y</v>
          </cell>
          <cell r="K53">
            <v>10</v>
          </cell>
        </row>
        <row r="54">
          <cell r="F54">
            <v>2</v>
          </cell>
          <cell r="H54">
            <v>11984.5</v>
          </cell>
          <cell r="I54" t="str">
            <v>y</v>
          </cell>
          <cell r="K54">
            <v>10</v>
          </cell>
        </row>
        <row r="55">
          <cell r="F55">
            <v>2</v>
          </cell>
          <cell r="H55">
            <v>11984.5</v>
          </cell>
          <cell r="I55" t="str">
            <v>y</v>
          </cell>
          <cell r="K55">
            <v>10</v>
          </cell>
        </row>
        <row r="56">
          <cell r="F56">
            <v>2</v>
          </cell>
          <cell r="H56">
            <v>11984.5</v>
          </cell>
          <cell r="I56" t="str">
            <v>y</v>
          </cell>
          <cell r="K56">
            <v>10</v>
          </cell>
        </row>
        <row r="57">
          <cell r="F57">
            <v>2</v>
          </cell>
          <cell r="H57">
            <v>11984.5</v>
          </cell>
          <cell r="I57" t="str">
            <v>y</v>
          </cell>
          <cell r="K57">
            <v>10</v>
          </cell>
        </row>
        <row r="58">
          <cell r="F58">
            <v>13</v>
          </cell>
          <cell r="H58">
            <v>-3750000</v>
          </cell>
          <cell r="K58" t="str">
            <v>4</v>
          </cell>
        </row>
        <row r="59">
          <cell r="F59">
            <v>13</v>
          </cell>
          <cell r="H59">
            <v>-187500</v>
          </cell>
          <cell r="K59" t="str">
            <v>4</v>
          </cell>
        </row>
        <row r="60">
          <cell r="F60">
            <v>3</v>
          </cell>
          <cell r="H60">
            <v>1250000</v>
          </cell>
          <cell r="K60" t="str">
            <v>4</v>
          </cell>
        </row>
        <row r="61">
          <cell r="F61">
            <v>3</v>
          </cell>
          <cell r="H61">
            <v>62500</v>
          </cell>
          <cell r="K61" t="str">
            <v>4</v>
          </cell>
        </row>
        <row r="62">
          <cell r="F62">
            <v>13</v>
          </cell>
          <cell r="H62">
            <v>2500000</v>
          </cell>
          <cell r="K62" t="str">
            <v>4</v>
          </cell>
        </row>
        <row r="63">
          <cell r="F63">
            <v>13</v>
          </cell>
          <cell r="H63">
            <v>125000</v>
          </cell>
          <cell r="K63" t="str">
            <v>4</v>
          </cell>
        </row>
        <row r="64">
          <cell r="F64">
            <v>14</v>
          </cell>
          <cell r="H64">
            <v>1800000</v>
          </cell>
          <cell r="K64" t="str">
            <v>10</v>
          </cell>
        </row>
        <row r="65">
          <cell r="F65">
            <v>7</v>
          </cell>
          <cell r="H65">
            <v>-1800000</v>
          </cell>
          <cell r="I65" t="str">
            <v>y</v>
          </cell>
          <cell r="K65" t="str">
            <v>10</v>
          </cell>
        </row>
        <row r="66">
          <cell r="F66">
            <v>14</v>
          </cell>
          <cell r="H66">
            <v>1000000</v>
          </cell>
          <cell r="K66" t="str">
            <v>4</v>
          </cell>
        </row>
        <row r="67">
          <cell r="F67">
            <v>3</v>
          </cell>
          <cell r="H67">
            <v>-1000000</v>
          </cell>
          <cell r="I67" t="str">
            <v>y</v>
          </cell>
          <cell r="K67" t="str">
            <v>4</v>
          </cell>
        </row>
        <row r="68">
          <cell r="F68">
            <v>13</v>
          </cell>
          <cell r="H68">
            <v>-200000</v>
          </cell>
          <cell r="K68">
            <v>4</v>
          </cell>
        </row>
        <row r="69">
          <cell r="F69">
            <v>3</v>
          </cell>
          <cell r="H69">
            <v>38400</v>
          </cell>
          <cell r="K69">
            <v>4</v>
          </cell>
        </row>
        <row r="70">
          <cell r="F70">
            <v>5</v>
          </cell>
          <cell r="H70">
            <v>11200</v>
          </cell>
          <cell r="K70">
            <v>4</v>
          </cell>
        </row>
        <row r="71">
          <cell r="F71">
            <v>6</v>
          </cell>
          <cell r="H71">
            <v>19200</v>
          </cell>
          <cell r="K71">
            <v>4</v>
          </cell>
        </row>
        <row r="72">
          <cell r="F72">
            <v>5</v>
          </cell>
          <cell r="H72">
            <v>11200</v>
          </cell>
          <cell r="K72">
            <v>4</v>
          </cell>
        </row>
        <row r="73">
          <cell r="F73">
            <v>5</v>
          </cell>
          <cell r="H73">
            <v>6090</v>
          </cell>
          <cell r="K73">
            <v>4</v>
          </cell>
        </row>
        <row r="74">
          <cell r="F74">
            <v>5</v>
          </cell>
          <cell r="H74">
            <v>9600</v>
          </cell>
          <cell r="K74">
            <v>4</v>
          </cell>
        </row>
        <row r="75">
          <cell r="F75">
            <v>3</v>
          </cell>
          <cell r="H75">
            <v>19200</v>
          </cell>
          <cell r="K75">
            <v>4</v>
          </cell>
        </row>
        <row r="76">
          <cell r="F76">
            <v>3</v>
          </cell>
          <cell r="H76">
            <v>38400</v>
          </cell>
          <cell r="K76">
            <v>4</v>
          </cell>
        </row>
        <row r="77">
          <cell r="F77">
            <v>6</v>
          </cell>
          <cell r="H77">
            <v>19200</v>
          </cell>
          <cell r="K77">
            <v>4</v>
          </cell>
        </row>
        <row r="78">
          <cell r="F78">
            <v>5</v>
          </cell>
          <cell r="H78">
            <v>2610</v>
          </cell>
          <cell r="K78">
            <v>4</v>
          </cell>
        </row>
        <row r="79">
          <cell r="F79">
            <v>5</v>
          </cell>
          <cell r="H79">
            <v>6090</v>
          </cell>
          <cell r="K79">
            <v>4</v>
          </cell>
        </row>
        <row r="80">
          <cell r="F80">
            <v>13</v>
          </cell>
          <cell r="H80">
            <v>18810</v>
          </cell>
          <cell r="K80">
            <v>4</v>
          </cell>
        </row>
        <row r="81">
          <cell r="F81">
            <v>13</v>
          </cell>
          <cell r="H81">
            <v>-200000</v>
          </cell>
          <cell r="K81">
            <v>4</v>
          </cell>
        </row>
        <row r="82">
          <cell r="F82">
            <v>5</v>
          </cell>
          <cell r="H82">
            <v>5220</v>
          </cell>
          <cell r="K82">
            <v>4</v>
          </cell>
        </row>
        <row r="83">
          <cell r="F83">
            <v>5</v>
          </cell>
          <cell r="H83">
            <v>9600</v>
          </cell>
          <cell r="K83">
            <v>4</v>
          </cell>
        </row>
        <row r="84">
          <cell r="F84">
            <v>3</v>
          </cell>
          <cell r="H84">
            <v>38400</v>
          </cell>
          <cell r="K84">
            <v>4</v>
          </cell>
        </row>
        <row r="85">
          <cell r="F85">
            <v>6</v>
          </cell>
          <cell r="H85">
            <v>19200</v>
          </cell>
          <cell r="K85">
            <v>4</v>
          </cell>
        </row>
        <row r="86">
          <cell r="F86">
            <v>5</v>
          </cell>
          <cell r="H86">
            <v>3480</v>
          </cell>
          <cell r="K86">
            <v>4</v>
          </cell>
        </row>
        <row r="87">
          <cell r="F87">
            <v>3</v>
          </cell>
          <cell r="H87">
            <v>38400</v>
          </cell>
          <cell r="K87">
            <v>4</v>
          </cell>
        </row>
        <row r="88">
          <cell r="F88">
            <v>5</v>
          </cell>
          <cell r="H88">
            <v>11200</v>
          </cell>
          <cell r="K88">
            <v>4</v>
          </cell>
        </row>
        <row r="89">
          <cell r="F89">
            <v>6</v>
          </cell>
          <cell r="H89">
            <v>19200</v>
          </cell>
          <cell r="K89">
            <v>4</v>
          </cell>
        </row>
        <row r="90">
          <cell r="F90">
            <v>5</v>
          </cell>
          <cell r="H90">
            <v>6090</v>
          </cell>
          <cell r="K90">
            <v>4</v>
          </cell>
        </row>
        <row r="91">
          <cell r="F91">
            <v>13</v>
          </cell>
          <cell r="H91">
            <v>49210</v>
          </cell>
          <cell r="K91">
            <v>4</v>
          </cell>
        </row>
        <row r="92">
          <cell r="F92">
            <v>8</v>
          </cell>
          <cell r="H92">
            <v>806</v>
          </cell>
          <cell r="I92" t="str">
            <v>y</v>
          </cell>
          <cell r="K92">
            <v>4</v>
          </cell>
        </row>
        <row r="93">
          <cell r="F93">
            <v>3</v>
          </cell>
          <cell r="H93">
            <v>23500</v>
          </cell>
          <cell r="I93" t="str">
            <v>y</v>
          </cell>
          <cell r="K93">
            <v>4</v>
          </cell>
        </row>
        <row r="94">
          <cell r="F94">
            <v>3</v>
          </cell>
          <cell r="H94">
            <v>176</v>
          </cell>
          <cell r="I94" t="str">
            <v>y</v>
          </cell>
          <cell r="K94">
            <v>4</v>
          </cell>
        </row>
        <row r="95">
          <cell r="F95">
            <v>8</v>
          </cell>
          <cell r="H95">
            <v>585681</v>
          </cell>
          <cell r="I95" t="str">
            <v>y</v>
          </cell>
          <cell r="K95">
            <v>4</v>
          </cell>
        </row>
        <row r="96">
          <cell r="F96">
            <v>14</v>
          </cell>
          <cell r="H96">
            <v>-29284.05</v>
          </cell>
          <cell r="I96" t="str">
            <v>y</v>
          </cell>
          <cell r="K96">
            <v>4</v>
          </cell>
        </row>
        <row r="97">
          <cell r="F97">
            <v>8</v>
          </cell>
          <cell r="H97">
            <v>373473</v>
          </cell>
          <cell r="I97" t="str">
            <v>y</v>
          </cell>
          <cell r="K97">
            <v>4</v>
          </cell>
        </row>
        <row r="98">
          <cell r="F98">
            <v>14</v>
          </cell>
          <cell r="H98">
            <v>-18673.650000000001</v>
          </cell>
          <cell r="I98" t="str">
            <v>y</v>
          </cell>
          <cell r="K98">
            <v>4</v>
          </cell>
        </row>
        <row r="99">
          <cell r="F99">
            <v>8</v>
          </cell>
          <cell r="H99">
            <v>157.5</v>
          </cell>
          <cell r="I99" t="str">
            <v>y</v>
          </cell>
          <cell r="K99">
            <v>4</v>
          </cell>
        </row>
        <row r="100">
          <cell r="F100">
            <v>13</v>
          </cell>
          <cell r="H100">
            <v>-318460</v>
          </cell>
          <cell r="I100" t="str">
            <v>y</v>
          </cell>
          <cell r="K100">
            <v>4</v>
          </cell>
        </row>
        <row r="101">
          <cell r="F101">
            <v>20</v>
          </cell>
          <cell r="H101">
            <v>150000</v>
          </cell>
          <cell r="I101" t="str">
            <v>y</v>
          </cell>
          <cell r="K101">
            <v>4</v>
          </cell>
        </row>
        <row r="102">
          <cell r="F102">
            <v>13</v>
          </cell>
          <cell r="H102">
            <v>181190</v>
          </cell>
          <cell r="I102" t="str">
            <v>y</v>
          </cell>
          <cell r="K102">
            <v>4</v>
          </cell>
        </row>
        <row r="103">
          <cell r="F103">
            <v>8</v>
          </cell>
          <cell r="H103">
            <v>30300</v>
          </cell>
          <cell r="I103" t="str">
            <v>y</v>
          </cell>
          <cell r="K103">
            <v>4</v>
          </cell>
        </row>
        <row r="104">
          <cell r="F104">
            <v>14</v>
          </cell>
          <cell r="H104">
            <v>-1515</v>
          </cell>
          <cell r="I104" t="str">
            <v>y</v>
          </cell>
          <cell r="K104">
            <v>4</v>
          </cell>
        </row>
        <row r="105">
          <cell r="F105">
            <v>8</v>
          </cell>
          <cell r="H105">
            <v>126</v>
          </cell>
          <cell r="I105" t="str">
            <v>y</v>
          </cell>
          <cell r="K105">
            <v>4</v>
          </cell>
        </row>
        <row r="106">
          <cell r="F106">
            <v>8</v>
          </cell>
          <cell r="H106">
            <v>72000</v>
          </cell>
          <cell r="I106" t="str">
            <v>y</v>
          </cell>
          <cell r="K106">
            <v>4</v>
          </cell>
        </row>
        <row r="107">
          <cell r="F107">
            <v>14</v>
          </cell>
          <cell r="H107">
            <v>-3600</v>
          </cell>
          <cell r="I107" t="str">
            <v>y</v>
          </cell>
          <cell r="K107">
            <v>4</v>
          </cell>
        </row>
        <row r="108">
          <cell r="F108">
            <v>6</v>
          </cell>
          <cell r="H108">
            <v>17713.7</v>
          </cell>
          <cell r="I108" t="str">
            <v>y</v>
          </cell>
          <cell r="K108">
            <v>4</v>
          </cell>
        </row>
        <row r="109">
          <cell r="F109">
            <v>3</v>
          </cell>
          <cell r="H109">
            <v>126</v>
          </cell>
          <cell r="I109" t="str">
            <v>y</v>
          </cell>
          <cell r="K109">
            <v>4</v>
          </cell>
        </row>
        <row r="110">
          <cell r="F110">
            <v>8</v>
          </cell>
          <cell r="H110">
            <v>390454</v>
          </cell>
          <cell r="I110" t="str">
            <v>y</v>
          </cell>
          <cell r="K110">
            <v>4</v>
          </cell>
        </row>
        <row r="111">
          <cell r="F111">
            <v>14</v>
          </cell>
          <cell r="H111">
            <v>-19522.7</v>
          </cell>
          <cell r="I111" t="str">
            <v>y</v>
          </cell>
          <cell r="K111">
            <v>4</v>
          </cell>
        </row>
        <row r="112">
          <cell r="F112">
            <v>8</v>
          </cell>
          <cell r="H112">
            <v>248982</v>
          </cell>
          <cell r="I112" t="str">
            <v>y</v>
          </cell>
          <cell r="K112">
            <v>4</v>
          </cell>
        </row>
        <row r="113">
          <cell r="F113">
            <v>14</v>
          </cell>
          <cell r="H113">
            <v>-12449.1</v>
          </cell>
          <cell r="I113" t="str">
            <v>y</v>
          </cell>
          <cell r="K113">
            <v>4</v>
          </cell>
        </row>
        <row r="114">
          <cell r="F114">
            <v>8</v>
          </cell>
          <cell r="H114">
            <v>157.5</v>
          </cell>
          <cell r="I114" t="str">
            <v>y</v>
          </cell>
          <cell r="K114">
            <v>4</v>
          </cell>
        </row>
        <row r="115">
          <cell r="F115">
            <v>2</v>
          </cell>
          <cell r="H115">
            <v>18114.48</v>
          </cell>
          <cell r="I115" t="str">
            <v>y</v>
          </cell>
          <cell r="K115">
            <v>4</v>
          </cell>
        </row>
        <row r="116">
          <cell r="F116">
            <v>2</v>
          </cell>
          <cell r="H116">
            <v>2082.67</v>
          </cell>
          <cell r="I116" t="str">
            <v>y</v>
          </cell>
          <cell r="K116">
            <v>4</v>
          </cell>
        </row>
        <row r="117">
          <cell r="F117">
            <v>2</v>
          </cell>
          <cell r="H117">
            <v>29038.880000000001</v>
          </cell>
          <cell r="I117" t="str">
            <v>y</v>
          </cell>
          <cell r="K117">
            <v>4</v>
          </cell>
        </row>
        <row r="118">
          <cell r="F118">
            <v>2</v>
          </cell>
          <cell r="H118">
            <v>2870.97</v>
          </cell>
          <cell r="I118" t="str">
            <v>y</v>
          </cell>
          <cell r="K118">
            <v>4</v>
          </cell>
        </row>
        <row r="119">
          <cell r="F119">
            <v>2</v>
          </cell>
          <cell r="H119">
            <v>1998.0303749999998</v>
          </cell>
          <cell r="I119" t="str">
            <v>y</v>
          </cell>
          <cell r="K119">
            <v>4</v>
          </cell>
        </row>
        <row r="120">
          <cell r="F120">
            <v>2</v>
          </cell>
          <cell r="H120">
            <v>27179.26</v>
          </cell>
          <cell r="I120" t="str">
            <v>y</v>
          </cell>
          <cell r="K120">
            <v>4</v>
          </cell>
        </row>
        <row r="121">
          <cell r="F121">
            <v>14</v>
          </cell>
          <cell r="H121">
            <v>79929.5</v>
          </cell>
          <cell r="I121" t="str">
            <v>y</v>
          </cell>
          <cell r="K121">
            <v>4</v>
          </cell>
        </row>
        <row r="122">
          <cell r="F122">
            <v>13</v>
          </cell>
          <cell r="H122">
            <v>150790</v>
          </cell>
          <cell r="I122" t="str">
            <v>y</v>
          </cell>
          <cell r="K122">
            <v>4</v>
          </cell>
        </row>
        <row r="123">
          <cell r="F123">
            <v>3</v>
          </cell>
          <cell r="H123">
            <v>52000</v>
          </cell>
          <cell r="I123" t="str">
            <v>y</v>
          </cell>
          <cell r="K123">
            <v>4</v>
          </cell>
        </row>
        <row r="124">
          <cell r="F124">
            <v>3</v>
          </cell>
          <cell r="H124">
            <v>26000</v>
          </cell>
          <cell r="I124" t="str">
            <v>y</v>
          </cell>
          <cell r="K124">
            <v>4</v>
          </cell>
        </row>
        <row r="125">
          <cell r="F125">
            <v>6</v>
          </cell>
          <cell r="H125">
            <v>20000</v>
          </cell>
          <cell r="I125" t="str">
            <v>y</v>
          </cell>
          <cell r="K125">
            <v>4</v>
          </cell>
        </row>
        <row r="126">
          <cell r="F126">
            <v>3</v>
          </cell>
          <cell r="H126">
            <v>126</v>
          </cell>
          <cell r="I126" t="str">
            <v>y</v>
          </cell>
          <cell r="K126">
            <v>4</v>
          </cell>
        </row>
        <row r="127">
          <cell r="F127">
            <v>3</v>
          </cell>
          <cell r="H127">
            <v>20000</v>
          </cell>
          <cell r="I127" t="str">
            <v>y</v>
          </cell>
          <cell r="K127">
            <v>4</v>
          </cell>
        </row>
        <row r="128">
          <cell r="F128">
            <v>14</v>
          </cell>
          <cell r="H128">
            <v>65245.83</v>
          </cell>
          <cell r="I128" t="str">
            <v>y</v>
          </cell>
          <cell r="K128">
            <v>4</v>
          </cell>
        </row>
        <row r="129">
          <cell r="F129">
            <v>14</v>
          </cell>
          <cell r="H129">
            <v>33425.800000000003</v>
          </cell>
          <cell r="I129" t="str">
            <v>y</v>
          </cell>
          <cell r="K129">
            <v>4</v>
          </cell>
        </row>
        <row r="130">
          <cell r="F130">
            <v>20</v>
          </cell>
          <cell r="H130">
            <v>150000</v>
          </cell>
          <cell r="I130" t="str">
            <v>y</v>
          </cell>
          <cell r="K130">
            <v>4</v>
          </cell>
        </row>
        <row r="131">
          <cell r="F131">
            <v>2</v>
          </cell>
          <cell r="H131">
            <v>50</v>
          </cell>
          <cell r="I131" t="str">
            <v>y</v>
          </cell>
          <cell r="K131">
            <v>4</v>
          </cell>
        </row>
        <row r="132">
          <cell r="F132">
            <v>2</v>
          </cell>
          <cell r="H132">
            <v>283.5</v>
          </cell>
          <cell r="I132" t="str">
            <v>y</v>
          </cell>
          <cell r="K132">
            <v>4</v>
          </cell>
        </row>
        <row r="133">
          <cell r="F133">
            <v>2</v>
          </cell>
          <cell r="H133">
            <v>126</v>
          </cell>
          <cell r="I133" t="str">
            <v>y</v>
          </cell>
          <cell r="K133">
            <v>4</v>
          </cell>
        </row>
        <row r="134">
          <cell r="F134">
            <v>2</v>
          </cell>
          <cell r="H134">
            <v>126</v>
          </cell>
          <cell r="I134" t="str">
            <v>y</v>
          </cell>
          <cell r="K134">
            <v>4</v>
          </cell>
        </row>
        <row r="135">
          <cell r="F135">
            <v>2</v>
          </cell>
          <cell r="H135">
            <v>126</v>
          </cell>
          <cell r="I135" t="str">
            <v>y</v>
          </cell>
          <cell r="K135">
            <v>4</v>
          </cell>
        </row>
        <row r="136">
          <cell r="F136">
            <v>1</v>
          </cell>
          <cell r="H136">
            <v>126</v>
          </cell>
          <cell r="I136" t="str">
            <v>y</v>
          </cell>
          <cell r="K136">
            <v>4</v>
          </cell>
        </row>
        <row r="137">
          <cell r="F137">
            <v>2</v>
          </cell>
          <cell r="H137">
            <v>126</v>
          </cell>
          <cell r="I137" t="str">
            <v>y</v>
          </cell>
          <cell r="K137">
            <v>4</v>
          </cell>
        </row>
        <row r="138">
          <cell r="F138">
            <v>2</v>
          </cell>
          <cell r="H138">
            <v>126</v>
          </cell>
          <cell r="I138" t="str">
            <v>y</v>
          </cell>
          <cell r="K138">
            <v>4</v>
          </cell>
        </row>
        <row r="139">
          <cell r="F139">
            <v>3</v>
          </cell>
          <cell r="H139">
            <v>256</v>
          </cell>
          <cell r="I139" t="str">
            <v>y</v>
          </cell>
          <cell r="K139">
            <v>4</v>
          </cell>
        </row>
        <row r="140">
          <cell r="F140">
            <v>3</v>
          </cell>
          <cell r="H140">
            <v>10000</v>
          </cell>
          <cell r="I140" t="str">
            <v>y</v>
          </cell>
          <cell r="K140">
            <v>4</v>
          </cell>
        </row>
        <row r="141">
          <cell r="F141">
            <v>3</v>
          </cell>
          <cell r="H141">
            <v>500</v>
          </cell>
          <cell r="I141" t="str">
            <v>y</v>
          </cell>
          <cell r="K141">
            <v>4</v>
          </cell>
        </row>
        <row r="142">
          <cell r="F142">
            <v>2</v>
          </cell>
          <cell r="H142">
            <v>32471.599999999999</v>
          </cell>
          <cell r="I142" t="str">
            <v>y</v>
          </cell>
          <cell r="K142">
            <v>4</v>
          </cell>
        </row>
        <row r="143">
          <cell r="F143">
            <v>14</v>
          </cell>
          <cell r="H143">
            <v>-469.90197333333299</v>
          </cell>
          <cell r="I143" t="str">
            <v>y</v>
          </cell>
          <cell r="K143">
            <v>4</v>
          </cell>
        </row>
        <row r="144">
          <cell r="F144">
            <v>14</v>
          </cell>
          <cell r="H144">
            <v>-5844.89</v>
          </cell>
          <cell r="I144" t="str">
            <v>y</v>
          </cell>
          <cell r="K144">
            <v>4</v>
          </cell>
        </row>
        <row r="145">
          <cell r="F145">
            <v>2</v>
          </cell>
          <cell r="H145">
            <v>3247.16</v>
          </cell>
          <cell r="I145" t="str">
            <v>y</v>
          </cell>
          <cell r="K145">
            <v>4</v>
          </cell>
        </row>
        <row r="146">
          <cell r="F146">
            <v>2</v>
          </cell>
          <cell r="H146">
            <v>22598.43</v>
          </cell>
          <cell r="I146" t="str">
            <v>y</v>
          </cell>
          <cell r="K146">
            <v>4</v>
          </cell>
        </row>
        <row r="147">
          <cell r="F147">
            <v>14</v>
          </cell>
          <cell r="H147">
            <v>-225.98</v>
          </cell>
          <cell r="I147" t="str">
            <v>y</v>
          </cell>
          <cell r="K147">
            <v>4</v>
          </cell>
        </row>
        <row r="148">
          <cell r="F148">
            <v>14</v>
          </cell>
          <cell r="H148">
            <v>-4067.71</v>
          </cell>
          <cell r="I148" t="str">
            <v>y</v>
          </cell>
          <cell r="K148">
            <v>4</v>
          </cell>
        </row>
        <row r="149">
          <cell r="F149">
            <v>2</v>
          </cell>
          <cell r="H149">
            <v>2259.84</v>
          </cell>
          <cell r="I149" t="str">
            <v>y</v>
          </cell>
          <cell r="K149">
            <v>4</v>
          </cell>
        </row>
        <row r="150">
          <cell r="F150">
            <v>2</v>
          </cell>
          <cell r="H150">
            <v>42368.01</v>
          </cell>
          <cell r="I150" t="str">
            <v>y</v>
          </cell>
          <cell r="K150">
            <v>10</v>
          </cell>
        </row>
        <row r="151">
          <cell r="F151">
            <v>14</v>
          </cell>
          <cell r="H151">
            <v>-968.68</v>
          </cell>
          <cell r="I151" t="str">
            <v>y</v>
          </cell>
          <cell r="K151">
            <v>10</v>
          </cell>
        </row>
        <row r="152">
          <cell r="F152">
            <v>14</v>
          </cell>
          <cell r="H152">
            <v>-7626.24</v>
          </cell>
          <cell r="I152" t="str">
            <v>y</v>
          </cell>
          <cell r="K152">
            <v>10</v>
          </cell>
        </row>
        <row r="153">
          <cell r="F153">
            <v>2</v>
          </cell>
          <cell r="H153">
            <v>4236.8013333333329</v>
          </cell>
          <cell r="I153" t="str">
            <v>y</v>
          </cell>
          <cell r="K153">
            <v>10</v>
          </cell>
        </row>
        <row r="154">
          <cell r="F154">
            <v>2</v>
          </cell>
          <cell r="H154">
            <v>29716.12</v>
          </cell>
          <cell r="I154" t="str">
            <v>y</v>
          </cell>
          <cell r="K154">
            <v>10</v>
          </cell>
        </row>
        <row r="155">
          <cell r="F155">
            <v>14</v>
          </cell>
          <cell r="H155">
            <v>-331.03</v>
          </cell>
          <cell r="I155" t="str">
            <v>y</v>
          </cell>
          <cell r="K155">
            <v>10</v>
          </cell>
        </row>
        <row r="156">
          <cell r="F156">
            <v>14</v>
          </cell>
          <cell r="H156">
            <v>-5348.9016000000001</v>
          </cell>
          <cell r="I156" t="str">
            <v>y</v>
          </cell>
          <cell r="K156">
            <v>10</v>
          </cell>
        </row>
        <row r="157">
          <cell r="F157">
            <v>2</v>
          </cell>
          <cell r="H157">
            <v>2971.6120000000001</v>
          </cell>
          <cell r="I157" t="str">
            <v>y</v>
          </cell>
          <cell r="K157">
            <v>10</v>
          </cell>
        </row>
        <row r="158">
          <cell r="F158">
            <v>2</v>
          </cell>
          <cell r="H158">
            <v>151223.83333333334</v>
          </cell>
          <cell r="I158" t="str">
            <v>y</v>
          </cell>
          <cell r="K158">
            <v>10</v>
          </cell>
        </row>
        <row r="159">
          <cell r="F159">
            <v>12</v>
          </cell>
          <cell r="H159">
            <v>-50000</v>
          </cell>
          <cell r="I159" t="str">
            <v>y</v>
          </cell>
          <cell r="K159">
            <v>10</v>
          </cell>
        </row>
        <row r="160">
          <cell r="F160">
            <v>14</v>
          </cell>
          <cell r="H160">
            <v>-10854.0870666667</v>
          </cell>
          <cell r="I160" t="str">
            <v>y</v>
          </cell>
          <cell r="K160">
            <v>10</v>
          </cell>
        </row>
        <row r="161">
          <cell r="F161">
            <v>14</v>
          </cell>
          <cell r="H161">
            <v>-27220.28</v>
          </cell>
          <cell r="I161" t="str">
            <v>y</v>
          </cell>
          <cell r="K161">
            <v>10</v>
          </cell>
        </row>
        <row r="162">
          <cell r="F162">
            <v>2</v>
          </cell>
          <cell r="H162">
            <v>15122.37</v>
          </cell>
          <cell r="I162" t="str">
            <v>y</v>
          </cell>
          <cell r="K162">
            <v>10</v>
          </cell>
        </row>
        <row r="163">
          <cell r="F163">
            <v>2</v>
          </cell>
          <cell r="H163">
            <v>176947.96</v>
          </cell>
          <cell r="I163" t="str">
            <v>y</v>
          </cell>
          <cell r="K163">
            <v>10</v>
          </cell>
        </row>
        <row r="164">
          <cell r="F164">
            <v>14</v>
          </cell>
          <cell r="H164">
            <v>-14373.15</v>
          </cell>
          <cell r="I164" t="str">
            <v>y</v>
          </cell>
          <cell r="K164">
            <v>10</v>
          </cell>
        </row>
        <row r="165">
          <cell r="F165">
            <v>14</v>
          </cell>
          <cell r="H165">
            <v>-31850.63</v>
          </cell>
          <cell r="I165" t="str">
            <v>y</v>
          </cell>
          <cell r="K165">
            <v>10</v>
          </cell>
        </row>
        <row r="166">
          <cell r="F166">
            <v>2</v>
          </cell>
          <cell r="H166">
            <v>17694.795999999998</v>
          </cell>
          <cell r="I166" t="str">
            <v>y</v>
          </cell>
          <cell r="K166">
            <v>10</v>
          </cell>
        </row>
        <row r="167">
          <cell r="F167">
            <v>2</v>
          </cell>
          <cell r="H167">
            <v>127830.93</v>
          </cell>
          <cell r="I167" t="str">
            <v>y</v>
          </cell>
          <cell r="K167">
            <v>10</v>
          </cell>
        </row>
        <row r="168">
          <cell r="F168">
            <v>14</v>
          </cell>
          <cell r="H168">
            <v>-8305.74</v>
          </cell>
          <cell r="I168" t="str">
            <v>y</v>
          </cell>
          <cell r="K168">
            <v>10</v>
          </cell>
        </row>
        <row r="169">
          <cell r="F169">
            <v>14</v>
          </cell>
          <cell r="H169">
            <v>-23009.57</v>
          </cell>
          <cell r="I169" t="str">
            <v>y</v>
          </cell>
          <cell r="K169">
            <v>10</v>
          </cell>
        </row>
        <row r="170">
          <cell r="F170">
            <v>2</v>
          </cell>
          <cell r="H170">
            <v>12783.09</v>
          </cell>
          <cell r="I170" t="str">
            <v>y</v>
          </cell>
          <cell r="K170">
            <v>10</v>
          </cell>
        </row>
        <row r="171">
          <cell r="F171">
            <v>2</v>
          </cell>
          <cell r="H171">
            <v>127830.93</v>
          </cell>
          <cell r="I171" t="str">
            <v>y</v>
          </cell>
          <cell r="K171">
            <v>10</v>
          </cell>
        </row>
        <row r="172">
          <cell r="F172">
            <v>14</v>
          </cell>
          <cell r="H172">
            <v>-8305.74</v>
          </cell>
          <cell r="I172" t="str">
            <v>y</v>
          </cell>
          <cell r="K172">
            <v>10</v>
          </cell>
        </row>
        <row r="173">
          <cell r="F173">
            <v>14</v>
          </cell>
          <cell r="H173">
            <v>-23009.57</v>
          </cell>
          <cell r="I173" t="str">
            <v>y</v>
          </cell>
          <cell r="K173">
            <v>10</v>
          </cell>
        </row>
        <row r="174">
          <cell r="F174">
            <v>2</v>
          </cell>
          <cell r="H174">
            <v>12783.09</v>
          </cell>
          <cell r="I174" t="str">
            <v>y</v>
          </cell>
          <cell r="K174">
            <v>10</v>
          </cell>
        </row>
        <row r="175">
          <cell r="F175">
            <v>2</v>
          </cell>
          <cell r="H175">
            <v>144582.5</v>
          </cell>
          <cell r="I175" t="str">
            <v>y</v>
          </cell>
          <cell r="K175">
            <v>10</v>
          </cell>
        </row>
        <row r="176">
          <cell r="F176">
            <v>14</v>
          </cell>
          <cell r="H176">
            <v>-12143.21</v>
          </cell>
          <cell r="I176" t="str">
            <v>y</v>
          </cell>
          <cell r="K176">
            <v>10</v>
          </cell>
        </row>
        <row r="177">
          <cell r="F177">
            <v>2</v>
          </cell>
          <cell r="H177">
            <v>127830.93</v>
          </cell>
          <cell r="I177" t="str">
            <v>y</v>
          </cell>
          <cell r="K177">
            <v>10</v>
          </cell>
        </row>
        <row r="178">
          <cell r="F178">
            <v>14</v>
          </cell>
          <cell r="H178">
            <v>-8305.74</v>
          </cell>
          <cell r="I178" t="str">
            <v>y</v>
          </cell>
          <cell r="K178">
            <v>10</v>
          </cell>
        </row>
        <row r="179">
          <cell r="F179">
            <v>14</v>
          </cell>
          <cell r="H179">
            <v>-23009.57</v>
          </cell>
          <cell r="I179" t="str">
            <v>y</v>
          </cell>
          <cell r="K179">
            <v>10</v>
          </cell>
        </row>
        <row r="180">
          <cell r="F180">
            <v>2</v>
          </cell>
          <cell r="H180">
            <v>12783.09</v>
          </cell>
          <cell r="I180" t="str">
            <v>y</v>
          </cell>
          <cell r="K180">
            <v>10</v>
          </cell>
        </row>
        <row r="181">
          <cell r="F181">
            <v>2</v>
          </cell>
          <cell r="H181">
            <v>127830.93</v>
          </cell>
          <cell r="I181" t="str">
            <v>y</v>
          </cell>
          <cell r="K181">
            <v>10</v>
          </cell>
        </row>
        <row r="182">
          <cell r="F182">
            <v>14</v>
          </cell>
          <cell r="H182">
            <v>-8305.74</v>
          </cell>
          <cell r="I182" t="str">
            <v>y</v>
          </cell>
          <cell r="K182">
            <v>10</v>
          </cell>
        </row>
        <row r="183">
          <cell r="F183">
            <v>14</v>
          </cell>
          <cell r="H183">
            <v>-23009.57</v>
          </cell>
          <cell r="I183" t="str">
            <v>y</v>
          </cell>
          <cell r="K183">
            <v>10</v>
          </cell>
        </row>
        <row r="184">
          <cell r="F184">
            <v>2</v>
          </cell>
          <cell r="H184">
            <v>12783.09</v>
          </cell>
          <cell r="I184" t="str">
            <v>y</v>
          </cell>
          <cell r="K184">
            <v>10</v>
          </cell>
        </row>
        <row r="185">
          <cell r="F185">
            <v>2</v>
          </cell>
          <cell r="H185">
            <v>127830.93</v>
          </cell>
          <cell r="I185" t="str">
            <v>y</v>
          </cell>
          <cell r="K185">
            <v>10</v>
          </cell>
        </row>
        <row r="186">
          <cell r="F186">
            <v>14</v>
          </cell>
          <cell r="H186">
            <v>-8305.74</v>
          </cell>
          <cell r="I186" t="str">
            <v>y</v>
          </cell>
          <cell r="K186">
            <v>10</v>
          </cell>
        </row>
        <row r="187">
          <cell r="F187">
            <v>14</v>
          </cell>
          <cell r="H187">
            <v>-23009.57</v>
          </cell>
          <cell r="I187" t="str">
            <v>y</v>
          </cell>
          <cell r="K187">
            <v>10</v>
          </cell>
        </row>
        <row r="188">
          <cell r="F188">
            <v>2</v>
          </cell>
          <cell r="H188">
            <v>12783.09</v>
          </cell>
          <cell r="I188" t="str">
            <v>y</v>
          </cell>
          <cell r="K188">
            <v>10</v>
          </cell>
        </row>
        <row r="189">
          <cell r="F189">
            <v>2</v>
          </cell>
          <cell r="H189">
            <v>307406.83333333331</v>
          </cell>
          <cell r="I189" t="str">
            <v>y</v>
          </cell>
          <cell r="K189">
            <v>4</v>
          </cell>
        </row>
        <row r="190">
          <cell r="F190">
            <v>12</v>
          </cell>
          <cell r="H190">
            <v>-50000</v>
          </cell>
          <cell r="I190" t="str">
            <v>y</v>
          </cell>
          <cell r="K190">
            <v>4</v>
          </cell>
        </row>
        <row r="191">
          <cell r="F191">
            <v>14</v>
          </cell>
          <cell r="H191">
            <v>-31979.919999999998</v>
          </cell>
          <cell r="I191" t="str">
            <v>y</v>
          </cell>
          <cell r="K191">
            <v>4</v>
          </cell>
        </row>
        <row r="192">
          <cell r="F192">
            <v>14</v>
          </cell>
          <cell r="H192">
            <v>-55333.23</v>
          </cell>
          <cell r="I192" t="str">
            <v>y</v>
          </cell>
          <cell r="K192">
            <v>4</v>
          </cell>
        </row>
        <row r="193">
          <cell r="F193">
            <v>2</v>
          </cell>
          <cell r="H193">
            <v>30740.68</v>
          </cell>
          <cell r="I193" t="str">
            <v>y</v>
          </cell>
          <cell r="K193">
            <v>4</v>
          </cell>
        </row>
        <row r="194">
          <cell r="F194">
            <v>2</v>
          </cell>
          <cell r="H194">
            <v>127830.93</v>
          </cell>
          <cell r="I194" t="str">
            <v>y</v>
          </cell>
          <cell r="K194">
            <v>10</v>
          </cell>
        </row>
        <row r="195">
          <cell r="F195">
            <v>14</v>
          </cell>
          <cell r="H195">
            <v>-8305.74</v>
          </cell>
          <cell r="I195" t="str">
            <v>y</v>
          </cell>
          <cell r="K195">
            <v>10</v>
          </cell>
        </row>
        <row r="196">
          <cell r="F196">
            <v>14</v>
          </cell>
          <cell r="H196">
            <v>-23009.57</v>
          </cell>
          <cell r="I196" t="str">
            <v>y</v>
          </cell>
          <cell r="K196">
            <v>10</v>
          </cell>
        </row>
        <row r="197">
          <cell r="F197">
            <v>2</v>
          </cell>
          <cell r="H197">
            <v>12783.09</v>
          </cell>
          <cell r="I197" t="str">
            <v>y</v>
          </cell>
          <cell r="K197">
            <v>10</v>
          </cell>
        </row>
        <row r="198">
          <cell r="F198">
            <v>2</v>
          </cell>
          <cell r="H198">
            <v>475000</v>
          </cell>
          <cell r="I198" t="str">
            <v>y</v>
          </cell>
          <cell r="K198">
            <v>10</v>
          </cell>
        </row>
        <row r="199">
          <cell r="F199">
            <v>14</v>
          </cell>
          <cell r="H199">
            <v>-60746.66</v>
          </cell>
          <cell r="I199" t="str">
            <v>y</v>
          </cell>
          <cell r="K199">
            <v>10</v>
          </cell>
        </row>
        <row r="200">
          <cell r="F200">
            <v>14</v>
          </cell>
          <cell r="H200">
            <v>-85500</v>
          </cell>
          <cell r="I200" t="str">
            <v>y</v>
          </cell>
          <cell r="K200">
            <v>10</v>
          </cell>
        </row>
        <row r="201">
          <cell r="F201">
            <v>2</v>
          </cell>
          <cell r="H201">
            <v>47500</v>
          </cell>
          <cell r="I201" t="str">
            <v>y</v>
          </cell>
          <cell r="K201">
            <v>10</v>
          </cell>
        </row>
        <row r="202">
          <cell r="F202">
            <v>2</v>
          </cell>
          <cell r="H202">
            <v>181303.37166666667</v>
          </cell>
          <cell r="I202" t="str">
            <v>y</v>
          </cell>
          <cell r="K202">
            <v>10</v>
          </cell>
        </row>
        <row r="203">
          <cell r="F203">
            <v>14</v>
          </cell>
          <cell r="H203">
            <v>-14968.967910666701</v>
          </cell>
          <cell r="I203" t="str">
            <v>y</v>
          </cell>
          <cell r="K203">
            <v>10</v>
          </cell>
        </row>
        <row r="204">
          <cell r="F204">
            <v>14</v>
          </cell>
          <cell r="H204">
            <v>-32634.6</v>
          </cell>
          <cell r="I204" t="str">
            <v>y</v>
          </cell>
          <cell r="K204">
            <v>10</v>
          </cell>
        </row>
        <row r="205">
          <cell r="F205">
            <v>2</v>
          </cell>
          <cell r="H205">
            <v>18130.330000000002</v>
          </cell>
          <cell r="I205" t="str">
            <v>y</v>
          </cell>
          <cell r="K205">
            <v>10</v>
          </cell>
        </row>
        <row r="206">
          <cell r="F206">
            <v>2</v>
          </cell>
          <cell r="H206">
            <v>25000</v>
          </cell>
          <cell r="I206" t="str">
            <v>y</v>
          </cell>
          <cell r="K206">
            <v>4</v>
          </cell>
        </row>
        <row r="207">
          <cell r="F207">
            <v>14</v>
          </cell>
          <cell r="H207">
            <v>-250</v>
          </cell>
          <cell r="I207" t="str">
            <v>y</v>
          </cell>
          <cell r="K207">
            <v>4</v>
          </cell>
        </row>
        <row r="208">
          <cell r="F208">
            <v>2</v>
          </cell>
          <cell r="H208">
            <v>25000</v>
          </cell>
          <cell r="I208" t="str">
            <v>y</v>
          </cell>
          <cell r="K208">
            <v>4</v>
          </cell>
        </row>
        <row r="209">
          <cell r="F209">
            <v>14</v>
          </cell>
          <cell r="H209">
            <v>-250</v>
          </cell>
          <cell r="I209" t="str">
            <v>y</v>
          </cell>
          <cell r="K209">
            <v>4</v>
          </cell>
        </row>
        <row r="210">
          <cell r="F210">
            <v>2</v>
          </cell>
          <cell r="H210">
            <v>83934.34</v>
          </cell>
          <cell r="I210" t="str">
            <v>y</v>
          </cell>
          <cell r="K210">
            <v>10</v>
          </cell>
        </row>
        <row r="211">
          <cell r="F211">
            <v>14</v>
          </cell>
          <cell r="H211">
            <v>-4500</v>
          </cell>
          <cell r="I211" t="str">
            <v>y</v>
          </cell>
          <cell r="K211">
            <v>10</v>
          </cell>
        </row>
        <row r="212">
          <cell r="F212">
            <v>14</v>
          </cell>
          <cell r="H212">
            <v>-15108.18</v>
          </cell>
          <cell r="I212" t="str">
            <v>y</v>
          </cell>
          <cell r="K212">
            <v>10</v>
          </cell>
        </row>
        <row r="213">
          <cell r="F213">
            <v>2</v>
          </cell>
          <cell r="H213">
            <v>8393.43</v>
          </cell>
          <cell r="I213" t="str">
            <v>y</v>
          </cell>
          <cell r="K213">
            <v>10</v>
          </cell>
        </row>
        <row r="214">
          <cell r="F214">
            <v>1</v>
          </cell>
          <cell r="H214">
            <v>118500</v>
          </cell>
          <cell r="I214" t="str">
            <v>y</v>
          </cell>
          <cell r="K214">
            <v>4</v>
          </cell>
        </row>
        <row r="215">
          <cell r="F215">
            <v>12</v>
          </cell>
          <cell r="H215">
            <v>-91832</v>
          </cell>
          <cell r="I215" t="str">
            <v>y</v>
          </cell>
          <cell r="K215">
            <v>4</v>
          </cell>
        </row>
        <row r="216">
          <cell r="F216">
            <v>2</v>
          </cell>
          <cell r="H216">
            <v>10000</v>
          </cell>
          <cell r="I216" t="str">
            <v>y</v>
          </cell>
          <cell r="K216">
            <v>4</v>
          </cell>
        </row>
        <row r="217">
          <cell r="F217">
            <v>14</v>
          </cell>
          <cell r="H217">
            <v>-100</v>
          </cell>
          <cell r="I217" t="str">
            <v>y</v>
          </cell>
          <cell r="K217">
            <v>4</v>
          </cell>
        </row>
        <row r="218">
          <cell r="F218">
            <v>2</v>
          </cell>
          <cell r="H218">
            <v>15000</v>
          </cell>
          <cell r="I218" t="str">
            <v>y</v>
          </cell>
          <cell r="K218">
            <v>4</v>
          </cell>
        </row>
        <row r="219">
          <cell r="F219">
            <v>14</v>
          </cell>
          <cell r="H219">
            <v>-150</v>
          </cell>
          <cell r="I219" t="str">
            <v>y</v>
          </cell>
          <cell r="K219">
            <v>4</v>
          </cell>
        </row>
        <row r="220">
          <cell r="F220">
            <v>2</v>
          </cell>
          <cell r="H220">
            <v>110.25</v>
          </cell>
          <cell r="I220" t="str">
            <v>y</v>
          </cell>
          <cell r="K220">
            <v>10</v>
          </cell>
        </row>
        <row r="221">
          <cell r="F221">
            <v>2</v>
          </cell>
          <cell r="H221">
            <v>110.25</v>
          </cell>
          <cell r="I221" t="str">
            <v>y</v>
          </cell>
          <cell r="K221">
            <v>10</v>
          </cell>
        </row>
        <row r="222">
          <cell r="F222">
            <v>2</v>
          </cell>
          <cell r="H222">
            <v>110.25</v>
          </cell>
          <cell r="I222" t="str">
            <v>y</v>
          </cell>
          <cell r="K222">
            <v>10</v>
          </cell>
        </row>
        <row r="223">
          <cell r="F223">
            <v>2</v>
          </cell>
          <cell r="H223">
            <v>110.25</v>
          </cell>
          <cell r="I223" t="str">
            <v>y</v>
          </cell>
          <cell r="K223">
            <v>10</v>
          </cell>
        </row>
        <row r="224">
          <cell r="F224">
            <v>2</v>
          </cell>
          <cell r="H224">
            <v>110.25</v>
          </cell>
          <cell r="I224" t="str">
            <v>y</v>
          </cell>
          <cell r="K224">
            <v>10</v>
          </cell>
        </row>
        <row r="225">
          <cell r="F225">
            <v>2</v>
          </cell>
          <cell r="H225">
            <v>110.25</v>
          </cell>
          <cell r="I225" t="str">
            <v>y</v>
          </cell>
          <cell r="K225">
            <v>10</v>
          </cell>
        </row>
        <row r="226">
          <cell r="F226">
            <v>12</v>
          </cell>
          <cell r="H226">
            <v>-20500</v>
          </cell>
          <cell r="I226" t="str">
            <v>y</v>
          </cell>
          <cell r="K226">
            <v>10</v>
          </cell>
        </row>
        <row r="227">
          <cell r="F227">
            <v>13</v>
          </cell>
          <cell r="H227">
            <v>-911196.3</v>
          </cell>
          <cell r="I227" t="str">
            <v>y</v>
          </cell>
          <cell r="K227">
            <v>10</v>
          </cell>
        </row>
        <row r="228">
          <cell r="F228">
            <v>12</v>
          </cell>
          <cell r="H228">
            <v>229500</v>
          </cell>
          <cell r="I228" t="str">
            <v>y</v>
          </cell>
          <cell r="K228">
            <v>10</v>
          </cell>
        </row>
        <row r="229">
          <cell r="F229">
            <v>8</v>
          </cell>
          <cell r="H229">
            <v>110.25</v>
          </cell>
          <cell r="I229" t="str">
            <v>y</v>
          </cell>
          <cell r="K229">
            <v>10</v>
          </cell>
        </row>
        <row r="230">
          <cell r="F230">
            <v>12</v>
          </cell>
          <cell r="H230">
            <v>33000</v>
          </cell>
          <cell r="I230" t="str">
            <v>y</v>
          </cell>
          <cell r="K230">
            <v>10</v>
          </cell>
        </row>
        <row r="231">
          <cell r="F231">
            <v>12</v>
          </cell>
          <cell r="H231">
            <v>41500</v>
          </cell>
          <cell r="I231" t="str">
            <v>y</v>
          </cell>
          <cell r="K231">
            <v>10</v>
          </cell>
        </row>
        <row r="232">
          <cell r="F232">
            <v>12</v>
          </cell>
          <cell r="H232">
            <v>38860</v>
          </cell>
          <cell r="I232" t="str">
            <v>y</v>
          </cell>
          <cell r="K232">
            <v>10</v>
          </cell>
        </row>
        <row r="233">
          <cell r="F233">
            <v>12</v>
          </cell>
          <cell r="H233">
            <v>36500</v>
          </cell>
          <cell r="I233" t="str">
            <v>y</v>
          </cell>
          <cell r="K233">
            <v>10</v>
          </cell>
        </row>
        <row r="234">
          <cell r="F234">
            <v>12</v>
          </cell>
          <cell r="H234">
            <v>89100</v>
          </cell>
          <cell r="I234" t="str">
            <v>y</v>
          </cell>
          <cell r="K234">
            <v>10</v>
          </cell>
        </row>
        <row r="235">
          <cell r="F235">
            <v>12</v>
          </cell>
          <cell r="H235">
            <v>79500</v>
          </cell>
          <cell r="I235" t="str">
            <v>y</v>
          </cell>
          <cell r="K235">
            <v>10</v>
          </cell>
        </row>
        <row r="236">
          <cell r="F236">
            <v>3</v>
          </cell>
          <cell r="H236">
            <v>110.25</v>
          </cell>
          <cell r="I236" t="str">
            <v>y</v>
          </cell>
          <cell r="K236">
            <v>10</v>
          </cell>
        </row>
        <row r="237">
          <cell r="F237">
            <v>12</v>
          </cell>
          <cell r="H237">
            <v>229500</v>
          </cell>
          <cell r="I237" t="str">
            <v>y</v>
          </cell>
          <cell r="K237">
            <v>10</v>
          </cell>
        </row>
        <row r="238">
          <cell r="F238">
            <v>7</v>
          </cell>
          <cell r="H238">
            <v>850000</v>
          </cell>
          <cell r="K238" t="str">
            <v>10</v>
          </cell>
        </row>
        <row r="239">
          <cell r="F239">
            <v>14</v>
          </cell>
          <cell r="H239">
            <v>-42500</v>
          </cell>
          <cell r="I239" t="str">
            <v>y</v>
          </cell>
          <cell r="K239">
            <v>10</v>
          </cell>
        </row>
        <row r="240">
          <cell r="F240">
            <v>3</v>
          </cell>
          <cell r="H240">
            <v>22976.94</v>
          </cell>
          <cell r="I240" t="str">
            <v>y</v>
          </cell>
          <cell r="K240">
            <v>10</v>
          </cell>
        </row>
        <row r="241">
          <cell r="H241">
            <v>-229769.38</v>
          </cell>
          <cell r="I241" t="str">
            <v>y</v>
          </cell>
          <cell r="K241">
            <v>10</v>
          </cell>
        </row>
        <row r="242">
          <cell r="H242">
            <v>206792.43</v>
          </cell>
          <cell r="I242" t="str">
            <v>y</v>
          </cell>
          <cell r="K242">
            <v>10</v>
          </cell>
        </row>
        <row r="243">
          <cell r="F243">
            <v>8</v>
          </cell>
          <cell r="H243">
            <v>17500</v>
          </cell>
          <cell r="I243" t="str">
            <v>y</v>
          </cell>
          <cell r="K243">
            <v>10</v>
          </cell>
        </row>
        <row r="244">
          <cell r="F244">
            <v>3</v>
          </cell>
          <cell r="H244">
            <v>2500</v>
          </cell>
          <cell r="I244" t="str">
            <v>y</v>
          </cell>
          <cell r="K244">
            <v>10</v>
          </cell>
        </row>
        <row r="245">
          <cell r="F245">
            <v>3</v>
          </cell>
          <cell r="H245">
            <v>2500</v>
          </cell>
          <cell r="I245" t="str">
            <v>y</v>
          </cell>
          <cell r="K245">
            <v>10</v>
          </cell>
        </row>
        <row r="246">
          <cell r="F246">
            <v>12</v>
          </cell>
          <cell r="H246">
            <v>72000</v>
          </cell>
          <cell r="I246" t="str">
            <v>y</v>
          </cell>
          <cell r="K246">
            <v>10</v>
          </cell>
        </row>
        <row r="247">
          <cell r="F247">
            <v>8</v>
          </cell>
          <cell r="H247">
            <v>110.25</v>
          </cell>
          <cell r="I247" t="str">
            <v>y</v>
          </cell>
          <cell r="K247">
            <v>10</v>
          </cell>
        </row>
        <row r="248">
          <cell r="F248">
            <v>12</v>
          </cell>
          <cell r="H248">
            <v>94000</v>
          </cell>
          <cell r="I248" t="str">
            <v>y</v>
          </cell>
          <cell r="K248">
            <v>10</v>
          </cell>
        </row>
        <row r="249">
          <cell r="F249">
            <v>12</v>
          </cell>
          <cell r="H249">
            <v>24000</v>
          </cell>
          <cell r="I249" t="str">
            <v>y</v>
          </cell>
          <cell r="K249">
            <v>10</v>
          </cell>
        </row>
        <row r="250">
          <cell r="F250">
            <v>12</v>
          </cell>
          <cell r="H250">
            <v>24000</v>
          </cell>
          <cell r="I250" t="str">
            <v>y</v>
          </cell>
          <cell r="K250">
            <v>10</v>
          </cell>
        </row>
        <row r="251">
          <cell r="F251">
            <v>12</v>
          </cell>
          <cell r="H251">
            <v>32360</v>
          </cell>
          <cell r="I251" t="str">
            <v>y</v>
          </cell>
          <cell r="K251">
            <v>10</v>
          </cell>
        </row>
        <row r="252">
          <cell r="F252">
            <v>8</v>
          </cell>
          <cell r="H252">
            <v>110.25</v>
          </cell>
          <cell r="I252" t="str">
            <v>y</v>
          </cell>
          <cell r="K252">
            <v>10</v>
          </cell>
        </row>
        <row r="253">
          <cell r="F253">
            <v>12</v>
          </cell>
          <cell r="H253">
            <v>62400</v>
          </cell>
          <cell r="I253" t="str">
            <v>y</v>
          </cell>
          <cell r="K253">
            <v>10</v>
          </cell>
        </row>
        <row r="254">
          <cell r="F254">
            <v>8</v>
          </cell>
          <cell r="H254">
            <v>110.25</v>
          </cell>
          <cell r="I254" t="str">
            <v>y</v>
          </cell>
          <cell r="K254">
            <v>10</v>
          </cell>
        </row>
        <row r="255">
          <cell r="F255">
            <v>12</v>
          </cell>
          <cell r="H255">
            <v>28000</v>
          </cell>
          <cell r="I255" t="str">
            <v>y</v>
          </cell>
          <cell r="K255">
            <v>10</v>
          </cell>
        </row>
        <row r="256">
          <cell r="F256">
            <v>8</v>
          </cell>
          <cell r="H256">
            <v>110.25</v>
          </cell>
          <cell r="I256" t="str">
            <v>y</v>
          </cell>
          <cell r="K256">
            <v>10</v>
          </cell>
        </row>
        <row r="257">
          <cell r="F257">
            <v>12</v>
          </cell>
          <cell r="H257">
            <v>94000</v>
          </cell>
          <cell r="I257" t="str">
            <v>y</v>
          </cell>
          <cell r="K257">
            <v>10</v>
          </cell>
        </row>
        <row r="258">
          <cell r="F258">
            <v>8</v>
          </cell>
          <cell r="H258">
            <v>110.25</v>
          </cell>
          <cell r="I258" t="str">
            <v>y</v>
          </cell>
          <cell r="K258">
            <v>10</v>
          </cell>
        </row>
        <row r="259">
          <cell r="H259">
            <v>0</v>
          </cell>
          <cell r="I259" t="str">
            <v>y</v>
          </cell>
          <cell r="K259">
            <v>10</v>
          </cell>
        </row>
        <row r="260">
          <cell r="F260">
            <v>12</v>
          </cell>
          <cell r="H260">
            <v>250000</v>
          </cell>
          <cell r="I260" t="str">
            <v>y</v>
          </cell>
          <cell r="K260">
            <v>10</v>
          </cell>
        </row>
        <row r="261">
          <cell r="F261">
            <v>12</v>
          </cell>
          <cell r="H261">
            <v>85900</v>
          </cell>
          <cell r="I261" t="str">
            <v>y</v>
          </cell>
          <cell r="K261">
            <v>10</v>
          </cell>
        </row>
        <row r="262">
          <cell r="F262">
            <v>8</v>
          </cell>
          <cell r="H262">
            <v>110.25</v>
          </cell>
          <cell r="I262" t="str">
            <v>y</v>
          </cell>
          <cell r="K262">
            <v>10</v>
          </cell>
        </row>
        <row r="263">
          <cell r="F263">
            <v>12</v>
          </cell>
          <cell r="H263">
            <v>171500</v>
          </cell>
          <cell r="I263" t="str">
            <v>y</v>
          </cell>
          <cell r="K263">
            <v>10</v>
          </cell>
        </row>
        <row r="264">
          <cell r="F264">
            <v>12</v>
          </cell>
          <cell r="H264">
            <v>31500</v>
          </cell>
          <cell r="I264" t="str">
            <v>y</v>
          </cell>
          <cell r="K264">
            <v>10</v>
          </cell>
        </row>
        <row r="265">
          <cell r="F265">
            <v>12</v>
          </cell>
          <cell r="H265">
            <v>31500</v>
          </cell>
          <cell r="I265" t="str">
            <v>y</v>
          </cell>
          <cell r="K265">
            <v>10</v>
          </cell>
        </row>
        <row r="266">
          <cell r="F266">
            <v>12</v>
          </cell>
          <cell r="H266">
            <v>31500</v>
          </cell>
          <cell r="I266" t="str">
            <v>y</v>
          </cell>
          <cell r="K266">
            <v>10</v>
          </cell>
        </row>
        <row r="267">
          <cell r="F267">
            <v>12</v>
          </cell>
          <cell r="H267">
            <v>31500</v>
          </cell>
          <cell r="I267" t="str">
            <v>y</v>
          </cell>
          <cell r="K267">
            <v>10</v>
          </cell>
        </row>
        <row r="268">
          <cell r="F268">
            <v>8</v>
          </cell>
          <cell r="H268">
            <v>110.25</v>
          </cell>
          <cell r="I268" t="str">
            <v>y</v>
          </cell>
          <cell r="K268">
            <v>10</v>
          </cell>
        </row>
        <row r="269">
          <cell r="F269">
            <v>12</v>
          </cell>
          <cell r="H269">
            <v>69900</v>
          </cell>
          <cell r="I269" t="str">
            <v>y</v>
          </cell>
          <cell r="K269">
            <v>10</v>
          </cell>
        </row>
        <row r="270">
          <cell r="F270">
            <v>8</v>
          </cell>
          <cell r="H270">
            <v>110.25</v>
          </cell>
          <cell r="I270" t="str">
            <v>y</v>
          </cell>
          <cell r="K270">
            <v>10</v>
          </cell>
        </row>
        <row r="271">
          <cell r="F271">
            <v>12</v>
          </cell>
          <cell r="H271">
            <v>31500</v>
          </cell>
          <cell r="I271" t="str">
            <v>y</v>
          </cell>
          <cell r="K271">
            <v>10</v>
          </cell>
        </row>
        <row r="272">
          <cell r="F272">
            <v>12</v>
          </cell>
          <cell r="H272">
            <v>35500</v>
          </cell>
          <cell r="I272" t="str">
            <v>y</v>
          </cell>
          <cell r="K272">
            <v>10</v>
          </cell>
        </row>
        <row r="273">
          <cell r="F273">
            <v>8</v>
          </cell>
          <cell r="H273">
            <v>110.25</v>
          </cell>
          <cell r="I273" t="str">
            <v>y</v>
          </cell>
          <cell r="K273">
            <v>10</v>
          </cell>
        </row>
        <row r="274">
          <cell r="F274">
            <v>12</v>
          </cell>
          <cell r="H274">
            <v>36540</v>
          </cell>
          <cell r="I274" t="str">
            <v>y</v>
          </cell>
          <cell r="K274">
            <v>10</v>
          </cell>
        </row>
        <row r="275">
          <cell r="F275">
            <v>8</v>
          </cell>
          <cell r="H275">
            <v>110.25</v>
          </cell>
          <cell r="I275" t="str">
            <v>y</v>
          </cell>
          <cell r="K275">
            <v>10</v>
          </cell>
        </row>
        <row r="276">
          <cell r="F276">
            <v>12</v>
          </cell>
          <cell r="H276">
            <v>39860</v>
          </cell>
          <cell r="I276" t="str">
            <v>y</v>
          </cell>
          <cell r="K276">
            <v>10</v>
          </cell>
        </row>
        <row r="277">
          <cell r="F277">
            <v>8</v>
          </cell>
          <cell r="H277">
            <v>110.25</v>
          </cell>
          <cell r="I277" t="str">
            <v>y</v>
          </cell>
          <cell r="K277">
            <v>10</v>
          </cell>
        </row>
        <row r="278">
          <cell r="F278">
            <v>12</v>
          </cell>
          <cell r="H278">
            <v>31500</v>
          </cell>
          <cell r="I278" t="str">
            <v>y</v>
          </cell>
          <cell r="K278">
            <v>10</v>
          </cell>
        </row>
        <row r="279">
          <cell r="F279">
            <v>8</v>
          </cell>
          <cell r="H279">
            <v>110.25</v>
          </cell>
          <cell r="I279" t="str">
            <v>y</v>
          </cell>
          <cell r="K279">
            <v>10</v>
          </cell>
        </row>
        <row r="280">
          <cell r="F280">
            <v>18</v>
          </cell>
          <cell r="H280">
            <v>972000</v>
          </cell>
          <cell r="I280" t="str">
            <v>y</v>
          </cell>
          <cell r="K280">
            <v>10</v>
          </cell>
        </row>
        <row r="281">
          <cell r="F281">
            <v>8</v>
          </cell>
          <cell r="H281">
            <v>210</v>
          </cell>
          <cell r="I281" t="str">
            <v>y</v>
          </cell>
          <cell r="K281">
            <v>10</v>
          </cell>
        </row>
        <row r="282">
          <cell r="F282">
            <v>18</v>
          </cell>
          <cell r="H282">
            <v>1476000</v>
          </cell>
          <cell r="I282" t="str">
            <v>y</v>
          </cell>
          <cell r="K282">
            <v>10</v>
          </cell>
        </row>
        <row r="283">
          <cell r="F283">
            <v>8</v>
          </cell>
          <cell r="H283">
            <v>525</v>
          </cell>
          <cell r="I283" t="str">
            <v>y</v>
          </cell>
          <cell r="K283">
            <v>10</v>
          </cell>
        </row>
        <row r="284">
          <cell r="F284">
            <v>5</v>
          </cell>
          <cell r="H284">
            <v>46500</v>
          </cell>
          <cell r="I284" t="str">
            <v>y</v>
          </cell>
          <cell r="K284">
            <v>10</v>
          </cell>
        </row>
        <row r="285">
          <cell r="F285">
            <v>18</v>
          </cell>
          <cell r="H285">
            <v>44220</v>
          </cell>
          <cell r="I285" t="str">
            <v>y</v>
          </cell>
          <cell r="K285">
            <v>10</v>
          </cell>
        </row>
        <row r="286">
          <cell r="F286">
            <v>18</v>
          </cell>
          <cell r="H286">
            <v>44220</v>
          </cell>
          <cell r="I286" t="str">
            <v>y</v>
          </cell>
          <cell r="K286">
            <v>10</v>
          </cell>
        </row>
        <row r="287">
          <cell r="F287">
            <v>18</v>
          </cell>
          <cell r="H287">
            <v>39340</v>
          </cell>
          <cell r="I287" t="str">
            <v>y</v>
          </cell>
          <cell r="K287">
            <v>10</v>
          </cell>
        </row>
        <row r="288">
          <cell r="F288">
            <v>18</v>
          </cell>
          <cell r="H288">
            <v>39340</v>
          </cell>
          <cell r="I288" t="str">
            <v>y</v>
          </cell>
          <cell r="K288">
            <v>10</v>
          </cell>
        </row>
        <row r="289">
          <cell r="F289">
            <v>2</v>
          </cell>
          <cell r="H289">
            <v>4246.29</v>
          </cell>
          <cell r="I289" t="str">
            <v>y</v>
          </cell>
          <cell r="K289">
            <v>10</v>
          </cell>
        </row>
        <row r="290">
          <cell r="F290">
            <v>2</v>
          </cell>
          <cell r="H290">
            <v>3209.34</v>
          </cell>
          <cell r="I290" t="str">
            <v>y</v>
          </cell>
          <cell r="K290">
            <v>10</v>
          </cell>
        </row>
        <row r="291">
          <cell r="F291">
            <v>2</v>
          </cell>
          <cell r="H291">
            <v>16332.17</v>
          </cell>
          <cell r="I291" t="str">
            <v>y</v>
          </cell>
          <cell r="K291">
            <v>10</v>
          </cell>
        </row>
        <row r="292">
          <cell r="F292">
            <v>2</v>
          </cell>
          <cell r="H292">
            <v>21148.82</v>
          </cell>
          <cell r="I292" t="str">
            <v>y</v>
          </cell>
          <cell r="K292">
            <v>10</v>
          </cell>
        </row>
        <row r="293">
          <cell r="F293">
            <v>2</v>
          </cell>
          <cell r="H293">
            <v>23451.35</v>
          </cell>
          <cell r="I293" t="str">
            <v>y</v>
          </cell>
          <cell r="K293">
            <v>10</v>
          </cell>
        </row>
        <row r="294">
          <cell r="F294">
            <v>2</v>
          </cell>
          <cell r="H294">
            <v>16125.1</v>
          </cell>
          <cell r="I294" t="str">
            <v>y</v>
          </cell>
          <cell r="K294">
            <v>10</v>
          </cell>
        </row>
        <row r="295">
          <cell r="F295">
            <v>2</v>
          </cell>
          <cell r="H295">
            <v>72869.58</v>
          </cell>
          <cell r="I295" t="str">
            <v>y</v>
          </cell>
          <cell r="K295">
            <v>10</v>
          </cell>
        </row>
        <row r="296">
          <cell r="F296">
            <v>2</v>
          </cell>
          <cell r="H296">
            <v>12259.5</v>
          </cell>
          <cell r="I296" t="str">
            <v>y</v>
          </cell>
          <cell r="K296">
            <v>10</v>
          </cell>
        </row>
        <row r="297">
          <cell r="F297">
            <v>2</v>
          </cell>
          <cell r="H297">
            <v>15278.35</v>
          </cell>
          <cell r="I297" t="str">
            <v>y</v>
          </cell>
          <cell r="K297">
            <v>10</v>
          </cell>
        </row>
        <row r="298">
          <cell r="F298">
            <v>2</v>
          </cell>
          <cell r="H298">
            <v>12369.94</v>
          </cell>
          <cell r="I298" t="str">
            <v>y</v>
          </cell>
          <cell r="K298">
            <v>10</v>
          </cell>
        </row>
        <row r="299">
          <cell r="F299">
            <v>2</v>
          </cell>
          <cell r="H299">
            <v>12811.73</v>
          </cell>
          <cell r="I299" t="str">
            <v>y</v>
          </cell>
          <cell r="K299">
            <v>10</v>
          </cell>
        </row>
        <row r="300">
          <cell r="F300">
            <v>2</v>
          </cell>
          <cell r="H300">
            <v>73598.399999999994</v>
          </cell>
          <cell r="I300" t="str">
            <v>y</v>
          </cell>
          <cell r="K300">
            <v>10</v>
          </cell>
        </row>
        <row r="301">
          <cell r="F301">
            <v>2</v>
          </cell>
          <cell r="H301">
            <v>17022.21</v>
          </cell>
          <cell r="I301" t="str">
            <v>y</v>
          </cell>
          <cell r="K301">
            <v>10</v>
          </cell>
        </row>
        <row r="302">
          <cell r="F302">
            <v>2</v>
          </cell>
          <cell r="H302">
            <v>7735.39</v>
          </cell>
          <cell r="I302" t="str">
            <v>y</v>
          </cell>
          <cell r="K302">
            <v>10</v>
          </cell>
        </row>
        <row r="303">
          <cell r="F303">
            <v>2</v>
          </cell>
          <cell r="H303">
            <v>3745.95</v>
          </cell>
          <cell r="I303" t="str">
            <v>y</v>
          </cell>
          <cell r="K303">
            <v>10</v>
          </cell>
        </row>
        <row r="304">
          <cell r="F304">
            <v>2</v>
          </cell>
          <cell r="H304">
            <v>2627.34</v>
          </cell>
          <cell r="I304" t="str">
            <v>y</v>
          </cell>
          <cell r="K304">
            <v>10</v>
          </cell>
        </row>
        <row r="305">
          <cell r="F305">
            <v>2</v>
          </cell>
          <cell r="H305">
            <v>13370.4</v>
          </cell>
          <cell r="I305" t="str">
            <v>y</v>
          </cell>
          <cell r="K305">
            <v>10</v>
          </cell>
        </row>
        <row r="306">
          <cell r="F306">
            <v>2</v>
          </cell>
          <cell r="H306">
            <v>15644.79</v>
          </cell>
          <cell r="I306" t="str">
            <v>y</v>
          </cell>
          <cell r="K306">
            <v>10</v>
          </cell>
        </row>
        <row r="307">
          <cell r="F307">
            <v>2</v>
          </cell>
          <cell r="H307">
            <v>11302.12</v>
          </cell>
          <cell r="I307" t="str">
            <v>y</v>
          </cell>
          <cell r="K307">
            <v>10</v>
          </cell>
        </row>
        <row r="308">
          <cell r="F308">
            <v>2</v>
          </cell>
          <cell r="H308">
            <v>11302.12</v>
          </cell>
          <cell r="I308" t="str">
            <v>y</v>
          </cell>
          <cell r="K308">
            <v>10</v>
          </cell>
        </row>
        <row r="309">
          <cell r="F309">
            <v>2</v>
          </cell>
          <cell r="H309">
            <v>12783.21</v>
          </cell>
          <cell r="I309" t="str">
            <v>y</v>
          </cell>
          <cell r="K309">
            <v>10</v>
          </cell>
        </row>
        <row r="310">
          <cell r="F310">
            <v>2</v>
          </cell>
          <cell r="H310">
            <v>11302.12</v>
          </cell>
          <cell r="I310" t="str">
            <v>y</v>
          </cell>
          <cell r="K310">
            <v>10</v>
          </cell>
        </row>
        <row r="311">
          <cell r="F311">
            <v>2</v>
          </cell>
          <cell r="H311">
            <v>11302.12</v>
          </cell>
          <cell r="I311" t="str">
            <v>y</v>
          </cell>
          <cell r="K311">
            <v>10</v>
          </cell>
        </row>
        <row r="312">
          <cell r="F312">
            <v>2</v>
          </cell>
          <cell r="H312">
            <v>11302.12</v>
          </cell>
          <cell r="I312" t="str">
            <v>y</v>
          </cell>
          <cell r="K312">
            <v>10</v>
          </cell>
        </row>
        <row r="313">
          <cell r="F313">
            <v>2</v>
          </cell>
          <cell r="H313">
            <v>11302.12</v>
          </cell>
          <cell r="I313" t="str">
            <v>y</v>
          </cell>
          <cell r="K313">
            <v>10</v>
          </cell>
        </row>
        <row r="314">
          <cell r="F314">
            <v>2</v>
          </cell>
          <cell r="H314">
            <v>41996.94</v>
          </cell>
          <cell r="I314" t="str">
            <v>y</v>
          </cell>
          <cell r="K314">
            <v>10</v>
          </cell>
        </row>
        <row r="315">
          <cell r="F315">
            <v>2</v>
          </cell>
          <cell r="H315">
            <v>16029.87</v>
          </cell>
          <cell r="I315" t="str">
            <v>y</v>
          </cell>
          <cell r="K315">
            <v>10</v>
          </cell>
        </row>
        <row r="316">
          <cell r="F316">
            <v>2</v>
          </cell>
          <cell r="H316">
            <v>7421.02</v>
          </cell>
          <cell r="I316" t="str">
            <v>y</v>
          </cell>
          <cell r="K316">
            <v>10</v>
          </cell>
        </row>
        <row r="317">
          <cell r="F317">
            <v>3</v>
          </cell>
          <cell r="H317">
            <v>12000</v>
          </cell>
          <cell r="I317" t="str">
            <v>y</v>
          </cell>
          <cell r="K317">
            <v>10</v>
          </cell>
        </row>
        <row r="318">
          <cell r="F318">
            <v>3</v>
          </cell>
          <cell r="H318">
            <v>8000</v>
          </cell>
          <cell r="I318" t="str">
            <v>y</v>
          </cell>
          <cell r="K318">
            <v>10</v>
          </cell>
        </row>
        <row r="319">
          <cell r="F319">
            <v>3</v>
          </cell>
          <cell r="H319">
            <v>4000</v>
          </cell>
          <cell r="I319" t="str">
            <v>y</v>
          </cell>
          <cell r="K319">
            <v>10</v>
          </cell>
        </row>
        <row r="320">
          <cell r="F320">
            <v>3</v>
          </cell>
          <cell r="H320">
            <v>4000</v>
          </cell>
          <cell r="I320" t="str">
            <v>y</v>
          </cell>
          <cell r="K320">
            <v>10</v>
          </cell>
        </row>
        <row r="321">
          <cell r="F321">
            <v>3</v>
          </cell>
          <cell r="H321">
            <v>4000</v>
          </cell>
          <cell r="I321" t="str">
            <v>y</v>
          </cell>
          <cell r="K321">
            <v>10</v>
          </cell>
        </row>
        <row r="322">
          <cell r="F322">
            <v>3</v>
          </cell>
          <cell r="H322">
            <v>4000</v>
          </cell>
          <cell r="I322" t="str">
            <v>y</v>
          </cell>
          <cell r="K322">
            <v>10</v>
          </cell>
        </row>
        <row r="323">
          <cell r="F323">
            <v>3</v>
          </cell>
          <cell r="H323">
            <v>2000</v>
          </cell>
          <cell r="I323" t="str">
            <v>y</v>
          </cell>
          <cell r="K323">
            <v>10</v>
          </cell>
        </row>
        <row r="324">
          <cell r="F324">
            <v>14</v>
          </cell>
          <cell r="H324">
            <v>343346.25</v>
          </cell>
          <cell r="I324" t="str">
            <v>y</v>
          </cell>
          <cell r="K324">
            <v>10</v>
          </cell>
        </row>
        <row r="325">
          <cell r="F325">
            <v>3</v>
          </cell>
          <cell r="H325">
            <v>376</v>
          </cell>
          <cell r="I325" t="str">
            <v>y</v>
          </cell>
          <cell r="K325">
            <v>10</v>
          </cell>
        </row>
        <row r="326">
          <cell r="F326">
            <v>12</v>
          </cell>
          <cell r="H326">
            <v>102000</v>
          </cell>
          <cell r="I326" t="str">
            <v>y</v>
          </cell>
          <cell r="K326">
            <v>10</v>
          </cell>
        </row>
        <row r="327">
          <cell r="F327">
            <v>12</v>
          </cell>
          <cell r="H327">
            <v>28320</v>
          </cell>
          <cell r="I327" t="str">
            <v>y</v>
          </cell>
          <cell r="K327">
            <v>10</v>
          </cell>
        </row>
        <row r="328">
          <cell r="F328">
            <v>12</v>
          </cell>
          <cell r="H328">
            <v>31500</v>
          </cell>
          <cell r="I328" t="str">
            <v>y</v>
          </cell>
          <cell r="K328">
            <v>10</v>
          </cell>
        </row>
        <row r="329">
          <cell r="F329">
            <v>8</v>
          </cell>
          <cell r="H329">
            <v>110.25</v>
          </cell>
          <cell r="I329" t="str">
            <v>y</v>
          </cell>
          <cell r="K329">
            <v>10</v>
          </cell>
        </row>
        <row r="330">
          <cell r="F330">
            <v>12</v>
          </cell>
          <cell r="H330">
            <v>31500</v>
          </cell>
          <cell r="I330" t="str">
            <v>y</v>
          </cell>
          <cell r="K330">
            <v>10</v>
          </cell>
        </row>
        <row r="331">
          <cell r="F331">
            <v>12</v>
          </cell>
          <cell r="H331">
            <v>246500</v>
          </cell>
          <cell r="I331" t="str">
            <v>y</v>
          </cell>
          <cell r="K331">
            <v>10</v>
          </cell>
        </row>
        <row r="332">
          <cell r="F332">
            <v>12</v>
          </cell>
          <cell r="H332">
            <v>94500</v>
          </cell>
          <cell r="I332" t="str">
            <v>y</v>
          </cell>
          <cell r="K332">
            <v>10</v>
          </cell>
        </row>
        <row r="333">
          <cell r="F333">
            <v>8</v>
          </cell>
          <cell r="H333">
            <v>110.25</v>
          </cell>
          <cell r="I333" t="str">
            <v>y</v>
          </cell>
          <cell r="K333">
            <v>10</v>
          </cell>
        </row>
        <row r="334">
          <cell r="F334">
            <v>12</v>
          </cell>
          <cell r="H334">
            <v>84900</v>
          </cell>
          <cell r="I334" t="str">
            <v>y</v>
          </cell>
          <cell r="K334">
            <v>10</v>
          </cell>
        </row>
        <row r="335">
          <cell r="F335">
            <v>8</v>
          </cell>
          <cell r="H335">
            <v>110.25</v>
          </cell>
          <cell r="I335" t="str">
            <v>y</v>
          </cell>
          <cell r="K335">
            <v>10</v>
          </cell>
        </row>
        <row r="336">
          <cell r="F336">
            <v>12</v>
          </cell>
          <cell r="H336">
            <v>46500</v>
          </cell>
          <cell r="I336" t="str">
            <v>y</v>
          </cell>
          <cell r="K336">
            <v>10</v>
          </cell>
        </row>
        <row r="337">
          <cell r="F337">
            <v>8</v>
          </cell>
          <cell r="H337">
            <v>110.25</v>
          </cell>
          <cell r="I337" t="str">
            <v>y</v>
          </cell>
          <cell r="K337">
            <v>10</v>
          </cell>
        </row>
        <row r="338">
          <cell r="F338">
            <v>12</v>
          </cell>
          <cell r="H338">
            <v>39860</v>
          </cell>
          <cell r="I338" t="str">
            <v>y</v>
          </cell>
          <cell r="K338">
            <v>10</v>
          </cell>
        </row>
        <row r="339">
          <cell r="F339">
            <v>8</v>
          </cell>
          <cell r="H339">
            <v>110.25</v>
          </cell>
          <cell r="I339" t="str">
            <v>y</v>
          </cell>
          <cell r="K339">
            <v>10</v>
          </cell>
        </row>
        <row r="340">
          <cell r="F340">
            <v>12</v>
          </cell>
          <cell r="H340">
            <v>31500</v>
          </cell>
          <cell r="I340" t="str">
            <v>y</v>
          </cell>
          <cell r="K340">
            <v>10</v>
          </cell>
        </row>
        <row r="341">
          <cell r="F341">
            <v>12</v>
          </cell>
          <cell r="H341">
            <v>90000</v>
          </cell>
          <cell r="I341" t="str">
            <v>y</v>
          </cell>
          <cell r="K341">
            <v>10</v>
          </cell>
        </row>
        <row r="342">
          <cell r="F342">
            <v>8</v>
          </cell>
          <cell r="H342">
            <v>65748</v>
          </cell>
          <cell r="I342" t="str">
            <v>y</v>
          </cell>
          <cell r="K342">
            <v>10</v>
          </cell>
        </row>
        <row r="343">
          <cell r="F343">
            <v>8</v>
          </cell>
          <cell r="H343">
            <v>34774</v>
          </cell>
          <cell r="I343" t="str">
            <v>y</v>
          </cell>
          <cell r="K343">
            <v>10</v>
          </cell>
        </row>
        <row r="344">
          <cell r="F344">
            <v>8</v>
          </cell>
          <cell r="H344">
            <v>34774</v>
          </cell>
          <cell r="I344" t="str">
            <v>y</v>
          </cell>
          <cell r="K344">
            <v>10</v>
          </cell>
        </row>
        <row r="345">
          <cell r="F345">
            <v>8</v>
          </cell>
          <cell r="H345">
            <v>110.25</v>
          </cell>
          <cell r="I345" t="str">
            <v>y</v>
          </cell>
          <cell r="K345">
            <v>10</v>
          </cell>
        </row>
        <row r="346">
          <cell r="F346">
            <v>14</v>
          </cell>
          <cell r="H346">
            <v>126828.77</v>
          </cell>
          <cell r="I346" t="str">
            <v>y</v>
          </cell>
          <cell r="K346">
            <v>10</v>
          </cell>
        </row>
        <row r="347">
          <cell r="F347">
            <v>14</v>
          </cell>
          <cell r="H347">
            <v>41891.449999999997</v>
          </cell>
          <cell r="I347" t="str">
            <v>y</v>
          </cell>
          <cell r="K347">
            <v>10</v>
          </cell>
        </row>
        <row r="348">
          <cell r="F348">
            <v>12</v>
          </cell>
          <cell r="H348">
            <v>-20000</v>
          </cell>
          <cell r="I348" t="str">
            <v>y</v>
          </cell>
          <cell r="K348">
            <v>10</v>
          </cell>
        </row>
        <row r="349">
          <cell r="F349">
            <v>8</v>
          </cell>
          <cell r="H349">
            <v>23200</v>
          </cell>
          <cell r="I349" t="str">
            <v>y</v>
          </cell>
          <cell r="K349">
            <v>10</v>
          </cell>
        </row>
        <row r="350">
          <cell r="F350">
            <v>8</v>
          </cell>
          <cell r="H350">
            <v>110.25</v>
          </cell>
          <cell r="I350" t="str">
            <v>y</v>
          </cell>
          <cell r="K350">
            <v>10</v>
          </cell>
        </row>
        <row r="351">
          <cell r="F351">
            <v>8</v>
          </cell>
          <cell r="H351">
            <v>12000</v>
          </cell>
          <cell r="I351" t="str">
            <v>y</v>
          </cell>
          <cell r="K351">
            <v>10</v>
          </cell>
        </row>
        <row r="352">
          <cell r="F352">
            <v>8</v>
          </cell>
          <cell r="H352">
            <v>110.25</v>
          </cell>
          <cell r="I352" t="str">
            <v>y</v>
          </cell>
          <cell r="K352">
            <v>10</v>
          </cell>
        </row>
        <row r="353">
          <cell r="F353">
            <v>18</v>
          </cell>
          <cell r="H353">
            <v>38900</v>
          </cell>
          <cell r="I353" t="str">
            <v>y</v>
          </cell>
          <cell r="K353">
            <v>10</v>
          </cell>
        </row>
        <row r="354">
          <cell r="F354">
            <v>18</v>
          </cell>
          <cell r="H354">
            <v>38900</v>
          </cell>
          <cell r="I354" t="str">
            <v>y</v>
          </cell>
          <cell r="K354">
            <v>10</v>
          </cell>
        </row>
        <row r="355">
          <cell r="F355">
            <v>18</v>
          </cell>
          <cell r="H355">
            <v>38900</v>
          </cell>
          <cell r="I355" t="str">
            <v>y</v>
          </cell>
          <cell r="K355">
            <v>10</v>
          </cell>
        </row>
        <row r="356">
          <cell r="F356">
            <v>8</v>
          </cell>
          <cell r="H356">
            <v>110.25</v>
          </cell>
          <cell r="I356" t="str">
            <v>y</v>
          </cell>
          <cell r="K356">
            <v>10</v>
          </cell>
        </row>
        <row r="357">
          <cell r="F357">
            <v>12</v>
          </cell>
          <cell r="H357">
            <v>-229500</v>
          </cell>
          <cell r="K357">
            <v>10</v>
          </cell>
        </row>
        <row r="358">
          <cell r="F358">
            <v>8</v>
          </cell>
          <cell r="H358">
            <v>229500</v>
          </cell>
          <cell r="K358">
            <v>10</v>
          </cell>
        </row>
        <row r="359">
          <cell r="F359">
            <v>12</v>
          </cell>
          <cell r="H359">
            <v>-229500</v>
          </cell>
          <cell r="K359">
            <v>10</v>
          </cell>
        </row>
        <row r="360">
          <cell r="F360">
            <v>8</v>
          </cell>
          <cell r="H360">
            <v>229500</v>
          </cell>
          <cell r="K360">
            <v>10</v>
          </cell>
        </row>
        <row r="361">
          <cell r="F361">
            <v>12</v>
          </cell>
          <cell r="H361">
            <v>-46500</v>
          </cell>
          <cell r="K361">
            <v>10</v>
          </cell>
        </row>
        <row r="362">
          <cell r="F362">
            <v>8</v>
          </cell>
          <cell r="H362">
            <v>7500</v>
          </cell>
          <cell r="K362">
            <v>10</v>
          </cell>
        </row>
        <row r="363">
          <cell r="F363">
            <v>8</v>
          </cell>
          <cell r="H363">
            <v>24000</v>
          </cell>
          <cell r="K363">
            <v>10</v>
          </cell>
        </row>
        <row r="364">
          <cell r="F364">
            <v>8</v>
          </cell>
          <cell r="H364">
            <v>5000</v>
          </cell>
          <cell r="K364">
            <v>10</v>
          </cell>
        </row>
        <row r="365">
          <cell r="F365">
            <v>8</v>
          </cell>
          <cell r="H365">
            <v>2500</v>
          </cell>
          <cell r="K365">
            <v>10</v>
          </cell>
        </row>
        <row r="366">
          <cell r="F366">
            <v>8</v>
          </cell>
          <cell r="H366">
            <v>1500</v>
          </cell>
          <cell r="K366">
            <v>10</v>
          </cell>
        </row>
        <row r="367">
          <cell r="F367">
            <v>8</v>
          </cell>
          <cell r="H367">
            <v>1000</v>
          </cell>
          <cell r="K367">
            <v>10</v>
          </cell>
        </row>
        <row r="368">
          <cell r="F368">
            <v>12</v>
          </cell>
          <cell r="H368">
            <v>5000</v>
          </cell>
          <cell r="K368">
            <v>10</v>
          </cell>
        </row>
        <row r="369">
          <cell r="F369">
            <v>12</v>
          </cell>
          <cell r="H369">
            <v>-28000</v>
          </cell>
          <cell r="K369">
            <v>10</v>
          </cell>
        </row>
        <row r="370">
          <cell r="F370">
            <v>8</v>
          </cell>
          <cell r="H370">
            <v>6000</v>
          </cell>
          <cell r="K370">
            <v>10</v>
          </cell>
        </row>
        <row r="371">
          <cell r="F371">
            <v>8</v>
          </cell>
          <cell r="H371">
            <v>18000</v>
          </cell>
          <cell r="K371">
            <v>10</v>
          </cell>
        </row>
        <row r="372">
          <cell r="F372">
            <v>8</v>
          </cell>
          <cell r="H372">
            <v>4000</v>
          </cell>
          <cell r="K372">
            <v>10</v>
          </cell>
        </row>
        <row r="373">
          <cell r="F373">
            <v>12</v>
          </cell>
          <cell r="H373">
            <v>-31500</v>
          </cell>
          <cell r="K373">
            <v>10</v>
          </cell>
        </row>
        <row r="374">
          <cell r="F374">
            <v>8</v>
          </cell>
          <cell r="H374">
            <v>7500</v>
          </cell>
          <cell r="K374">
            <v>10</v>
          </cell>
        </row>
        <row r="375">
          <cell r="F375">
            <v>8</v>
          </cell>
          <cell r="H375">
            <v>24000</v>
          </cell>
          <cell r="K375">
            <v>10</v>
          </cell>
        </row>
        <row r="376">
          <cell r="F376">
            <v>12</v>
          </cell>
          <cell r="H376">
            <v>-32360</v>
          </cell>
          <cell r="K376">
            <v>10</v>
          </cell>
        </row>
        <row r="377">
          <cell r="F377">
            <v>8</v>
          </cell>
          <cell r="H377">
            <v>18000</v>
          </cell>
          <cell r="K377">
            <v>10</v>
          </cell>
        </row>
        <row r="378">
          <cell r="F378">
            <v>8</v>
          </cell>
          <cell r="H378">
            <v>6000</v>
          </cell>
          <cell r="K378">
            <v>10</v>
          </cell>
        </row>
        <row r="379">
          <cell r="F379">
            <v>8</v>
          </cell>
          <cell r="H379">
            <v>8360</v>
          </cell>
          <cell r="K379">
            <v>10</v>
          </cell>
        </row>
        <row r="380">
          <cell r="F380">
            <v>12</v>
          </cell>
          <cell r="H380">
            <v>-94000</v>
          </cell>
          <cell r="K380">
            <v>10</v>
          </cell>
        </row>
        <row r="381">
          <cell r="F381">
            <v>8</v>
          </cell>
          <cell r="H381">
            <v>6000</v>
          </cell>
          <cell r="K381">
            <v>10</v>
          </cell>
        </row>
        <row r="382">
          <cell r="F382">
            <v>8</v>
          </cell>
          <cell r="H382">
            <v>18000</v>
          </cell>
          <cell r="K382">
            <v>10</v>
          </cell>
        </row>
        <row r="383">
          <cell r="F383">
            <v>8</v>
          </cell>
          <cell r="H383">
            <v>2500</v>
          </cell>
          <cell r="K383">
            <v>10</v>
          </cell>
        </row>
        <row r="384">
          <cell r="F384">
            <v>8</v>
          </cell>
          <cell r="H384">
            <v>36000</v>
          </cell>
          <cell r="K384">
            <v>10</v>
          </cell>
        </row>
        <row r="385">
          <cell r="F385">
            <v>8</v>
          </cell>
          <cell r="H385">
            <v>20000</v>
          </cell>
          <cell r="K385">
            <v>10</v>
          </cell>
        </row>
        <row r="386">
          <cell r="F386">
            <v>8</v>
          </cell>
          <cell r="H386">
            <v>20000</v>
          </cell>
          <cell r="K386">
            <v>10</v>
          </cell>
        </row>
        <row r="387">
          <cell r="F387">
            <v>20</v>
          </cell>
          <cell r="H387">
            <v>-8500</v>
          </cell>
          <cell r="K387">
            <v>10</v>
          </cell>
        </row>
        <row r="388">
          <cell r="F388">
            <v>12</v>
          </cell>
          <cell r="H388">
            <v>-94000</v>
          </cell>
          <cell r="K388">
            <v>10</v>
          </cell>
        </row>
        <row r="389">
          <cell r="F389">
            <v>8</v>
          </cell>
          <cell r="H389">
            <v>18000</v>
          </cell>
          <cell r="K389">
            <v>10</v>
          </cell>
        </row>
        <row r="390">
          <cell r="F390">
            <v>8</v>
          </cell>
          <cell r="H390">
            <v>6000</v>
          </cell>
          <cell r="K390">
            <v>10</v>
          </cell>
        </row>
        <row r="391">
          <cell r="F391">
            <v>8</v>
          </cell>
          <cell r="H391">
            <v>20000</v>
          </cell>
          <cell r="K391">
            <v>10</v>
          </cell>
        </row>
        <row r="392">
          <cell r="F392">
            <v>8</v>
          </cell>
          <cell r="H392">
            <v>20000</v>
          </cell>
          <cell r="K392">
            <v>10</v>
          </cell>
        </row>
        <row r="393">
          <cell r="F393">
            <v>8</v>
          </cell>
          <cell r="H393">
            <v>30000</v>
          </cell>
          <cell r="K393">
            <v>10</v>
          </cell>
        </row>
        <row r="394">
          <cell r="F394">
            <v>12</v>
          </cell>
          <cell r="H394">
            <v>-24000</v>
          </cell>
          <cell r="K394">
            <v>10</v>
          </cell>
        </row>
        <row r="395">
          <cell r="F395">
            <v>8</v>
          </cell>
          <cell r="H395">
            <v>18000</v>
          </cell>
          <cell r="K395">
            <v>10</v>
          </cell>
        </row>
        <row r="396">
          <cell r="F396">
            <v>8</v>
          </cell>
          <cell r="H396">
            <v>6000</v>
          </cell>
          <cell r="K396">
            <v>10</v>
          </cell>
        </row>
        <row r="397">
          <cell r="F397">
            <v>12</v>
          </cell>
          <cell r="H397">
            <v>-24000</v>
          </cell>
          <cell r="K397">
            <v>10</v>
          </cell>
        </row>
        <row r="398">
          <cell r="F398">
            <v>8</v>
          </cell>
          <cell r="H398">
            <v>18000</v>
          </cell>
          <cell r="K398">
            <v>10</v>
          </cell>
        </row>
        <row r="399">
          <cell r="F399">
            <v>8</v>
          </cell>
          <cell r="H399">
            <v>6000</v>
          </cell>
          <cell r="K399">
            <v>10</v>
          </cell>
        </row>
        <row r="400">
          <cell r="F400">
            <v>12</v>
          </cell>
          <cell r="H400">
            <v>-79500</v>
          </cell>
          <cell r="K400">
            <v>10</v>
          </cell>
        </row>
        <row r="401">
          <cell r="F401">
            <v>8</v>
          </cell>
          <cell r="H401">
            <v>24000</v>
          </cell>
          <cell r="K401">
            <v>10</v>
          </cell>
        </row>
        <row r="402">
          <cell r="F402">
            <v>5</v>
          </cell>
          <cell r="H402">
            <v>8280</v>
          </cell>
          <cell r="K402">
            <v>10</v>
          </cell>
        </row>
        <row r="403">
          <cell r="F403">
            <v>5</v>
          </cell>
          <cell r="H403">
            <v>6480</v>
          </cell>
          <cell r="K403">
            <v>10</v>
          </cell>
        </row>
        <row r="404">
          <cell r="F404">
            <v>5</v>
          </cell>
          <cell r="H404">
            <v>8400</v>
          </cell>
          <cell r="K404">
            <v>10</v>
          </cell>
        </row>
        <row r="405">
          <cell r="F405">
            <v>5</v>
          </cell>
          <cell r="H405">
            <v>8160</v>
          </cell>
          <cell r="K405">
            <v>10</v>
          </cell>
        </row>
        <row r="406">
          <cell r="F406">
            <v>5</v>
          </cell>
          <cell r="H406">
            <v>7800</v>
          </cell>
          <cell r="K406">
            <v>10</v>
          </cell>
        </row>
        <row r="407">
          <cell r="F407">
            <v>5</v>
          </cell>
          <cell r="H407">
            <v>7440</v>
          </cell>
          <cell r="K407">
            <v>10</v>
          </cell>
        </row>
        <row r="408">
          <cell r="F408">
            <v>8</v>
          </cell>
          <cell r="H408">
            <v>7500</v>
          </cell>
          <cell r="K408">
            <v>10</v>
          </cell>
        </row>
        <row r="409">
          <cell r="F409">
            <v>20</v>
          </cell>
          <cell r="H409">
            <v>1440</v>
          </cell>
          <cell r="K409">
            <v>10</v>
          </cell>
        </row>
        <row r="410">
          <cell r="F410">
            <v>12</v>
          </cell>
          <cell r="H410">
            <v>-89100</v>
          </cell>
          <cell r="K410">
            <v>10</v>
          </cell>
        </row>
        <row r="411">
          <cell r="F411">
            <v>5</v>
          </cell>
          <cell r="H411">
            <v>6600</v>
          </cell>
          <cell r="K411">
            <v>10</v>
          </cell>
        </row>
        <row r="412">
          <cell r="F412">
            <v>5</v>
          </cell>
          <cell r="H412">
            <v>7800</v>
          </cell>
          <cell r="K412">
            <v>10</v>
          </cell>
        </row>
        <row r="413">
          <cell r="F413">
            <v>5</v>
          </cell>
          <cell r="H413">
            <v>7150</v>
          </cell>
          <cell r="K413">
            <v>10</v>
          </cell>
        </row>
        <row r="414">
          <cell r="F414">
            <v>5</v>
          </cell>
          <cell r="H414">
            <v>8400</v>
          </cell>
          <cell r="K414">
            <v>10</v>
          </cell>
        </row>
        <row r="415">
          <cell r="F415">
            <v>5</v>
          </cell>
          <cell r="H415">
            <v>8400</v>
          </cell>
          <cell r="K415">
            <v>10</v>
          </cell>
        </row>
        <row r="416">
          <cell r="F416">
            <v>5</v>
          </cell>
          <cell r="H416">
            <v>7800</v>
          </cell>
          <cell r="K416">
            <v>10</v>
          </cell>
        </row>
        <row r="417">
          <cell r="F417">
            <v>8</v>
          </cell>
          <cell r="H417">
            <v>24000</v>
          </cell>
          <cell r="K417">
            <v>10</v>
          </cell>
        </row>
        <row r="418">
          <cell r="F418">
            <v>8</v>
          </cell>
          <cell r="H418">
            <v>7500</v>
          </cell>
          <cell r="K418">
            <v>10</v>
          </cell>
        </row>
        <row r="419">
          <cell r="F419">
            <v>20</v>
          </cell>
          <cell r="H419">
            <v>11450</v>
          </cell>
          <cell r="K419">
            <v>10</v>
          </cell>
        </row>
        <row r="420">
          <cell r="F420">
            <v>12</v>
          </cell>
          <cell r="H420">
            <v>-72000</v>
          </cell>
          <cell r="K420">
            <v>10</v>
          </cell>
        </row>
        <row r="421">
          <cell r="F421">
            <v>8</v>
          </cell>
          <cell r="H421">
            <v>18000</v>
          </cell>
          <cell r="K421">
            <v>10</v>
          </cell>
        </row>
        <row r="422">
          <cell r="F422">
            <v>5</v>
          </cell>
          <cell r="H422">
            <v>8400</v>
          </cell>
          <cell r="K422">
            <v>10</v>
          </cell>
        </row>
        <row r="423">
          <cell r="F423">
            <v>5</v>
          </cell>
          <cell r="H423">
            <v>7320</v>
          </cell>
          <cell r="K423">
            <v>10</v>
          </cell>
        </row>
        <row r="424">
          <cell r="F424">
            <v>5</v>
          </cell>
          <cell r="H424">
            <v>7800</v>
          </cell>
          <cell r="K424">
            <v>10</v>
          </cell>
        </row>
        <row r="425">
          <cell r="F425">
            <v>5</v>
          </cell>
          <cell r="H425">
            <v>7440</v>
          </cell>
          <cell r="K425">
            <v>10</v>
          </cell>
        </row>
        <row r="426">
          <cell r="F426">
            <v>5</v>
          </cell>
          <cell r="H426">
            <v>8160</v>
          </cell>
          <cell r="K426">
            <v>10</v>
          </cell>
        </row>
        <row r="427">
          <cell r="F427">
            <v>5</v>
          </cell>
          <cell r="H427">
            <v>7200</v>
          </cell>
          <cell r="K427">
            <v>10</v>
          </cell>
        </row>
        <row r="428">
          <cell r="F428">
            <v>8</v>
          </cell>
          <cell r="H428">
            <v>6000</v>
          </cell>
          <cell r="K428">
            <v>10</v>
          </cell>
        </row>
        <row r="429">
          <cell r="F429">
            <v>20</v>
          </cell>
          <cell r="H429">
            <v>1680</v>
          </cell>
          <cell r="K429">
            <v>10</v>
          </cell>
        </row>
        <row r="430">
          <cell r="F430">
            <v>12</v>
          </cell>
          <cell r="H430">
            <v>-62400</v>
          </cell>
          <cell r="K430">
            <v>10</v>
          </cell>
        </row>
        <row r="431">
          <cell r="F431">
            <v>5</v>
          </cell>
          <cell r="H431">
            <v>7150</v>
          </cell>
          <cell r="K431">
            <v>10</v>
          </cell>
        </row>
        <row r="432">
          <cell r="F432">
            <v>5</v>
          </cell>
          <cell r="H432">
            <v>7800</v>
          </cell>
          <cell r="K432">
            <v>10</v>
          </cell>
        </row>
        <row r="433">
          <cell r="F433">
            <v>5</v>
          </cell>
          <cell r="H433">
            <v>7200</v>
          </cell>
          <cell r="K433">
            <v>10</v>
          </cell>
        </row>
        <row r="434">
          <cell r="F434">
            <v>5</v>
          </cell>
          <cell r="H434">
            <v>8400</v>
          </cell>
          <cell r="K434">
            <v>10</v>
          </cell>
        </row>
        <row r="435">
          <cell r="F435">
            <v>8</v>
          </cell>
          <cell r="H435">
            <v>18000</v>
          </cell>
          <cell r="K435">
            <v>10</v>
          </cell>
        </row>
        <row r="436">
          <cell r="F436">
            <v>8</v>
          </cell>
          <cell r="H436">
            <v>6000</v>
          </cell>
          <cell r="K436">
            <v>10</v>
          </cell>
        </row>
        <row r="437">
          <cell r="F437">
            <v>20</v>
          </cell>
          <cell r="H437">
            <v>7850</v>
          </cell>
          <cell r="K437">
            <v>10</v>
          </cell>
        </row>
        <row r="438">
          <cell r="F438">
            <v>12</v>
          </cell>
          <cell r="H438">
            <v>-31500</v>
          </cell>
          <cell r="K438">
            <v>10</v>
          </cell>
        </row>
        <row r="439">
          <cell r="F439">
            <v>8</v>
          </cell>
          <cell r="H439">
            <v>24000</v>
          </cell>
          <cell r="K439">
            <v>10</v>
          </cell>
        </row>
        <row r="440">
          <cell r="F440">
            <v>8</v>
          </cell>
          <cell r="H440">
            <v>7500</v>
          </cell>
          <cell r="K440">
            <v>10</v>
          </cell>
        </row>
        <row r="441">
          <cell r="F441">
            <v>12</v>
          </cell>
          <cell r="H441">
            <v>-31500</v>
          </cell>
          <cell r="K441">
            <v>10</v>
          </cell>
        </row>
        <row r="442">
          <cell r="F442">
            <v>8</v>
          </cell>
          <cell r="H442">
            <v>24000</v>
          </cell>
          <cell r="K442">
            <v>10</v>
          </cell>
        </row>
        <row r="443">
          <cell r="F443">
            <v>8</v>
          </cell>
          <cell r="H443">
            <v>7500</v>
          </cell>
          <cell r="K443">
            <v>10</v>
          </cell>
        </row>
        <row r="444">
          <cell r="F444">
            <v>12</v>
          </cell>
          <cell r="H444">
            <v>-31500</v>
          </cell>
          <cell r="K444">
            <v>10</v>
          </cell>
        </row>
        <row r="445">
          <cell r="F445">
            <v>8</v>
          </cell>
          <cell r="H445">
            <v>24000</v>
          </cell>
          <cell r="K445">
            <v>10</v>
          </cell>
        </row>
        <row r="446">
          <cell r="F446">
            <v>8</v>
          </cell>
          <cell r="H446">
            <v>7500</v>
          </cell>
          <cell r="K446">
            <v>10</v>
          </cell>
        </row>
        <row r="447">
          <cell r="F447">
            <v>12</v>
          </cell>
          <cell r="H447">
            <v>-31500</v>
          </cell>
          <cell r="K447">
            <v>10</v>
          </cell>
        </row>
        <row r="448">
          <cell r="F448">
            <v>8</v>
          </cell>
          <cell r="H448">
            <v>24000</v>
          </cell>
          <cell r="K448">
            <v>10</v>
          </cell>
        </row>
        <row r="449">
          <cell r="F449">
            <v>8</v>
          </cell>
          <cell r="H449">
            <v>7500</v>
          </cell>
          <cell r="K449">
            <v>10</v>
          </cell>
        </row>
        <row r="450">
          <cell r="F450">
            <v>12</v>
          </cell>
          <cell r="H450">
            <v>-31500</v>
          </cell>
          <cell r="K450">
            <v>10</v>
          </cell>
        </row>
        <row r="451">
          <cell r="F451">
            <v>8</v>
          </cell>
          <cell r="H451">
            <v>24000</v>
          </cell>
          <cell r="K451">
            <v>10</v>
          </cell>
        </row>
        <row r="452">
          <cell r="F452">
            <v>8</v>
          </cell>
          <cell r="H452">
            <v>7500</v>
          </cell>
          <cell r="K452">
            <v>10</v>
          </cell>
        </row>
        <row r="453">
          <cell r="F453">
            <v>12</v>
          </cell>
          <cell r="H453">
            <v>-31500</v>
          </cell>
          <cell r="K453">
            <v>10</v>
          </cell>
        </row>
        <row r="454">
          <cell r="F454">
            <v>8</v>
          </cell>
          <cell r="H454">
            <v>24000</v>
          </cell>
          <cell r="K454">
            <v>10</v>
          </cell>
        </row>
        <row r="455">
          <cell r="F455">
            <v>8</v>
          </cell>
          <cell r="H455">
            <v>7500</v>
          </cell>
          <cell r="K455">
            <v>10</v>
          </cell>
        </row>
        <row r="456">
          <cell r="F456">
            <v>12</v>
          </cell>
          <cell r="H456">
            <v>-35500</v>
          </cell>
          <cell r="K456">
            <v>10</v>
          </cell>
        </row>
        <row r="457">
          <cell r="F457">
            <v>8</v>
          </cell>
          <cell r="H457">
            <v>24000</v>
          </cell>
          <cell r="K457">
            <v>10</v>
          </cell>
        </row>
        <row r="458">
          <cell r="F458">
            <v>8</v>
          </cell>
          <cell r="H458">
            <v>7500</v>
          </cell>
          <cell r="K458">
            <v>10</v>
          </cell>
        </row>
        <row r="459">
          <cell r="F459">
            <v>8</v>
          </cell>
          <cell r="H459">
            <v>4000</v>
          </cell>
          <cell r="K459">
            <v>10</v>
          </cell>
        </row>
        <row r="460">
          <cell r="F460">
            <v>12</v>
          </cell>
          <cell r="H460">
            <v>-39860</v>
          </cell>
          <cell r="K460">
            <v>10</v>
          </cell>
        </row>
        <row r="461">
          <cell r="F461">
            <v>8</v>
          </cell>
          <cell r="H461">
            <v>24000</v>
          </cell>
          <cell r="K461">
            <v>10</v>
          </cell>
        </row>
        <row r="462">
          <cell r="F462">
            <v>8</v>
          </cell>
          <cell r="H462">
            <v>7500</v>
          </cell>
          <cell r="K462">
            <v>10</v>
          </cell>
        </row>
        <row r="463">
          <cell r="F463">
            <v>8</v>
          </cell>
          <cell r="H463">
            <v>8360</v>
          </cell>
          <cell r="K463">
            <v>10</v>
          </cell>
        </row>
        <row r="464">
          <cell r="F464">
            <v>12</v>
          </cell>
          <cell r="H464">
            <v>-36540</v>
          </cell>
          <cell r="K464">
            <v>10</v>
          </cell>
        </row>
        <row r="465">
          <cell r="F465">
            <v>8</v>
          </cell>
          <cell r="H465">
            <v>24000</v>
          </cell>
          <cell r="K465">
            <v>10</v>
          </cell>
        </row>
        <row r="466">
          <cell r="F466">
            <v>8</v>
          </cell>
          <cell r="H466">
            <v>7500</v>
          </cell>
          <cell r="K466">
            <v>10</v>
          </cell>
        </row>
        <row r="467">
          <cell r="F467">
            <v>8</v>
          </cell>
          <cell r="H467">
            <v>5040</v>
          </cell>
          <cell r="K467">
            <v>10</v>
          </cell>
        </row>
        <row r="468">
          <cell r="F468">
            <v>12</v>
          </cell>
          <cell r="H468">
            <v>-85900</v>
          </cell>
          <cell r="K468">
            <v>10</v>
          </cell>
        </row>
        <row r="469">
          <cell r="F469">
            <v>5</v>
          </cell>
          <cell r="H469">
            <v>11900</v>
          </cell>
          <cell r="K469">
            <v>10</v>
          </cell>
        </row>
        <row r="470">
          <cell r="F470">
            <v>5</v>
          </cell>
          <cell r="H470">
            <v>11900</v>
          </cell>
          <cell r="K470">
            <v>10</v>
          </cell>
        </row>
        <row r="471">
          <cell r="F471">
            <v>5</v>
          </cell>
          <cell r="H471">
            <v>11900</v>
          </cell>
          <cell r="K471">
            <v>10</v>
          </cell>
        </row>
        <row r="472">
          <cell r="F472">
            <v>5</v>
          </cell>
          <cell r="H472">
            <v>11900</v>
          </cell>
          <cell r="K472">
            <v>10</v>
          </cell>
        </row>
        <row r="473">
          <cell r="F473">
            <v>8</v>
          </cell>
          <cell r="H473">
            <v>24000</v>
          </cell>
          <cell r="K473">
            <v>10</v>
          </cell>
        </row>
        <row r="474">
          <cell r="F474">
            <v>8</v>
          </cell>
          <cell r="H474">
            <v>9000</v>
          </cell>
          <cell r="K474">
            <v>10</v>
          </cell>
        </row>
        <row r="475">
          <cell r="F475">
            <v>20</v>
          </cell>
          <cell r="H475">
            <v>5300</v>
          </cell>
          <cell r="K475">
            <v>10</v>
          </cell>
        </row>
        <row r="476">
          <cell r="F476">
            <v>19</v>
          </cell>
          <cell r="H476">
            <v>-44220</v>
          </cell>
          <cell r="K476">
            <v>10</v>
          </cell>
        </row>
        <row r="477">
          <cell r="F477">
            <v>8</v>
          </cell>
          <cell r="H477">
            <v>44220</v>
          </cell>
          <cell r="K477">
            <v>10</v>
          </cell>
        </row>
        <row r="478">
          <cell r="F478">
            <v>19</v>
          </cell>
          <cell r="H478">
            <v>-44220</v>
          </cell>
          <cell r="K478">
            <v>10</v>
          </cell>
        </row>
        <row r="479">
          <cell r="F479">
            <v>8</v>
          </cell>
          <cell r="H479">
            <v>44220</v>
          </cell>
          <cell r="K479">
            <v>10</v>
          </cell>
        </row>
        <row r="480">
          <cell r="F480">
            <v>19</v>
          </cell>
          <cell r="H480">
            <v>-39340</v>
          </cell>
          <cell r="K480">
            <v>10</v>
          </cell>
        </row>
        <row r="481">
          <cell r="F481">
            <v>8</v>
          </cell>
          <cell r="H481">
            <v>39340</v>
          </cell>
          <cell r="K481">
            <v>10</v>
          </cell>
        </row>
        <row r="482">
          <cell r="F482">
            <v>19</v>
          </cell>
          <cell r="H482">
            <v>-39340</v>
          </cell>
          <cell r="K482">
            <v>10</v>
          </cell>
        </row>
        <row r="483">
          <cell r="F483">
            <v>8</v>
          </cell>
          <cell r="H483">
            <v>39340</v>
          </cell>
          <cell r="K483">
            <v>10</v>
          </cell>
        </row>
        <row r="484">
          <cell r="F484">
            <v>12</v>
          </cell>
          <cell r="H484">
            <v>-38860</v>
          </cell>
          <cell r="K484">
            <v>10</v>
          </cell>
        </row>
        <row r="485">
          <cell r="F485">
            <v>8</v>
          </cell>
          <cell r="H485">
            <v>7500</v>
          </cell>
          <cell r="K485">
            <v>10</v>
          </cell>
        </row>
        <row r="486">
          <cell r="F486">
            <v>8</v>
          </cell>
          <cell r="H486">
            <v>24000</v>
          </cell>
          <cell r="K486">
            <v>10</v>
          </cell>
        </row>
        <row r="487">
          <cell r="F487">
            <v>8</v>
          </cell>
          <cell r="H487">
            <v>7360</v>
          </cell>
          <cell r="K487">
            <v>10</v>
          </cell>
        </row>
        <row r="488">
          <cell r="F488">
            <v>18</v>
          </cell>
          <cell r="H488">
            <v>-343995.75</v>
          </cell>
          <cell r="K488">
            <v>10</v>
          </cell>
        </row>
        <row r="489">
          <cell r="F489">
            <v>19</v>
          </cell>
          <cell r="H489">
            <v>343465.15</v>
          </cell>
          <cell r="K489">
            <v>10</v>
          </cell>
        </row>
        <row r="490">
          <cell r="F490">
            <v>18</v>
          </cell>
          <cell r="H490">
            <v>530.6</v>
          </cell>
          <cell r="K490">
            <v>10</v>
          </cell>
        </row>
        <row r="491">
          <cell r="F491">
            <v>18</v>
          </cell>
          <cell r="H491">
            <v>-1230565.18</v>
          </cell>
          <cell r="K491">
            <v>10</v>
          </cell>
        </row>
        <row r="492">
          <cell r="F492">
            <v>19</v>
          </cell>
          <cell r="H492">
            <v>540670.06999999995</v>
          </cell>
          <cell r="K492">
            <v>10</v>
          </cell>
        </row>
        <row r="493">
          <cell r="F493">
            <v>18</v>
          </cell>
          <cell r="H493">
            <v>689895.11</v>
          </cell>
          <cell r="K493">
            <v>10</v>
          </cell>
        </row>
        <row r="494">
          <cell r="F494">
            <v>18</v>
          </cell>
          <cell r="H494">
            <v>-1369740.75</v>
          </cell>
          <cell r="K494">
            <v>10</v>
          </cell>
        </row>
        <row r="495">
          <cell r="F495">
            <v>19</v>
          </cell>
          <cell r="H495">
            <v>582118.93999999994</v>
          </cell>
          <cell r="K495">
            <v>10</v>
          </cell>
        </row>
        <row r="496">
          <cell r="F496">
            <v>18</v>
          </cell>
          <cell r="H496">
            <v>787621.81</v>
          </cell>
          <cell r="K496">
            <v>10</v>
          </cell>
        </row>
        <row r="497">
          <cell r="F497">
            <v>18</v>
          </cell>
          <cell r="H497">
            <v>-689895.11</v>
          </cell>
          <cell r="K497">
            <v>10</v>
          </cell>
        </row>
        <row r="498">
          <cell r="F498">
            <v>19</v>
          </cell>
          <cell r="H498">
            <v>538888.22</v>
          </cell>
          <cell r="K498">
            <v>10</v>
          </cell>
        </row>
        <row r="499">
          <cell r="F499">
            <v>18</v>
          </cell>
          <cell r="H499">
            <v>151006.89000000001</v>
          </cell>
          <cell r="K499">
            <v>10</v>
          </cell>
        </row>
        <row r="500">
          <cell r="F500">
            <v>18</v>
          </cell>
          <cell r="H500">
            <v>-787621.81</v>
          </cell>
          <cell r="K500">
            <v>10</v>
          </cell>
        </row>
        <row r="501">
          <cell r="F501">
            <v>19</v>
          </cell>
          <cell r="H501">
            <v>629152.37</v>
          </cell>
          <cell r="K501">
            <v>10</v>
          </cell>
        </row>
        <row r="502">
          <cell r="F502">
            <v>18</v>
          </cell>
          <cell r="H502">
            <v>158469.44</v>
          </cell>
          <cell r="K502">
            <v>10</v>
          </cell>
        </row>
        <row r="503">
          <cell r="F503">
            <v>18</v>
          </cell>
          <cell r="H503">
            <v>-2695000</v>
          </cell>
          <cell r="K503">
            <v>10</v>
          </cell>
        </row>
        <row r="504">
          <cell r="F504">
            <v>18</v>
          </cell>
          <cell r="H504">
            <v>-758.58</v>
          </cell>
          <cell r="K504">
            <v>10</v>
          </cell>
        </row>
        <row r="505">
          <cell r="F505">
            <v>19</v>
          </cell>
          <cell r="H505">
            <v>605560.5</v>
          </cell>
          <cell r="K505">
            <v>10</v>
          </cell>
        </row>
        <row r="506">
          <cell r="F506">
            <v>19</v>
          </cell>
          <cell r="H506">
            <v>732600</v>
          </cell>
          <cell r="K506">
            <v>10</v>
          </cell>
        </row>
        <row r="507">
          <cell r="F507">
            <v>19</v>
          </cell>
          <cell r="H507">
            <v>264008</v>
          </cell>
          <cell r="K507">
            <v>10</v>
          </cell>
        </row>
        <row r="508">
          <cell r="F508">
            <v>18</v>
          </cell>
          <cell r="H508">
            <v>1093590.08</v>
          </cell>
          <cell r="K508">
            <v>10</v>
          </cell>
        </row>
        <row r="509">
          <cell r="F509">
            <v>6</v>
          </cell>
          <cell r="H509">
            <v>18000</v>
          </cell>
          <cell r="I509" t="str">
            <v>y</v>
          </cell>
          <cell r="K509">
            <v>4</v>
          </cell>
        </row>
        <row r="510">
          <cell r="F510">
            <v>6</v>
          </cell>
          <cell r="H510">
            <v>176</v>
          </cell>
          <cell r="I510" t="str">
            <v>y</v>
          </cell>
          <cell r="K510">
            <v>4</v>
          </cell>
        </row>
        <row r="511">
          <cell r="F511">
            <v>3</v>
          </cell>
          <cell r="H511">
            <v>32150</v>
          </cell>
          <cell r="I511" t="str">
            <v>y</v>
          </cell>
          <cell r="K511">
            <v>4</v>
          </cell>
        </row>
        <row r="512">
          <cell r="F512">
            <v>3</v>
          </cell>
          <cell r="H512">
            <v>18000</v>
          </cell>
          <cell r="I512" t="str">
            <v>y</v>
          </cell>
          <cell r="K512">
            <v>4</v>
          </cell>
        </row>
        <row r="513">
          <cell r="F513">
            <v>3</v>
          </cell>
          <cell r="H513">
            <v>6500</v>
          </cell>
          <cell r="I513" t="str">
            <v>y</v>
          </cell>
          <cell r="K513">
            <v>4</v>
          </cell>
        </row>
        <row r="514">
          <cell r="F514">
            <v>5</v>
          </cell>
          <cell r="H514">
            <v>89100</v>
          </cell>
          <cell r="I514" t="str">
            <v>y</v>
          </cell>
          <cell r="K514">
            <v>4</v>
          </cell>
        </row>
        <row r="515">
          <cell r="F515">
            <v>5</v>
          </cell>
          <cell r="H515">
            <v>126</v>
          </cell>
          <cell r="I515" t="str">
            <v>y</v>
          </cell>
          <cell r="K515">
            <v>4</v>
          </cell>
        </row>
        <row r="516">
          <cell r="F516">
            <v>8</v>
          </cell>
          <cell r="H516">
            <v>1334750</v>
          </cell>
          <cell r="I516" t="str">
            <v>y</v>
          </cell>
          <cell r="K516">
            <v>4</v>
          </cell>
        </row>
        <row r="517">
          <cell r="F517">
            <v>8</v>
          </cell>
          <cell r="H517">
            <v>1334750</v>
          </cell>
          <cell r="I517" t="str">
            <v>y</v>
          </cell>
          <cell r="K517">
            <v>4</v>
          </cell>
        </row>
        <row r="518">
          <cell r="F518">
            <v>14</v>
          </cell>
          <cell r="H518">
            <v>-133475</v>
          </cell>
          <cell r="I518" t="str">
            <v>y</v>
          </cell>
          <cell r="K518">
            <v>4</v>
          </cell>
        </row>
        <row r="519">
          <cell r="F519">
            <v>3</v>
          </cell>
          <cell r="H519">
            <v>157.5</v>
          </cell>
          <cell r="I519" t="str">
            <v>y</v>
          </cell>
          <cell r="K519">
            <v>4</v>
          </cell>
        </row>
        <row r="520">
          <cell r="F520">
            <v>3</v>
          </cell>
          <cell r="H520">
            <v>204</v>
          </cell>
          <cell r="I520" t="str">
            <v>y</v>
          </cell>
          <cell r="K520">
            <v>4</v>
          </cell>
        </row>
        <row r="521">
          <cell r="F521">
            <v>8</v>
          </cell>
          <cell r="H521">
            <v>380000</v>
          </cell>
          <cell r="I521" t="str">
            <v>y</v>
          </cell>
          <cell r="K521">
            <v>4</v>
          </cell>
        </row>
        <row r="522">
          <cell r="F522">
            <v>8</v>
          </cell>
          <cell r="H522">
            <v>380000</v>
          </cell>
          <cell r="I522" t="str">
            <v>y</v>
          </cell>
          <cell r="K522">
            <v>4</v>
          </cell>
        </row>
        <row r="523">
          <cell r="F523">
            <v>14</v>
          </cell>
          <cell r="H523">
            <v>-38000</v>
          </cell>
          <cell r="I523" t="str">
            <v>y</v>
          </cell>
          <cell r="K523">
            <v>4</v>
          </cell>
        </row>
        <row r="524">
          <cell r="F524">
            <v>3</v>
          </cell>
          <cell r="H524">
            <v>157.5</v>
          </cell>
          <cell r="I524" t="str">
            <v>y</v>
          </cell>
          <cell r="K524">
            <v>4</v>
          </cell>
        </row>
        <row r="525">
          <cell r="H525">
            <v>0</v>
          </cell>
          <cell r="I525" t="str">
            <v>y</v>
          </cell>
          <cell r="K525">
            <v>4</v>
          </cell>
        </row>
        <row r="526">
          <cell r="F526">
            <v>6</v>
          </cell>
          <cell r="H526">
            <v>6500</v>
          </cell>
          <cell r="I526" t="str">
            <v>y</v>
          </cell>
          <cell r="K526">
            <v>4</v>
          </cell>
        </row>
        <row r="527">
          <cell r="F527">
            <v>6</v>
          </cell>
          <cell r="H527">
            <v>14000</v>
          </cell>
          <cell r="I527" t="str">
            <v>y</v>
          </cell>
          <cell r="K527">
            <v>4</v>
          </cell>
        </row>
        <row r="528">
          <cell r="F528">
            <v>13</v>
          </cell>
          <cell r="H528">
            <v>200000</v>
          </cell>
          <cell r="I528" t="str">
            <v>y</v>
          </cell>
          <cell r="K528">
            <v>4</v>
          </cell>
        </row>
        <row r="529">
          <cell r="F529">
            <v>13</v>
          </cell>
          <cell r="H529">
            <v>40700</v>
          </cell>
          <cell r="I529" t="str">
            <v>y</v>
          </cell>
          <cell r="K529">
            <v>4</v>
          </cell>
        </row>
        <row r="530">
          <cell r="F530">
            <v>3</v>
          </cell>
          <cell r="H530">
            <v>26800</v>
          </cell>
          <cell r="I530" t="str">
            <v>y</v>
          </cell>
          <cell r="K530">
            <v>4</v>
          </cell>
        </row>
        <row r="531">
          <cell r="F531">
            <v>13</v>
          </cell>
          <cell r="H531">
            <v>-1270000</v>
          </cell>
          <cell r="I531" t="str">
            <v>y</v>
          </cell>
          <cell r="K531">
            <v>4</v>
          </cell>
        </row>
        <row r="532">
          <cell r="F532">
            <v>20</v>
          </cell>
          <cell r="H532">
            <v>150000</v>
          </cell>
          <cell r="I532" t="str">
            <v>y</v>
          </cell>
          <cell r="K532">
            <v>4</v>
          </cell>
        </row>
        <row r="533">
          <cell r="F533">
            <v>3</v>
          </cell>
          <cell r="H533">
            <v>26000</v>
          </cell>
          <cell r="I533" t="str">
            <v>y</v>
          </cell>
          <cell r="K533">
            <v>4</v>
          </cell>
        </row>
        <row r="534">
          <cell r="F534">
            <v>6</v>
          </cell>
          <cell r="H534">
            <v>32500</v>
          </cell>
          <cell r="I534" t="str">
            <v>y</v>
          </cell>
          <cell r="K534">
            <v>4</v>
          </cell>
        </row>
        <row r="535">
          <cell r="F535">
            <v>6</v>
          </cell>
          <cell r="H535">
            <v>126</v>
          </cell>
          <cell r="I535" t="str">
            <v>y</v>
          </cell>
          <cell r="K535">
            <v>4</v>
          </cell>
        </row>
        <row r="536">
          <cell r="F536">
            <v>13</v>
          </cell>
          <cell r="H536">
            <v>186550</v>
          </cell>
          <cell r="I536" t="str">
            <v>y</v>
          </cell>
          <cell r="K536">
            <v>4</v>
          </cell>
        </row>
        <row r="537">
          <cell r="F537">
            <v>3</v>
          </cell>
          <cell r="H537">
            <v>22000</v>
          </cell>
          <cell r="I537" t="str">
            <v>y</v>
          </cell>
          <cell r="K537">
            <v>4</v>
          </cell>
        </row>
        <row r="538">
          <cell r="F538">
            <v>3</v>
          </cell>
          <cell r="H538">
            <v>52000</v>
          </cell>
          <cell r="I538" t="str">
            <v>y</v>
          </cell>
          <cell r="K538">
            <v>4</v>
          </cell>
        </row>
        <row r="539">
          <cell r="F539">
            <v>14</v>
          </cell>
          <cell r="H539">
            <v>33240.78</v>
          </cell>
          <cell r="I539" t="str">
            <v>y</v>
          </cell>
          <cell r="K539">
            <v>4</v>
          </cell>
        </row>
        <row r="540">
          <cell r="F540">
            <v>14</v>
          </cell>
          <cell r="H540">
            <v>65515.53</v>
          </cell>
          <cell r="I540" t="str">
            <v>y</v>
          </cell>
          <cell r="K540">
            <v>4</v>
          </cell>
        </row>
        <row r="541">
          <cell r="F541">
            <v>12</v>
          </cell>
          <cell r="H541">
            <v>20000</v>
          </cell>
          <cell r="I541" t="str">
            <v>y</v>
          </cell>
          <cell r="K541">
            <v>4</v>
          </cell>
        </row>
        <row r="542">
          <cell r="F542">
            <v>13</v>
          </cell>
          <cell r="H542">
            <v>1187000</v>
          </cell>
          <cell r="I542" t="str">
            <v>y</v>
          </cell>
          <cell r="K542">
            <v>4</v>
          </cell>
        </row>
        <row r="543">
          <cell r="F543">
            <v>3</v>
          </cell>
          <cell r="H543">
            <v>157.5</v>
          </cell>
          <cell r="I543" t="str">
            <v>y</v>
          </cell>
          <cell r="K543">
            <v>4</v>
          </cell>
        </row>
        <row r="544">
          <cell r="F544">
            <v>6</v>
          </cell>
          <cell r="H544">
            <v>48000</v>
          </cell>
          <cell r="I544" t="str">
            <v>y</v>
          </cell>
          <cell r="K544">
            <v>4</v>
          </cell>
        </row>
        <row r="545">
          <cell r="F545">
            <v>3</v>
          </cell>
          <cell r="H545">
            <v>126</v>
          </cell>
          <cell r="I545" t="str">
            <v>y</v>
          </cell>
          <cell r="K545">
            <v>4</v>
          </cell>
        </row>
        <row r="546">
          <cell r="F546">
            <v>6</v>
          </cell>
          <cell r="H546">
            <v>24800</v>
          </cell>
          <cell r="I546" t="str">
            <v>y</v>
          </cell>
          <cell r="K546">
            <v>4</v>
          </cell>
        </row>
        <row r="547">
          <cell r="F547">
            <v>3</v>
          </cell>
          <cell r="H547">
            <v>126</v>
          </cell>
          <cell r="I547" t="str">
            <v>y</v>
          </cell>
          <cell r="K547">
            <v>4</v>
          </cell>
        </row>
        <row r="548">
          <cell r="F548">
            <v>2</v>
          </cell>
          <cell r="H548">
            <v>10000</v>
          </cell>
          <cell r="I548" t="str">
            <v>y</v>
          </cell>
          <cell r="K548">
            <v>4</v>
          </cell>
        </row>
        <row r="549">
          <cell r="F549">
            <v>14</v>
          </cell>
          <cell r="H549">
            <v>-100</v>
          </cell>
          <cell r="I549" t="str">
            <v>y</v>
          </cell>
          <cell r="K549">
            <v>4</v>
          </cell>
        </row>
        <row r="550">
          <cell r="F550">
            <v>8</v>
          </cell>
          <cell r="H550">
            <v>1073266.7</v>
          </cell>
          <cell r="I550" t="str">
            <v>y</v>
          </cell>
          <cell r="K550">
            <v>4</v>
          </cell>
        </row>
        <row r="551">
          <cell r="F551">
            <v>14</v>
          </cell>
          <cell r="H551">
            <v>-53663.3</v>
          </cell>
          <cell r="I551" t="str">
            <v>y</v>
          </cell>
          <cell r="K551">
            <v>4</v>
          </cell>
        </row>
        <row r="552">
          <cell r="F552">
            <v>8</v>
          </cell>
          <cell r="H552">
            <v>536633.30000000005</v>
          </cell>
          <cell r="I552" t="str">
            <v>y</v>
          </cell>
          <cell r="K552">
            <v>4</v>
          </cell>
        </row>
        <row r="553">
          <cell r="F553">
            <v>14</v>
          </cell>
          <cell r="H553">
            <v>-26831.7</v>
          </cell>
          <cell r="I553" t="str">
            <v>y</v>
          </cell>
          <cell r="K553">
            <v>4</v>
          </cell>
        </row>
        <row r="554">
          <cell r="F554">
            <v>3</v>
          </cell>
          <cell r="H554">
            <v>10000</v>
          </cell>
          <cell r="I554" t="str">
            <v>y</v>
          </cell>
          <cell r="K554">
            <v>4</v>
          </cell>
        </row>
        <row r="555">
          <cell r="F555">
            <v>3</v>
          </cell>
          <cell r="H555">
            <v>500</v>
          </cell>
          <cell r="I555" t="str">
            <v>y</v>
          </cell>
          <cell r="K555">
            <v>4</v>
          </cell>
        </row>
        <row r="556">
          <cell r="F556">
            <v>12</v>
          </cell>
          <cell r="H556">
            <v>-32150</v>
          </cell>
          <cell r="K556">
            <v>4</v>
          </cell>
        </row>
        <row r="557">
          <cell r="F557">
            <v>3</v>
          </cell>
          <cell r="H557">
            <v>30950</v>
          </cell>
          <cell r="K557">
            <v>4</v>
          </cell>
        </row>
        <row r="558">
          <cell r="F558">
            <v>3</v>
          </cell>
          <cell r="H558">
            <v>700</v>
          </cell>
          <cell r="K558">
            <v>4</v>
          </cell>
        </row>
        <row r="559">
          <cell r="F559">
            <v>20</v>
          </cell>
          <cell r="H559">
            <v>500</v>
          </cell>
          <cell r="K559">
            <v>4</v>
          </cell>
        </row>
        <row r="560">
          <cell r="F560">
            <v>12</v>
          </cell>
          <cell r="H560">
            <v>-24500</v>
          </cell>
          <cell r="K560">
            <v>4</v>
          </cell>
        </row>
        <row r="561">
          <cell r="F561">
            <v>3</v>
          </cell>
          <cell r="H561">
            <v>6500</v>
          </cell>
          <cell r="K561">
            <v>4</v>
          </cell>
        </row>
        <row r="562">
          <cell r="F562">
            <v>3</v>
          </cell>
          <cell r="H562">
            <v>18000</v>
          </cell>
          <cell r="K562">
            <v>4</v>
          </cell>
        </row>
        <row r="563">
          <cell r="F563">
            <v>13</v>
          </cell>
          <cell r="H563">
            <v>-200000</v>
          </cell>
          <cell r="K563">
            <v>4</v>
          </cell>
        </row>
        <row r="564">
          <cell r="F564">
            <v>6</v>
          </cell>
          <cell r="H564">
            <v>19200</v>
          </cell>
          <cell r="K564">
            <v>4</v>
          </cell>
        </row>
        <row r="565">
          <cell r="F565">
            <v>5</v>
          </cell>
          <cell r="H565">
            <v>4350</v>
          </cell>
          <cell r="K565">
            <v>4</v>
          </cell>
        </row>
        <row r="566">
          <cell r="F566">
            <v>5</v>
          </cell>
          <cell r="H566">
            <v>4350</v>
          </cell>
          <cell r="K566">
            <v>4</v>
          </cell>
        </row>
        <row r="567">
          <cell r="F567">
            <v>5</v>
          </cell>
          <cell r="H567">
            <v>9600</v>
          </cell>
          <cell r="K567">
            <v>4</v>
          </cell>
        </row>
        <row r="568">
          <cell r="F568">
            <v>3</v>
          </cell>
          <cell r="H568">
            <v>38400</v>
          </cell>
          <cell r="K568">
            <v>4</v>
          </cell>
        </row>
        <row r="569">
          <cell r="F569">
            <v>6</v>
          </cell>
          <cell r="H569">
            <v>19200</v>
          </cell>
          <cell r="K569">
            <v>4</v>
          </cell>
        </row>
        <row r="570">
          <cell r="F570">
            <v>3</v>
          </cell>
          <cell r="H570">
            <v>38400</v>
          </cell>
          <cell r="K570">
            <v>4</v>
          </cell>
        </row>
        <row r="571">
          <cell r="F571">
            <v>5</v>
          </cell>
          <cell r="H571">
            <v>11200</v>
          </cell>
          <cell r="K571">
            <v>4</v>
          </cell>
        </row>
        <row r="572">
          <cell r="F572">
            <v>6</v>
          </cell>
          <cell r="H572">
            <v>19200</v>
          </cell>
          <cell r="K572">
            <v>4</v>
          </cell>
        </row>
        <row r="573">
          <cell r="F573">
            <v>3</v>
          </cell>
          <cell r="H573">
            <v>38400</v>
          </cell>
          <cell r="K573">
            <v>4</v>
          </cell>
        </row>
        <row r="574">
          <cell r="F574">
            <v>3</v>
          </cell>
          <cell r="H574">
            <v>38400</v>
          </cell>
          <cell r="K574">
            <v>4</v>
          </cell>
        </row>
        <row r="575">
          <cell r="F575">
            <v>13</v>
          </cell>
          <cell r="H575">
            <v>-40700</v>
          </cell>
          <cell r="K575">
            <v>4</v>
          </cell>
        </row>
        <row r="576">
          <cell r="F576">
            <v>13</v>
          </cell>
          <cell r="H576">
            <v>-200000</v>
          </cell>
          <cell r="K576">
            <v>4</v>
          </cell>
        </row>
        <row r="577">
          <cell r="F577">
            <v>5</v>
          </cell>
          <cell r="H577">
            <v>6090</v>
          </cell>
          <cell r="K577">
            <v>4</v>
          </cell>
        </row>
        <row r="578">
          <cell r="F578">
            <v>5</v>
          </cell>
          <cell r="H578">
            <v>11200</v>
          </cell>
          <cell r="K578">
            <v>4</v>
          </cell>
        </row>
        <row r="579">
          <cell r="F579">
            <v>6</v>
          </cell>
          <cell r="H579">
            <v>19200</v>
          </cell>
          <cell r="K579">
            <v>4</v>
          </cell>
        </row>
        <row r="580">
          <cell r="F580">
            <v>3</v>
          </cell>
          <cell r="H580">
            <v>38400</v>
          </cell>
          <cell r="K580">
            <v>4</v>
          </cell>
        </row>
        <row r="581">
          <cell r="F581">
            <v>5</v>
          </cell>
          <cell r="H581">
            <v>9600</v>
          </cell>
          <cell r="K581">
            <v>4</v>
          </cell>
        </row>
        <row r="582">
          <cell r="F582">
            <v>5</v>
          </cell>
          <cell r="H582">
            <v>4350</v>
          </cell>
          <cell r="K582">
            <v>4</v>
          </cell>
        </row>
        <row r="583">
          <cell r="F583">
            <v>5</v>
          </cell>
          <cell r="H583">
            <v>6090</v>
          </cell>
          <cell r="K583">
            <v>4</v>
          </cell>
        </row>
        <row r="584">
          <cell r="F584">
            <v>6</v>
          </cell>
          <cell r="H584">
            <v>19200</v>
          </cell>
          <cell r="K584">
            <v>4</v>
          </cell>
        </row>
        <row r="585">
          <cell r="F585">
            <v>5</v>
          </cell>
          <cell r="H585">
            <v>5220</v>
          </cell>
          <cell r="K585">
            <v>4</v>
          </cell>
        </row>
        <row r="586">
          <cell r="F586">
            <v>6</v>
          </cell>
          <cell r="H586">
            <v>19200</v>
          </cell>
          <cell r="K586">
            <v>4</v>
          </cell>
        </row>
        <row r="587">
          <cell r="F587">
            <v>5</v>
          </cell>
          <cell r="H587">
            <v>9600</v>
          </cell>
          <cell r="K587">
            <v>4</v>
          </cell>
        </row>
        <row r="588">
          <cell r="F588">
            <v>3</v>
          </cell>
          <cell r="H588">
            <v>38400</v>
          </cell>
          <cell r="K588">
            <v>4</v>
          </cell>
        </row>
        <row r="589">
          <cell r="F589">
            <v>13</v>
          </cell>
          <cell r="H589">
            <v>13450</v>
          </cell>
          <cell r="K589">
            <v>4</v>
          </cell>
        </row>
        <row r="590">
          <cell r="F590">
            <v>12</v>
          </cell>
          <cell r="H590">
            <v>-20000</v>
          </cell>
          <cell r="K590">
            <v>4</v>
          </cell>
        </row>
        <row r="591">
          <cell r="F591">
            <v>3</v>
          </cell>
          <cell r="H591">
            <v>10000</v>
          </cell>
          <cell r="K591">
            <v>4</v>
          </cell>
        </row>
        <row r="592">
          <cell r="F592">
            <v>3</v>
          </cell>
          <cell r="H592">
            <v>10000</v>
          </cell>
          <cell r="K592">
            <v>4</v>
          </cell>
        </row>
        <row r="593">
          <cell r="F593">
            <v>2</v>
          </cell>
          <cell r="H593">
            <v>32471.599999999999</v>
          </cell>
          <cell r="I593" t="str">
            <v>y</v>
          </cell>
          <cell r="K593">
            <v>4</v>
          </cell>
        </row>
        <row r="594">
          <cell r="F594">
            <v>14</v>
          </cell>
          <cell r="H594">
            <v>-469.90197333333299</v>
          </cell>
          <cell r="I594" t="str">
            <v>y</v>
          </cell>
          <cell r="K594">
            <v>4</v>
          </cell>
        </row>
        <row r="595">
          <cell r="F595">
            <v>14</v>
          </cell>
          <cell r="H595">
            <v>-5844.89</v>
          </cell>
          <cell r="I595" t="str">
            <v>y</v>
          </cell>
          <cell r="K595">
            <v>4</v>
          </cell>
        </row>
        <row r="596">
          <cell r="F596">
            <v>2</v>
          </cell>
          <cell r="H596">
            <v>3247.16</v>
          </cell>
          <cell r="I596" t="str">
            <v>y</v>
          </cell>
          <cell r="K596">
            <v>4</v>
          </cell>
        </row>
        <row r="597">
          <cell r="F597">
            <v>2</v>
          </cell>
          <cell r="H597">
            <v>24096.75</v>
          </cell>
          <cell r="I597" t="str">
            <v>y</v>
          </cell>
          <cell r="K597">
            <v>4</v>
          </cell>
        </row>
        <row r="598">
          <cell r="F598">
            <v>14</v>
          </cell>
          <cell r="H598">
            <v>-240.96</v>
          </cell>
          <cell r="I598" t="str">
            <v>y</v>
          </cell>
          <cell r="K598">
            <v>4</v>
          </cell>
        </row>
        <row r="599">
          <cell r="F599">
            <v>14</v>
          </cell>
          <cell r="H599">
            <v>-4337.41</v>
          </cell>
          <cell r="I599" t="str">
            <v>y</v>
          </cell>
          <cell r="K599">
            <v>4</v>
          </cell>
        </row>
        <row r="600">
          <cell r="F600">
            <v>2</v>
          </cell>
          <cell r="H600">
            <v>2409.6750000000006</v>
          </cell>
          <cell r="I600" t="str">
            <v>y</v>
          </cell>
          <cell r="K600">
            <v>4</v>
          </cell>
        </row>
        <row r="601">
          <cell r="F601">
            <v>2</v>
          </cell>
          <cell r="H601">
            <v>42368.01</v>
          </cell>
          <cell r="I601" t="str">
            <v>y</v>
          </cell>
          <cell r="K601">
            <v>10</v>
          </cell>
        </row>
        <row r="602">
          <cell r="F602">
            <v>14</v>
          </cell>
          <cell r="H602">
            <v>-968.68</v>
          </cell>
          <cell r="I602" t="str">
            <v>y</v>
          </cell>
          <cell r="K602">
            <v>10</v>
          </cell>
        </row>
        <row r="603">
          <cell r="F603">
            <v>14</v>
          </cell>
          <cell r="H603">
            <v>-7626.24</v>
          </cell>
          <cell r="I603" t="str">
            <v>y</v>
          </cell>
          <cell r="K603">
            <v>10</v>
          </cell>
        </row>
        <row r="604">
          <cell r="F604">
            <v>2</v>
          </cell>
          <cell r="H604">
            <v>4236.8013333333329</v>
          </cell>
          <cell r="I604" t="str">
            <v>y</v>
          </cell>
          <cell r="K604">
            <v>10</v>
          </cell>
        </row>
        <row r="605">
          <cell r="F605">
            <v>2</v>
          </cell>
          <cell r="H605">
            <v>29716.12</v>
          </cell>
          <cell r="I605" t="str">
            <v>y</v>
          </cell>
          <cell r="K605">
            <v>10</v>
          </cell>
        </row>
        <row r="606">
          <cell r="F606">
            <v>14</v>
          </cell>
          <cell r="H606">
            <v>-331.03</v>
          </cell>
          <cell r="I606" t="str">
            <v>y</v>
          </cell>
          <cell r="K606">
            <v>10</v>
          </cell>
        </row>
        <row r="607">
          <cell r="F607">
            <v>14</v>
          </cell>
          <cell r="H607">
            <v>-5348.9016000000001</v>
          </cell>
          <cell r="I607" t="str">
            <v>y</v>
          </cell>
          <cell r="K607">
            <v>10</v>
          </cell>
        </row>
        <row r="608">
          <cell r="F608">
            <v>2</v>
          </cell>
          <cell r="H608">
            <v>2971.6120000000001</v>
          </cell>
          <cell r="I608" t="str">
            <v>y</v>
          </cell>
          <cell r="K608">
            <v>10</v>
          </cell>
        </row>
        <row r="609">
          <cell r="F609">
            <v>2</v>
          </cell>
          <cell r="H609">
            <v>151223.83333333334</v>
          </cell>
          <cell r="I609" t="str">
            <v>y</v>
          </cell>
          <cell r="K609">
            <v>10</v>
          </cell>
        </row>
        <row r="610">
          <cell r="F610">
            <v>12</v>
          </cell>
          <cell r="H610">
            <v>-50000</v>
          </cell>
          <cell r="I610" t="str">
            <v>y</v>
          </cell>
          <cell r="K610">
            <v>10</v>
          </cell>
        </row>
        <row r="611">
          <cell r="F611">
            <v>14</v>
          </cell>
          <cell r="H611">
            <v>-10854.0870666667</v>
          </cell>
          <cell r="I611" t="str">
            <v>y</v>
          </cell>
          <cell r="K611">
            <v>10</v>
          </cell>
        </row>
        <row r="612">
          <cell r="F612">
            <v>14</v>
          </cell>
          <cell r="H612">
            <v>-27220.29</v>
          </cell>
          <cell r="I612" t="str">
            <v>y</v>
          </cell>
          <cell r="K612">
            <v>10</v>
          </cell>
        </row>
        <row r="613">
          <cell r="F613">
            <v>2</v>
          </cell>
          <cell r="H613">
            <v>15122.383333333335</v>
          </cell>
          <cell r="I613" t="str">
            <v>y</v>
          </cell>
          <cell r="K613">
            <v>10</v>
          </cell>
        </row>
        <row r="614">
          <cell r="F614">
            <v>2</v>
          </cell>
          <cell r="H614">
            <v>176947.96</v>
          </cell>
          <cell r="I614" t="str">
            <v>y</v>
          </cell>
          <cell r="K614">
            <v>10</v>
          </cell>
        </row>
        <row r="615">
          <cell r="F615">
            <v>14</v>
          </cell>
          <cell r="H615">
            <v>-14373.15</v>
          </cell>
          <cell r="I615" t="str">
            <v>y</v>
          </cell>
          <cell r="K615">
            <v>10</v>
          </cell>
        </row>
        <row r="616">
          <cell r="F616">
            <v>14</v>
          </cell>
          <cell r="H616">
            <v>-31850.63</v>
          </cell>
          <cell r="I616" t="str">
            <v>y</v>
          </cell>
          <cell r="K616">
            <v>10</v>
          </cell>
        </row>
        <row r="617">
          <cell r="F617">
            <v>2</v>
          </cell>
          <cell r="H617">
            <v>17694.795999999998</v>
          </cell>
          <cell r="I617" t="str">
            <v>y</v>
          </cell>
          <cell r="K617">
            <v>10</v>
          </cell>
        </row>
        <row r="618">
          <cell r="F618">
            <v>2</v>
          </cell>
          <cell r="H618">
            <v>127830.93</v>
          </cell>
          <cell r="I618" t="str">
            <v>y</v>
          </cell>
          <cell r="K618">
            <v>10</v>
          </cell>
        </row>
        <row r="619">
          <cell r="F619">
            <v>14</v>
          </cell>
          <cell r="H619">
            <v>-8305.74</v>
          </cell>
          <cell r="I619" t="str">
            <v>y</v>
          </cell>
          <cell r="K619">
            <v>10</v>
          </cell>
        </row>
        <row r="620">
          <cell r="F620">
            <v>14</v>
          </cell>
          <cell r="H620">
            <v>-23009.57</v>
          </cell>
          <cell r="I620" t="str">
            <v>y</v>
          </cell>
          <cell r="K620">
            <v>10</v>
          </cell>
        </row>
        <row r="621">
          <cell r="F621">
            <v>2</v>
          </cell>
          <cell r="H621">
            <v>12783.09</v>
          </cell>
          <cell r="I621" t="str">
            <v>y</v>
          </cell>
          <cell r="K621">
            <v>10</v>
          </cell>
        </row>
        <row r="622">
          <cell r="F622">
            <v>2</v>
          </cell>
          <cell r="H622">
            <v>131665.89000000001</v>
          </cell>
          <cell r="I622" t="str">
            <v>y</v>
          </cell>
          <cell r="K622">
            <v>10</v>
          </cell>
        </row>
        <row r="623">
          <cell r="F623">
            <v>14</v>
          </cell>
          <cell r="H623">
            <v>-8719.92</v>
          </cell>
          <cell r="I623" t="str">
            <v>y</v>
          </cell>
          <cell r="K623">
            <v>10</v>
          </cell>
        </row>
        <row r="624">
          <cell r="F624">
            <v>14</v>
          </cell>
          <cell r="H624">
            <v>-23699.85</v>
          </cell>
          <cell r="I624" t="str">
            <v>y</v>
          </cell>
          <cell r="K624">
            <v>10</v>
          </cell>
        </row>
        <row r="625">
          <cell r="F625">
            <v>2</v>
          </cell>
          <cell r="H625">
            <v>13166.589333333332</v>
          </cell>
          <cell r="I625" t="str">
            <v>y</v>
          </cell>
          <cell r="K625">
            <v>10</v>
          </cell>
        </row>
        <row r="626">
          <cell r="F626">
            <v>2</v>
          </cell>
          <cell r="H626">
            <v>144582.5</v>
          </cell>
          <cell r="I626" t="str">
            <v>y</v>
          </cell>
          <cell r="K626">
            <v>10</v>
          </cell>
        </row>
        <row r="627">
          <cell r="F627">
            <v>14</v>
          </cell>
          <cell r="H627">
            <v>-12143.21</v>
          </cell>
          <cell r="I627" t="str">
            <v>y</v>
          </cell>
          <cell r="K627">
            <v>10</v>
          </cell>
        </row>
        <row r="628">
          <cell r="F628">
            <v>2</v>
          </cell>
          <cell r="H628">
            <v>127830.93</v>
          </cell>
          <cell r="I628" t="str">
            <v>y</v>
          </cell>
          <cell r="K628">
            <v>10</v>
          </cell>
        </row>
        <row r="629">
          <cell r="F629">
            <v>14</v>
          </cell>
          <cell r="H629">
            <v>-8305.74</v>
          </cell>
          <cell r="I629" t="str">
            <v>y</v>
          </cell>
          <cell r="K629">
            <v>10</v>
          </cell>
        </row>
        <row r="630">
          <cell r="F630">
            <v>14</v>
          </cell>
          <cell r="H630">
            <v>-23009.57</v>
          </cell>
          <cell r="I630" t="str">
            <v>y</v>
          </cell>
          <cell r="K630">
            <v>10</v>
          </cell>
        </row>
        <row r="631">
          <cell r="F631">
            <v>2</v>
          </cell>
          <cell r="H631">
            <v>12783.09</v>
          </cell>
          <cell r="I631" t="str">
            <v>y</v>
          </cell>
          <cell r="K631">
            <v>10</v>
          </cell>
        </row>
        <row r="632">
          <cell r="F632">
            <v>2</v>
          </cell>
          <cell r="H632">
            <v>127830.93</v>
          </cell>
          <cell r="I632" t="str">
            <v>y</v>
          </cell>
          <cell r="K632">
            <v>10</v>
          </cell>
        </row>
        <row r="633">
          <cell r="F633">
            <v>14</v>
          </cell>
          <cell r="H633">
            <v>-8305.74</v>
          </cell>
          <cell r="I633" t="str">
            <v>y</v>
          </cell>
          <cell r="K633">
            <v>10</v>
          </cell>
        </row>
        <row r="634">
          <cell r="F634">
            <v>14</v>
          </cell>
          <cell r="H634">
            <v>-23009.57</v>
          </cell>
          <cell r="I634" t="str">
            <v>y</v>
          </cell>
          <cell r="K634">
            <v>10</v>
          </cell>
        </row>
        <row r="635">
          <cell r="F635">
            <v>2</v>
          </cell>
          <cell r="H635">
            <v>12783.09</v>
          </cell>
          <cell r="I635" t="str">
            <v>y</v>
          </cell>
          <cell r="K635">
            <v>10</v>
          </cell>
        </row>
        <row r="636">
          <cell r="F636">
            <v>2</v>
          </cell>
          <cell r="H636">
            <v>127830.93</v>
          </cell>
          <cell r="I636" t="str">
            <v>y</v>
          </cell>
          <cell r="K636">
            <v>10</v>
          </cell>
        </row>
        <row r="637">
          <cell r="F637">
            <v>14</v>
          </cell>
          <cell r="H637">
            <v>-8305.74</v>
          </cell>
          <cell r="I637" t="str">
            <v>y</v>
          </cell>
          <cell r="K637">
            <v>10</v>
          </cell>
        </row>
        <row r="638">
          <cell r="F638">
            <v>14</v>
          </cell>
          <cell r="H638">
            <v>-23009.57</v>
          </cell>
          <cell r="I638" t="str">
            <v>y</v>
          </cell>
          <cell r="K638">
            <v>10</v>
          </cell>
        </row>
        <row r="639">
          <cell r="F639">
            <v>2</v>
          </cell>
          <cell r="H639">
            <v>12783.09</v>
          </cell>
          <cell r="I639" t="str">
            <v>y</v>
          </cell>
          <cell r="K639">
            <v>10</v>
          </cell>
        </row>
        <row r="640">
          <cell r="F640">
            <v>2</v>
          </cell>
          <cell r="H640">
            <v>307406.83333333331</v>
          </cell>
          <cell r="I640" t="str">
            <v>y</v>
          </cell>
          <cell r="K640">
            <v>4</v>
          </cell>
        </row>
        <row r="641">
          <cell r="F641">
            <v>12</v>
          </cell>
          <cell r="H641">
            <v>-50000</v>
          </cell>
          <cell r="I641" t="str">
            <v>y</v>
          </cell>
          <cell r="K641">
            <v>4</v>
          </cell>
        </row>
        <row r="642">
          <cell r="F642">
            <v>14</v>
          </cell>
          <cell r="H642">
            <v>-31979.919999999998</v>
          </cell>
          <cell r="I642" t="str">
            <v>y</v>
          </cell>
          <cell r="K642">
            <v>4</v>
          </cell>
        </row>
        <row r="643">
          <cell r="F643">
            <v>14</v>
          </cell>
          <cell r="H643">
            <v>-55333.23</v>
          </cell>
          <cell r="I643" t="str">
            <v>y</v>
          </cell>
          <cell r="K643">
            <v>4</v>
          </cell>
        </row>
        <row r="644">
          <cell r="F644">
            <v>2</v>
          </cell>
          <cell r="H644">
            <v>30740.68</v>
          </cell>
          <cell r="I644" t="str">
            <v>y</v>
          </cell>
          <cell r="K644">
            <v>4</v>
          </cell>
        </row>
        <row r="645">
          <cell r="F645">
            <v>2</v>
          </cell>
          <cell r="H645">
            <v>131665.89000000001</v>
          </cell>
          <cell r="I645" t="str">
            <v>y</v>
          </cell>
          <cell r="K645">
            <v>10</v>
          </cell>
        </row>
        <row r="646">
          <cell r="F646">
            <v>14</v>
          </cell>
          <cell r="H646">
            <v>-8719.91</v>
          </cell>
          <cell r="I646" t="str">
            <v>y</v>
          </cell>
          <cell r="K646">
            <v>10</v>
          </cell>
        </row>
        <row r="647">
          <cell r="F647">
            <v>14</v>
          </cell>
          <cell r="H647">
            <v>-23699.85</v>
          </cell>
          <cell r="I647" t="str">
            <v>y</v>
          </cell>
          <cell r="K647">
            <v>10</v>
          </cell>
        </row>
        <row r="648">
          <cell r="F648">
            <v>2</v>
          </cell>
          <cell r="H648">
            <v>13166.589333333332</v>
          </cell>
          <cell r="I648" t="str">
            <v>y</v>
          </cell>
          <cell r="K648">
            <v>10</v>
          </cell>
        </row>
        <row r="649">
          <cell r="F649">
            <v>2</v>
          </cell>
          <cell r="H649">
            <v>475000</v>
          </cell>
          <cell r="I649" t="str">
            <v>y</v>
          </cell>
          <cell r="K649">
            <v>10</v>
          </cell>
        </row>
        <row r="650">
          <cell r="F650">
            <v>14</v>
          </cell>
          <cell r="H650">
            <v>-60746.66</v>
          </cell>
          <cell r="I650" t="str">
            <v>y</v>
          </cell>
          <cell r="K650">
            <v>10</v>
          </cell>
        </row>
        <row r="651">
          <cell r="F651">
            <v>14</v>
          </cell>
          <cell r="H651">
            <v>-85500</v>
          </cell>
          <cell r="I651" t="str">
            <v>y</v>
          </cell>
          <cell r="K651">
            <v>10</v>
          </cell>
        </row>
        <row r="652">
          <cell r="F652">
            <v>2</v>
          </cell>
          <cell r="H652">
            <v>47500</v>
          </cell>
          <cell r="I652" t="str">
            <v>y</v>
          </cell>
          <cell r="K652">
            <v>10</v>
          </cell>
        </row>
        <row r="653">
          <cell r="F653">
            <v>2</v>
          </cell>
          <cell r="H653">
            <v>181303.37166666667</v>
          </cell>
          <cell r="I653" t="str">
            <v>y</v>
          </cell>
          <cell r="K653">
            <v>10</v>
          </cell>
        </row>
        <row r="654">
          <cell r="F654">
            <v>14</v>
          </cell>
          <cell r="H654">
            <v>-14968.96</v>
          </cell>
          <cell r="I654" t="str">
            <v>y</v>
          </cell>
          <cell r="K654">
            <v>10</v>
          </cell>
        </row>
        <row r="655">
          <cell r="F655">
            <v>14</v>
          </cell>
          <cell r="H655">
            <v>-32634.61</v>
          </cell>
          <cell r="I655" t="str">
            <v>y</v>
          </cell>
          <cell r="K655">
            <v>10</v>
          </cell>
        </row>
        <row r="656">
          <cell r="F656">
            <v>2</v>
          </cell>
          <cell r="H656">
            <v>18130.34</v>
          </cell>
          <cell r="I656" t="str">
            <v>y</v>
          </cell>
          <cell r="K656">
            <v>10</v>
          </cell>
        </row>
        <row r="657">
          <cell r="F657">
            <v>2</v>
          </cell>
          <cell r="H657">
            <v>15000</v>
          </cell>
          <cell r="I657" t="str">
            <v>y</v>
          </cell>
          <cell r="K657">
            <v>4</v>
          </cell>
        </row>
        <row r="658">
          <cell r="F658">
            <v>14</v>
          </cell>
          <cell r="H658">
            <v>-150</v>
          </cell>
          <cell r="I658" t="str">
            <v>y</v>
          </cell>
          <cell r="K658">
            <v>4</v>
          </cell>
        </row>
        <row r="659">
          <cell r="F659">
            <v>2</v>
          </cell>
          <cell r="H659">
            <v>25000</v>
          </cell>
          <cell r="I659" t="str">
            <v>y</v>
          </cell>
          <cell r="K659">
            <v>4</v>
          </cell>
        </row>
        <row r="660">
          <cell r="F660">
            <v>12</v>
          </cell>
          <cell r="H660">
            <v>-10000</v>
          </cell>
          <cell r="I660" t="str">
            <v>y</v>
          </cell>
          <cell r="K660">
            <v>4</v>
          </cell>
        </row>
        <row r="661">
          <cell r="F661">
            <v>14</v>
          </cell>
          <cell r="H661">
            <v>-250</v>
          </cell>
          <cell r="I661" t="str">
            <v>y</v>
          </cell>
          <cell r="K661">
            <v>4</v>
          </cell>
        </row>
        <row r="662">
          <cell r="F662">
            <v>2</v>
          </cell>
          <cell r="H662">
            <v>83934.34</v>
          </cell>
          <cell r="I662" t="str">
            <v>y</v>
          </cell>
          <cell r="K662">
            <v>10</v>
          </cell>
        </row>
        <row r="663">
          <cell r="F663">
            <v>14</v>
          </cell>
          <cell r="H663">
            <v>-4500</v>
          </cell>
          <cell r="I663" t="str">
            <v>y</v>
          </cell>
          <cell r="K663">
            <v>10</v>
          </cell>
        </row>
        <row r="664">
          <cell r="F664">
            <v>14</v>
          </cell>
          <cell r="H664">
            <v>-15108.18</v>
          </cell>
          <cell r="I664" t="str">
            <v>y</v>
          </cell>
          <cell r="K664">
            <v>10</v>
          </cell>
        </row>
        <row r="665">
          <cell r="F665">
            <v>2</v>
          </cell>
          <cell r="H665">
            <v>8393.43</v>
          </cell>
          <cell r="I665" t="str">
            <v>y</v>
          </cell>
          <cell r="K665">
            <v>10</v>
          </cell>
        </row>
        <row r="666">
          <cell r="F666">
            <v>1</v>
          </cell>
          <cell r="H666">
            <v>118500</v>
          </cell>
          <cell r="I666" t="str">
            <v>y</v>
          </cell>
          <cell r="K666">
            <v>4</v>
          </cell>
        </row>
        <row r="667">
          <cell r="F667">
            <v>12</v>
          </cell>
          <cell r="H667">
            <v>-71000</v>
          </cell>
          <cell r="I667" t="str">
            <v>y</v>
          </cell>
          <cell r="K667">
            <v>4</v>
          </cell>
        </row>
        <row r="668">
          <cell r="F668">
            <v>2</v>
          </cell>
          <cell r="H668">
            <v>15000</v>
          </cell>
          <cell r="I668" t="str">
            <v>y</v>
          </cell>
          <cell r="K668">
            <v>4</v>
          </cell>
        </row>
        <row r="669">
          <cell r="F669">
            <v>14</v>
          </cell>
          <cell r="H669">
            <v>-150</v>
          </cell>
          <cell r="I669" t="str">
            <v>y</v>
          </cell>
          <cell r="K669">
            <v>4</v>
          </cell>
        </row>
        <row r="670">
          <cell r="F670">
            <v>2</v>
          </cell>
          <cell r="H670">
            <v>126</v>
          </cell>
          <cell r="I670" t="str">
            <v>y</v>
          </cell>
          <cell r="K670">
            <v>4</v>
          </cell>
        </row>
        <row r="671">
          <cell r="F671">
            <v>2</v>
          </cell>
          <cell r="H671">
            <v>110.25</v>
          </cell>
          <cell r="I671" t="str">
            <v>y</v>
          </cell>
          <cell r="K671">
            <v>10</v>
          </cell>
        </row>
        <row r="672">
          <cell r="F672">
            <v>2</v>
          </cell>
          <cell r="H672">
            <v>110.25</v>
          </cell>
          <cell r="I672" t="str">
            <v>y</v>
          </cell>
          <cell r="K672">
            <v>10</v>
          </cell>
        </row>
        <row r="673">
          <cell r="F673">
            <v>2</v>
          </cell>
          <cell r="H673">
            <v>110.25</v>
          </cell>
          <cell r="I673" t="str">
            <v>y</v>
          </cell>
          <cell r="K673">
            <v>10</v>
          </cell>
        </row>
        <row r="674">
          <cell r="F674">
            <v>2</v>
          </cell>
          <cell r="H674">
            <v>110.25</v>
          </cell>
          <cell r="I674" t="str">
            <v>y</v>
          </cell>
          <cell r="K674">
            <v>10</v>
          </cell>
        </row>
        <row r="675">
          <cell r="F675">
            <v>2</v>
          </cell>
          <cell r="H675">
            <v>110.25</v>
          </cell>
          <cell r="I675" t="str">
            <v>y</v>
          </cell>
          <cell r="K675">
            <v>10</v>
          </cell>
        </row>
        <row r="676">
          <cell r="F676">
            <v>2</v>
          </cell>
          <cell r="H676">
            <v>126</v>
          </cell>
          <cell r="I676" t="str">
            <v>y</v>
          </cell>
          <cell r="K676">
            <v>4</v>
          </cell>
        </row>
        <row r="677">
          <cell r="F677">
            <v>2</v>
          </cell>
          <cell r="H677">
            <v>110.25</v>
          </cell>
          <cell r="I677" t="str">
            <v>y</v>
          </cell>
          <cell r="K677">
            <v>10</v>
          </cell>
        </row>
        <row r="678">
          <cell r="F678">
            <v>2</v>
          </cell>
          <cell r="H678">
            <v>126</v>
          </cell>
          <cell r="I678" t="str">
            <v>y</v>
          </cell>
          <cell r="K678">
            <v>4</v>
          </cell>
        </row>
        <row r="679">
          <cell r="F679">
            <v>1</v>
          </cell>
          <cell r="H679">
            <v>126</v>
          </cell>
          <cell r="I679" t="str">
            <v>y</v>
          </cell>
          <cell r="K679">
            <v>4</v>
          </cell>
        </row>
        <row r="680">
          <cell r="F680">
            <v>2</v>
          </cell>
          <cell r="H680">
            <v>126</v>
          </cell>
          <cell r="I680" t="str">
            <v>y</v>
          </cell>
          <cell r="K680">
            <v>4</v>
          </cell>
        </row>
        <row r="681">
          <cell r="F681">
            <v>7</v>
          </cell>
          <cell r="H681">
            <v>510000</v>
          </cell>
          <cell r="I681" t="str">
            <v>y</v>
          </cell>
          <cell r="K681">
            <v>10</v>
          </cell>
        </row>
        <row r="682">
          <cell r="F682">
            <v>14</v>
          </cell>
          <cell r="H682">
            <v>-25500</v>
          </cell>
          <cell r="I682" t="str">
            <v>y</v>
          </cell>
          <cell r="K682">
            <v>10</v>
          </cell>
        </row>
        <row r="683">
          <cell r="F683">
            <v>12</v>
          </cell>
          <cell r="H683">
            <v>31500</v>
          </cell>
          <cell r="I683" t="str">
            <v>y</v>
          </cell>
          <cell r="K683">
            <v>10</v>
          </cell>
        </row>
        <row r="684">
          <cell r="F684">
            <v>12</v>
          </cell>
          <cell r="H684">
            <v>239000</v>
          </cell>
          <cell r="I684" t="str">
            <v>y</v>
          </cell>
          <cell r="K684">
            <v>10</v>
          </cell>
        </row>
        <row r="685">
          <cell r="F685">
            <v>12</v>
          </cell>
          <cell r="H685">
            <v>41300</v>
          </cell>
          <cell r="I685" t="str">
            <v>y</v>
          </cell>
          <cell r="K685">
            <v>10</v>
          </cell>
        </row>
        <row r="686">
          <cell r="F686">
            <v>8</v>
          </cell>
          <cell r="H686">
            <v>110.25</v>
          </cell>
          <cell r="I686" t="str">
            <v>y</v>
          </cell>
          <cell r="K686">
            <v>10</v>
          </cell>
        </row>
        <row r="687">
          <cell r="F687">
            <v>12</v>
          </cell>
          <cell r="H687">
            <v>239000</v>
          </cell>
          <cell r="I687" t="str">
            <v>y</v>
          </cell>
          <cell r="K687">
            <v>10</v>
          </cell>
        </row>
        <row r="688">
          <cell r="F688">
            <v>8</v>
          </cell>
          <cell r="H688">
            <v>110.25</v>
          </cell>
          <cell r="I688" t="str">
            <v>y</v>
          </cell>
          <cell r="K688">
            <v>10</v>
          </cell>
        </row>
        <row r="689">
          <cell r="F689">
            <v>12</v>
          </cell>
          <cell r="H689">
            <v>38900</v>
          </cell>
          <cell r="I689" t="str">
            <v>y</v>
          </cell>
          <cell r="K689">
            <v>10</v>
          </cell>
        </row>
        <row r="690">
          <cell r="F690">
            <v>8</v>
          </cell>
          <cell r="H690">
            <v>110.25</v>
          </cell>
          <cell r="I690" t="str">
            <v>y</v>
          </cell>
          <cell r="K690">
            <v>10</v>
          </cell>
        </row>
        <row r="691">
          <cell r="F691">
            <v>12</v>
          </cell>
          <cell r="H691">
            <v>39220</v>
          </cell>
          <cell r="I691" t="str">
            <v>y</v>
          </cell>
          <cell r="K691">
            <v>10</v>
          </cell>
        </row>
        <row r="692">
          <cell r="F692">
            <v>8</v>
          </cell>
          <cell r="H692">
            <v>110.25</v>
          </cell>
          <cell r="I692" t="str">
            <v>y</v>
          </cell>
          <cell r="K692">
            <v>10</v>
          </cell>
        </row>
        <row r="693">
          <cell r="F693">
            <v>12</v>
          </cell>
          <cell r="H693">
            <v>37460</v>
          </cell>
          <cell r="I693" t="str">
            <v>y</v>
          </cell>
          <cell r="K693">
            <v>10</v>
          </cell>
        </row>
        <row r="694">
          <cell r="F694">
            <v>8</v>
          </cell>
          <cell r="H694">
            <v>110.25</v>
          </cell>
          <cell r="I694" t="str">
            <v>y</v>
          </cell>
          <cell r="K694">
            <v>10</v>
          </cell>
        </row>
        <row r="695">
          <cell r="F695">
            <v>12</v>
          </cell>
          <cell r="H695">
            <v>31500</v>
          </cell>
          <cell r="I695" t="str">
            <v>y</v>
          </cell>
          <cell r="K695">
            <v>10</v>
          </cell>
        </row>
        <row r="696">
          <cell r="F696">
            <v>12</v>
          </cell>
          <cell r="H696">
            <v>87000</v>
          </cell>
          <cell r="I696" t="str">
            <v>y</v>
          </cell>
          <cell r="K696">
            <v>10</v>
          </cell>
        </row>
        <row r="697">
          <cell r="F697">
            <v>8</v>
          </cell>
          <cell r="H697">
            <v>110.25</v>
          </cell>
          <cell r="I697" t="str">
            <v>y</v>
          </cell>
          <cell r="K697">
            <v>10</v>
          </cell>
        </row>
        <row r="698">
          <cell r="F698">
            <v>12</v>
          </cell>
          <cell r="H698">
            <v>77400</v>
          </cell>
          <cell r="I698" t="str">
            <v>y</v>
          </cell>
          <cell r="K698">
            <v>10</v>
          </cell>
        </row>
        <row r="699">
          <cell r="F699">
            <v>8</v>
          </cell>
          <cell r="H699">
            <v>110.25</v>
          </cell>
          <cell r="I699" t="str">
            <v>y</v>
          </cell>
          <cell r="K699">
            <v>10</v>
          </cell>
        </row>
        <row r="700">
          <cell r="F700">
            <v>12</v>
          </cell>
          <cell r="H700">
            <v>30000</v>
          </cell>
          <cell r="I700" t="str">
            <v>y</v>
          </cell>
          <cell r="K700">
            <v>10</v>
          </cell>
        </row>
        <row r="701">
          <cell r="F701">
            <v>3</v>
          </cell>
          <cell r="H701">
            <v>23146.9</v>
          </cell>
          <cell r="I701" t="str">
            <v>y</v>
          </cell>
          <cell r="K701">
            <v>10</v>
          </cell>
        </row>
        <row r="702">
          <cell r="F702">
            <v>8</v>
          </cell>
          <cell r="H702">
            <v>17500</v>
          </cell>
          <cell r="I702" t="str">
            <v>y</v>
          </cell>
          <cell r="K702">
            <v>10</v>
          </cell>
        </row>
        <row r="703">
          <cell r="F703">
            <v>8</v>
          </cell>
          <cell r="H703">
            <v>5000</v>
          </cell>
          <cell r="I703" t="str">
            <v>y</v>
          </cell>
          <cell r="K703">
            <v>10</v>
          </cell>
        </row>
        <row r="704">
          <cell r="F704">
            <v>8</v>
          </cell>
          <cell r="H704">
            <v>21000</v>
          </cell>
          <cell r="I704" t="str">
            <v>y</v>
          </cell>
          <cell r="K704">
            <v>10</v>
          </cell>
        </row>
        <row r="705">
          <cell r="F705">
            <v>13</v>
          </cell>
          <cell r="H705">
            <v>36820</v>
          </cell>
          <cell r="I705" t="str">
            <v>y</v>
          </cell>
          <cell r="K705">
            <v>10</v>
          </cell>
        </row>
        <row r="706">
          <cell r="F706">
            <v>13</v>
          </cell>
          <cell r="H706">
            <v>36820</v>
          </cell>
          <cell r="I706" t="str">
            <v>y</v>
          </cell>
          <cell r="K706">
            <v>10</v>
          </cell>
        </row>
        <row r="707">
          <cell r="F707">
            <v>13</v>
          </cell>
          <cell r="H707">
            <v>33900</v>
          </cell>
          <cell r="I707" t="str">
            <v>y</v>
          </cell>
          <cell r="K707">
            <v>10</v>
          </cell>
        </row>
        <row r="708">
          <cell r="F708">
            <v>13</v>
          </cell>
          <cell r="H708">
            <v>33900</v>
          </cell>
          <cell r="I708" t="str">
            <v>y</v>
          </cell>
          <cell r="K708">
            <v>10</v>
          </cell>
        </row>
        <row r="709">
          <cell r="F709">
            <v>8</v>
          </cell>
          <cell r="H709">
            <v>36000</v>
          </cell>
          <cell r="I709" t="str">
            <v>y</v>
          </cell>
          <cell r="K709">
            <v>10</v>
          </cell>
        </row>
        <row r="710">
          <cell r="F710">
            <v>8</v>
          </cell>
          <cell r="H710">
            <v>110.25</v>
          </cell>
          <cell r="I710" t="str">
            <v>y</v>
          </cell>
          <cell r="K710">
            <v>10</v>
          </cell>
        </row>
        <row r="711">
          <cell r="F711">
            <v>8</v>
          </cell>
          <cell r="H711">
            <v>10280</v>
          </cell>
          <cell r="I711" t="str">
            <v>y</v>
          </cell>
          <cell r="K711">
            <v>10</v>
          </cell>
        </row>
        <row r="712">
          <cell r="F712">
            <v>8</v>
          </cell>
          <cell r="H712">
            <v>12000</v>
          </cell>
          <cell r="I712" t="str">
            <v>y</v>
          </cell>
          <cell r="K712">
            <v>10</v>
          </cell>
        </row>
        <row r="713">
          <cell r="F713">
            <v>8</v>
          </cell>
          <cell r="H713">
            <v>6520</v>
          </cell>
          <cell r="I713" t="str">
            <v>y</v>
          </cell>
          <cell r="K713">
            <v>10</v>
          </cell>
        </row>
        <row r="714">
          <cell r="F714">
            <v>12</v>
          </cell>
          <cell r="H714">
            <v>22500</v>
          </cell>
          <cell r="I714" t="str">
            <v>y</v>
          </cell>
          <cell r="K714">
            <v>10</v>
          </cell>
        </row>
        <row r="715">
          <cell r="I715" t="str">
            <v>y</v>
          </cell>
          <cell r="K715">
            <v>10</v>
          </cell>
        </row>
        <row r="716">
          <cell r="F716">
            <v>12</v>
          </cell>
          <cell r="H716">
            <v>20000</v>
          </cell>
          <cell r="I716" t="str">
            <v>y</v>
          </cell>
          <cell r="K716">
            <v>10</v>
          </cell>
        </row>
        <row r="717">
          <cell r="F717">
            <v>3</v>
          </cell>
          <cell r="H717">
            <v>151250</v>
          </cell>
          <cell r="I717" t="str">
            <v>y</v>
          </cell>
          <cell r="K717">
            <v>10</v>
          </cell>
        </row>
        <row r="718">
          <cell r="F718">
            <v>13</v>
          </cell>
          <cell r="H718">
            <v>178750</v>
          </cell>
          <cell r="I718" t="str">
            <v>y</v>
          </cell>
          <cell r="K718">
            <v>10</v>
          </cell>
        </row>
        <row r="719">
          <cell r="F719">
            <v>3</v>
          </cell>
          <cell r="H719">
            <v>36000</v>
          </cell>
          <cell r="I719" t="str">
            <v>y</v>
          </cell>
          <cell r="K719">
            <v>10</v>
          </cell>
        </row>
        <row r="720">
          <cell r="F720">
            <v>3</v>
          </cell>
          <cell r="H720">
            <v>48000</v>
          </cell>
          <cell r="I720" t="str">
            <v>y</v>
          </cell>
          <cell r="K720">
            <v>10</v>
          </cell>
        </row>
        <row r="721">
          <cell r="F721">
            <v>3</v>
          </cell>
          <cell r="H721">
            <v>60000</v>
          </cell>
          <cell r="I721" t="str">
            <v>y</v>
          </cell>
          <cell r="K721">
            <v>10</v>
          </cell>
        </row>
        <row r="722">
          <cell r="F722">
            <v>3</v>
          </cell>
          <cell r="H722">
            <v>110.25</v>
          </cell>
          <cell r="I722" t="str">
            <v>y</v>
          </cell>
          <cell r="K722">
            <v>10</v>
          </cell>
        </row>
        <row r="723">
          <cell r="F723">
            <v>12</v>
          </cell>
          <cell r="H723">
            <v>32800</v>
          </cell>
          <cell r="I723" t="str">
            <v>y</v>
          </cell>
          <cell r="K723">
            <v>10</v>
          </cell>
        </row>
        <row r="724">
          <cell r="F724">
            <v>8</v>
          </cell>
          <cell r="H724">
            <v>110.25</v>
          </cell>
          <cell r="I724" t="str">
            <v>y</v>
          </cell>
          <cell r="K724">
            <v>10</v>
          </cell>
        </row>
        <row r="725">
          <cell r="F725">
            <v>12</v>
          </cell>
          <cell r="H725">
            <v>34200</v>
          </cell>
          <cell r="I725" t="str">
            <v>y</v>
          </cell>
          <cell r="K725">
            <v>10</v>
          </cell>
        </row>
        <row r="726">
          <cell r="F726">
            <v>8</v>
          </cell>
          <cell r="H726">
            <v>110.25</v>
          </cell>
          <cell r="I726" t="str">
            <v>y</v>
          </cell>
          <cell r="K726">
            <v>10</v>
          </cell>
        </row>
        <row r="727">
          <cell r="F727">
            <v>12</v>
          </cell>
          <cell r="H727">
            <v>50000</v>
          </cell>
          <cell r="I727" t="str">
            <v>y</v>
          </cell>
          <cell r="K727">
            <v>10</v>
          </cell>
        </row>
        <row r="728">
          <cell r="F728">
            <v>12</v>
          </cell>
          <cell r="H728">
            <v>-18640</v>
          </cell>
          <cell r="I728" t="str">
            <v>y</v>
          </cell>
          <cell r="K728">
            <v>10</v>
          </cell>
        </row>
        <row r="729">
          <cell r="F729">
            <v>5</v>
          </cell>
          <cell r="H729">
            <v>21450</v>
          </cell>
          <cell r="I729" t="str">
            <v>y</v>
          </cell>
          <cell r="K729">
            <v>10</v>
          </cell>
        </row>
        <row r="730">
          <cell r="F730">
            <v>12</v>
          </cell>
          <cell r="H730">
            <v>32500</v>
          </cell>
          <cell r="I730" t="str">
            <v>y</v>
          </cell>
          <cell r="K730">
            <v>10</v>
          </cell>
        </row>
        <row r="731">
          <cell r="F731">
            <v>12</v>
          </cell>
          <cell r="H731">
            <v>34500</v>
          </cell>
          <cell r="I731" t="str">
            <v>y</v>
          </cell>
          <cell r="K731">
            <v>10</v>
          </cell>
        </row>
        <row r="732">
          <cell r="F732">
            <v>12</v>
          </cell>
          <cell r="H732">
            <v>38000</v>
          </cell>
          <cell r="I732" t="str">
            <v>y</v>
          </cell>
          <cell r="K732">
            <v>10</v>
          </cell>
        </row>
        <row r="733">
          <cell r="F733">
            <v>8</v>
          </cell>
          <cell r="H733">
            <v>110.25</v>
          </cell>
          <cell r="I733" t="str">
            <v>y</v>
          </cell>
          <cell r="K733">
            <v>10</v>
          </cell>
        </row>
        <row r="734">
          <cell r="F734">
            <v>8</v>
          </cell>
          <cell r="H734">
            <v>40920</v>
          </cell>
          <cell r="I734" t="str">
            <v>y</v>
          </cell>
          <cell r="K734">
            <v>10</v>
          </cell>
        </row>
        <row r="735">
          <cell r="F735">
            <v>8</v>
          </cell>
          <cell r="H735">
            <v>110.25</v>
          </cell>
          <cell r="I735" t="str">
            <v>y</v>
          </cell>
          <cell r="K735">
            <v>10</v>
          </cell>
        </row>
        <row r="736">
          <cell r="F736">
            <v>8</v>
          </cell>
          <cell r="H736">
            <v>16080</v>
          </cell>
          <cell r="I736" t="str">
            <v>y</v>
          </cell>
          <cell r="K736">
            <v>10</v>
          </cell>
        </row>
        <row r="737">
          <cell r="F737">
            <v>8</v>
          </cell>
          <cell r="H737">
            <v>110.25</v>
          </cell>
          <cell r="I737" t="str">
            <v>y</v>
          </cell>
          <cell r="K737">
            <v>10</v>
          </cell>
        </row>
        <row r="738">
          <cell r="F738">
            <v>8</v>
          </cell>
          <cell r="H738">
            <v>14400</v>
          </cell>
          <cell r="I738" t="str">
            <v>y</v>
          </cell>
          <cell r="K738">
            <v>10</v>
          </cell>
        </row>
        <row r="739">
          <cell r="F739">
            <v>8</v>
          </cell>
          <cell r="H739">
            <v>110.25</v>
          </cell>
          <cell r="I739" t="str">
            <v>y</v>
          </cell>
          <cell r="K739">
            <v>10</v>
          </cell>
        </row>
        <row r="740">
          <cell r="F740">
            <v>8</v>
          </cell>
          <cell r="H740">
            <v>24000</v>
          </cell>
          <cell r="I740" t="str">
            <v>y</v>
          </cell>
          <cell r="K740">
            <v>10</v>
          </cell>
        </row>
        <row r="741">
          <cell r="F741">
            <v>8</v>
          </cell>
          <cell r="H741">
            <v>24000</v>
          </cell>
          <cell r="I741" t="str">
            <v>y</v>
          </cell>
          <cell r="K741">
            <v>10</v>
          </cell>
        </row>
        <row r="742">
          <cell r="F742">
            <v>8</v>
          </cell>
          <cell r="H742">
            <v>110.25</v>
          </cell>
          <cell r="I742" t="str">
            <v>y</v>
          </cell>
          <cell r="K742">
            <v>10</v>
          </cell>
        </row>
        <row r="743">
          <cell r="F743">
            <v>12</v>
          </cell>
          <cell r="H743">
            <v>291500</v>
          </cell>
          <cell r="I743" t="str">
            <v>y</v>
          </cell>
          <cell r="K743">
            <v>10</v>
          </cell>
        </row>
        <row r="744">
          <cell r="F744">
            <v>8</v>
          </cell>
          <cell r="H744">
            <v>110.25</v>
          </cell>
          <cell r="I744" t="str">
            <v>y</v>
          </cell>
          <cell r="K744">
            <v>10</v>
          </cell>
        </row>
        <row r="745">
          <cell r="F745">
            <v>12</v>
          </cell>
          <cell r="H745">
            <v>31500</v>
          </cell>
          <cell r="I745" t="str">
            <v>y</v>
          </cell>
          <cell r="K745">
            <v>10</v>
          </cell>
        </row>
        <row r="746">
          <cell r="F746">
            <v>8</v>
          </cell>
          <cell r="H746">
            <v>26000</v>
          </cell>
          <cell r="I746" t="str">
            <v>y</v>
          </cell>
          <cell r="K746">
            <v>10</v>
          </cell>
        </row>
        <row r="747">
          <cell r="F747">
            <v>12</v>
          </cell>
          <cell r="H747">
            <v>38700</v>
          </cell>
          <cell r="I747" t="str">
            <v>y</v>
          </cell>
          <cell r="K747">
            <v>10</v>
          </cell>
        </row>
        <row r="748">
          <cell r="F748">
            <v>8</v>
          </cell>
          <cell r="H748">
            <v>110.25</v>
          </cell>
          <cell r="I748" t="str">
            <v>y</v>
          </cell>
          <cell r="K748">
            <v>10</v>
          </cell>
        </row>
        <row r="749">
          <cell r="F749">
            <v>12</v>
          </cell>
          <cell r="H749">
            <v>31500</v>
          </cell>
          <cell r="I749" t="str">
            <v>y</v>
          </cell>
          <cell r="K749">
            <v>10</v>
          </cell>
        </row>
        <row r="750">
          <cell r="F750">
            <v>8</v>
          </cell>
          <cell r="H750">
            <v>110.25</v>
          </cell>
          <cell r="I750" t="str">
            <v>y</v>
          </cell>
          <cell r="K750">
            <v>10</v>
          </cell>
        </row>
        <row r="751">
          <cell r="F751">
            <v>12</v>
          </cell>
          <cell r="H751">
            <v>31500</v>
          </cell>
          <cell r="I751" t="str">
            <v>y</v>
          </cell>
          <cell r="K751">
            <v>10</v>
          </cell>
        </row>
        <row r="752">
          <cell r="F752">
            <v>8</v>
          </cell>
          <cell r="H752">
            <v>24720</v>
          </cell>
          <cell r="I752" t="str">
            <v>y</v>
          </cell>
          <cell r="K752">
            <v>10</v>
          </cell>
        </row>
        <row r="753">
          <cell r="F753">
            <v>8</v>
          </cell>
          <cell r="H753">
            <v>110.25</v>
          </cell>
          <cell r="I753" t="str">
            <v>y</v>
          </cell>
          <cell r="K753">
            <v>10</v>
          </cell>
        </row>
        <row r="754">
          <cell r="F754">
            <v>12</v>
          </cell>
          <cell r="H754">
            <v>31500</v>
          </cell>
          <cell r="I754" t="str">
            <v>y</v>
          </cell>
          <cell r="K754">
            <v>10</v>
          </cell>
        </row>
        <row r="755">
          <cell r="F755">
            <v>8</v>
          </cell>
          <cell r="H755">
            <v>17320</v>
          </cell>
          <cell r="I755" t="str">
            <v>y</v>
          </cell>
          <cell r="K755">
            <v>10</v>
          </cell>
        </row>
        <row r="756">
          <cell r="F756">
            <v>12</v>
          </cell>
          <cell r="H756">
            <v>39860</v>
          </cell>
          <cell r="I756" t="str">
            <v>y</v>
          </cell>
          <cell r="K756">
            <v>10</v>
          </cell>
        </row>
        <row r="757">
          <cell r="F757">
            <v>8</v>
          </cell>
          <cell r="H757">
            <v>110.25</v>
          </cell>
          <cell r="I757" t="str">
            <v>y</v>
          </cell>
          <cell r="K757">
            <v>10</v>
          </cell>
        </row>
        <row r="758">
          <cell r="F758">
            <v>12</v>
          </cell>
          <cell r="H758">
            <v>79500</v>
          </cell>
          <cell r="I758" t="str">
            <v>y</v>
          </cell>
          <cell r="K758">
            <v>10</v>
          </cell>
        </row>
        <row r="759">
          <cell r="F759">
            <v>8</v>
          </cell>
          <cell r="H759">
            <v>110.25</v>
          </cell>
          <cell r="I759" t="str">
            <v>y</v>
          </cell>
          <cell r="K759">
            <v>10</v>
          </cell>
        </row>
        <row r="760">
          <cell r="F760">
            <v>12</v>
          </cell>
          <cell r="H760">
            <v>79500</v>
          </cell>
          <cell r="I760" t="str">
            <v>y</v>
          </cell>
          <cell r="K760">
            <v>10</v>
          </cell>
        </row>
        <row r="761">
          <cell r="F761">
            <v>8</v>
          </cell>
          <cell r="H761">
            <v>110.25</v>
          </cell>
          <cell r="I761" t="str">
            <v>y</v>
          </cell>
          <cell r="K761">
            <v>10</v>
          </cell>
        </row>
        <row r="762">
          <cell r="F762">
            <v>8</v>
          </cell>
          <cell r="H762">
            <v>172882</v>
          </cell>
          <cell r="I762" t="str">
            <v>y</v>
          </cell>
          <cell r="K762">
            <v>10</v>
          </cell>
        </row>
        <row r="763">
          <cell r="F763">
            <v>8</v>
          </cell>
          <cell r="H763">
            <v>172882</v>
          </cell>
          <cell r="I763" t="str">
            <v>y</v>
          </cell>
          <cell r="K763">
            <v>10</v>
          </cell>
        </row>
        <row r="764">
          <cell r="F764">
            <v>8</v>
          </cell>
          <cell r="H764">
            <v>172882</v>
          </cell>
          <cell r="I764" t="str">
            <v>y</v>
          </cell>
          <cell r="K764">
            <v>10</v>
          </cell>
        </row>
        <row r="765">
          <cell r="F765">
            <v>8</v>
          </cell>
          <cell r="H765">
            <v>176763</v>
          </cell>
          <cell r="I765" t="str">
            <v>y</v>
          </cell>
          <cell r="K765">
            <v>10</v>
          </cell>
        </row>
        <row r="766">
          <cell r="F766">
            <v>8</v>
          </cell>
          <cell r="H766">
            <v>210</v>
          </cell>
          <cell r="I766" t="str">
            <v>y</v>
          </cell>
          <cell r="K766">
            <v>10</v>
          </cell>
        </row>
        <row r="767">
          <cell r="F767">
            <v>13</v>
          </cell>
          <cell r="H767">
            <v>47540</v>
          </cell>
          <cell r="I767" t="str">
            <v>y</v>
          </cell>
          <cell r="K767">
            <v>10</v>
          </cell>
        </row>
        <row r="768">
          <cell r="F768">
            <v>13</v>
          </cell>
          <cell r="H768">
            <v>47540</v>
          </cell>
          <cell r="I768" t="str">
            <v>y</v>
          </cell>
          <cell r="K768">
            <v>10</v>
          </cell>
        </row>
        <row r="769">
          <cell r="F769">
            <v>5</v>
          </cell>
          <cell r="H769">
            <v>27200</v>
          </cell>
          <cell r="I769" t="str">
            <v>y</v>
          </cell>
          <cell r="K769">
            <v>10</v>
          </cell>
        </row>
        <row r="770">
          <cell r="F770">
            <v>5</v>
          </cell>
          <cell r="H770">
            <v>25000</v>
          </cell>
          <cell r="I770" t="str">
            <v>y</v>
          </cell>
          <cell r="K770">
            <v>10</v>
          </cell>
        </row>
        <row r="771">
          <cell r="F771">
            <v>8</v>
          </cell>
          <cell r="H771">
            <v>25040</v>
          </cell>
          <cell r="I771" t="str">
            <v>y</v>
          </cell>
          <cell r="K771">
            <v>10</v>
          </cell>
        </row>
        <row r="772">
          <cell r="F772">
            <v>8</v>
          </cell>
          <cell r="H772">
            <v>110.25</v>
          </cell>
          <cell r="I772" t="str">
            <v>y</v>
          </cell>
          <cell r="K772">
            <v>10</v>
          </cell>
        </row>
        <row r="773">
          <cell r="F773">
            <v>12</v>
          </cell>
          <cell r="H773">
            <v>5920</v>
          </cell>
          <cell r="I773" t="str">
            <v>y</v>
          </cell>
          <cell r="K773">
            <v>10</v>
          </cell>
        </row>
        <row r="774">
          <cell r="F774">
            <v>8</v>
          </cell>
          <cell r="H774">
            <v>35160</v>
          </cell>
          <cell r="I774" t="str">
            <v>y</v>
          </cell>
          <cell r="K774">
            <v>10</v>
          </cell>
        </row>
        <row r="775">
          <cell r="F775">
            <v>8</v>
          </cell>
          <cell r="H775">
            <v>110.25</v>
          </cell>
          <cell r="I775" t="str">
            <v>y</v>
          </cell>
          <cell r="K775">
            <v>10</v>
          </cell>
        </row>
        <row r="776">
          <cell r="F776">
            <v>8</v>
          </cell>
          <cell r="H776">
            <v>29080</v>
          </cell>
          <cell r="I776" t="str">
            <v>y</v>
          </cell>
          <cell r="K776">
            <v>10</v>
          </cell>
        </row>
        <row r="777">
          <cell r="F777">
            <v>8</v>
          </cell>
          <cell r="H777">
            <v>21312.400000000001</v>
          </cell>
          <cell r="I777" t="str">
            <v>y</v>
          </cell>
          <cell r="K777">
            <v>10</v>
          </cell>
        </row>
        <row r="778">
          <cell r="F778">
            <v>8</v>
          </cell>
          <cell r="H778">
            <v>21312.400000000001</v>
          </cell>
          <cell r="I778" t="str">
            <v>y</v>
          </cell>
          <cell r="K778">
            <v>10</v>
          </cell>
        </row>
        <row r="779">
          <cell r="F779">
            <v>8</v>
          </cell>
          <cell r="H779">
            <v>21312.400000000001</v>
          </cell>
          <cell r="I779" t="str">
            <v>y</v>
          </cell>
          <cell r="K779">
            <v>10</v>
          </cell>
        </row>
        <row r="780">
          <cell r="F780">
            <v>8</v>
          </cell>
          <cell r="H780">
            <v>21312.400000000001</v>
          </cell>
          <cell r="I780" t="str">
            <v>y</v>
          </cell>
          <cell r="K780">
            <v>10</v>
          </cell>
        </row>
        <row r="781">
          <cell r="F781">
            <v>8</v>
          </cell>
          <cell r="H781">
            <v>441</v>
          </cell>
          <cell r="I781" t="str">
            <v>y</v>
          </cell>
          <cell r="K781">
            <v>10</v>
          </cell>
        </row>
        <row r="782">
          <cell r="F782">
            <v>8</v>
          </cell>
          <cell r="H782">
            <v>7500</v>
          </cell>
          <cell r="I782" t="str">
            <v>y</v>
          </cell>
          <cell r="K782">
            <v>10</v>
          </cell>
        </row>
        <row r="783">
          <cell r="F783">
            <v>8</v>
          </cell>
          <cell r="H783">
            <v>110.25</v>
          </cell>
          <cell r="I783" t="str">
            <v>y</v>
          </cell>
          <cell r="K783">
            <v>10</v>
          </cell>
        </row>
        <row r="784">
          <cell r="F784">
            <v>8</v>
          </cell>
          <cell r="H784">
            <v>7500</v>
          </cell>
          <cell r="I784" t="str">
            <v>y</v>
          </cell>
          <cell r="K784">
            <v>10</v>
          </cell>
        </row>
        <row r="785">
          <cell r="F785">
            <v>8</v>
          </cell>
          <cell r="H785">
            <v>110.25</v>
          </cell>
          <cell r="I785" t="str">
            <v>y</v>
          </cell>
          <cell r="K785">
            <v>10</v>
          </cell>
        </row>
        <row r="786">
          <cell r="F786">
            <v>8</v>
          </cell>
          <cell r="H786">
            <v>7500</v>
          </cell>
          <cell r="I786" t="str">
            <v>y</v>
          </cell>
          <cell r="K786">
            <v>10</v>
          </cell>
        </row>
        <row r="787">
          <cell r="F787">
            <v>8</v>
          </cell>
          <cell r="H787">
            <v>110.25</v>
          </cell>
          <cell r="I787" t="str">
            <v>y</v>
          </cell>
          <cell r="K787">
            <v>10</v>
          </cell>
        </row>
        <row r="788">
          <cell r="F788">
            <v>8</v>
          </cell>
          <cell r="H788">
            <v>7500</v>
          </cell>
          <cell r="I788" t="str">
            <v>y</v>
          </cell>
          <cell r="K788">
            <v>10</v>
          </cell>
        </row>
        <row r="789">
          <cell r="F789">
            <v>8</v>
          </cell>
          <cell r="H789">
            <v>110.25</v>
          </cell>
          <cell r="I789" t="str">
            <v>y</v>
          </cell>
          <cell r="K789">
            <v>10</v>
          </cell>
        </row>
        <row r="790">
          <cell r="F790">
            <v>8</v>
          </cell>
          <cell r="H790">
            <v>77000</v>
          </cell>
          <cell r="I790" t="str">
            <v>y</v>
          </cell>
          <cell r="K790">
            <v>10</v>
          </cell>
        </row>
        <row r="791">
          <cell r="F791">
            <v>8</v>
          </cell>
          <cell r="H791">
            <v>27500</v>
          </cell>
          <cell r="I791" t="str">
            <v>y</v>
          </cell>
          <cell r="K791">
            <v>10</v>
          </cell>
        </row>
        <row r="792">
          <cell r="F792">
            <v>8</v>
          </cell>
          <cell r="H792">
            <v>27500</v>
          </cell>
          <cell r="I792" t="str">
            <v>y</v>
          </cell>
          <cell r="K792">
            <v>10</v>
          </cell>
        </row>
        <row r="793">
          <cell r="F793">
            <v>8</v>
          </cell>
          <cell r="H793">
            <v>110.25</v>
          </cell>
          <cell r="I793" t="str">
            <v>y</v>
          </cell>
          <cell r="K793">
            <v>10</v>
          </cell>
        </row>
        <row r="794">
          <cell r="F794">
            <v>8</v>
          </cell>
          <cell r="H794">
            <v>42100</v>
          </cell>
          <cell r="I794" t="str">
            <v>y</v>
          </cell>
          <cell r="K794">
            <v>10</v>
          </cell>
        </row>
        <row r="795">
          <cell r="F795">
            <v>8</v>
          </cell>
          <cell r="H795">
            <v>110.25</v>
          </cell>
          <cell r="I795" t="str">
            <v>y</v>
          </cell>
          <cell r="K795">
            <v>10</v>
          </cell>
        </row>
        <row r="796">
          <cell r="F796">
            <v>3</v>
          </cell>
          <cell r="H796">
            <v>12000</v>
          </cell>
          <cell r="I796" t="str">
            <v>y</v>
          </cell>
          <cell r="K796">
            <v>10</v>
          </cell>
        </row>
        <row r="797">
          <cell r="F797">
            <v>3</v>
          </cell>
          <cell r="H797">
            <v>8000</v>
          </cell>
          <cell r="I797" t="str">
            <v>y</v>
          </cell>
          <cell r="K797">
            <v>10</v>
          </cell>
        </row>
        <row r="798">
          <cell r="F798">
            <v>3</v>
          </cell>
          <cell r="H798">
            <v>4000</v>
          </cell>
          <cell r="I798" t="str">
            <v>y</v>
          </cell>
          <cell r="K798">
            <v>10</v>
          </cell>
        </row>
        <row r="799">
          <cell r="F799">
            <v>3</v>
          </cell>
          <cell r="H799">
            <v>4000</v>
          </cell>
          <cell r="I799" t="str">
            <v>y</v>
          </cell>
          <cell r="K799">
            <v>10</v>
          </cell>
        </row>
        <row r="800">
          <cell r="F800">
            <v>3</v>
          </cell>
          <cell r="H800">
            <v>4000</v>
          </cell>
          <cell r="I800" t="str">
            <v>y</v>
          </cell>
          <cell r="K800">
            <v>10</v>
          </cell>
        </row>
        <row r="801">
          <cell r="F801">
            <v>3</v>
          </cell>
          <cell r="H801">
            <v>4000</v>
          </cell>
          <cell r="I801" t="str">
            <v>y</v>
          </cell>
          <cell r="K801">
            <v>10</v>
          </cell>
        </row>
        <row r="802">
          <cell r="F802">
            <v>3</v>
          </cell>
          <cell r="H802">
            <v>2000</v>
          </cell>
          <cell r="I802" t="str">
            <v>y</v>
          </cell>
          <cell r="K802">
            <v>10</v>
          </cell>
        </row>
        <row r="803">
          <cell r="F803">
            <v>8</v>
          </cell>
          <cell r="H803">
            <v>35160</v>
          </cell>
          <cell r="I803" t="str">
            <v>y</v>
          </cell>
          <cell r="K803">
            <v>10</v>
          </cell>
        </row>
        <row r="804">
          <cell r="F804">
            <v>8</v>
          </cell>
          <cell r="H804">
            <v>34280</v>
          </cell>
          <cell r="I804" t="str">
            <v>y</v>
          </cell>
          <cell r="K804">
            <v>10</v>
          </cell>
        </row>
        <row r="805">
          <cell r="F805">
            <v>8</v>
          </cell>
          <cell r="H805">
            <v>110.25</v>
          </cell>
          <cell r="I805" t="str">
            <v>y</v>
          </cell>
          <cell r="K805">
            <v>10</v>
          </cell>
        </row>
        <row r="806">
          <cell r="F806">
            <v>8</v>
          </cell>
          <cell r="H806">
            <v>35160</v>
          </cell>
          <cell r="I806" t="str">
            <v>y</v>
          </cell>
          <cell r="K806">
            <v>10</v>
          </cell>
        </row>
        <row r="807">
          <cell r="F807">
            <v>8</v>
          </cell>
          <cell r="H807">
            <v>110.25</v>
          </cell>
          <cell r="I807" t="str">
            <v>y</v>
          </cell>
          <cell r="K807">
            <v>10</v>
          </cell>
        </row>
        <row r="808">
          <cell r="F808">
            <v>14</v>
          </cell>
          <cell r="H808">
            <v>344726.84</v>
          </cell>
          <cell r="I808" t="str">
            <v>y</v>
          </cell>
          <cell r="K808">
            <v>10</v>
          </cell>
        </row>
        <row r="809">
          <cell r="F809">
            <v>14</v>
          </cell>
          <cell r="H809">
            <v>41891.449999999997</v>
          </cell>
          <cell r="I809" t="str">
            <v>y</v>
          </cell>
          <cell r="K809">
            <v>10</v>
          </cell>
        </row>
        <row r="810">
          <cell r="F810">
            <v>14</v>
          </cell>
          <cell r="H810">
            <v>127657.12</v>
          </cell>
          <cell r="I810" t="str">
            <v>y</v>
          </cell>
          <cell r="K810">
            <v>10</v>
          </cell>
        </row>
        <row r="811">
          <cell r="I811" t="str">
            <v>y</v>
          </cell>
          <cell r="K811">
            <v>10</v>
          </cell>
        </row>
        <row r="812">
          <cell r="F812">
            <v>20</v>
          </cell>
          <cell r="H812">
            <v>100000</v>
          </cell>
          <cell r="I812" t="str">
            <v>y</v>
          </cell>
          <cell r="K812">
            <v>10</v>
          </cell>
        </row>
        <row r="813">
          <cell r="F813">
            <v>12</v>
          </cell>
          <cell r="H813">
            <v>76000</v>
          </cell>
          <cell r="I813" t="str">
            <v>y</v>
          </cell>
          <cell r="K813">
            <v>10</v>
          </cell>
        </row>
        <row r="814">
          <cell r="F814">
            <v>8</v>
          </cell>
          <cell r="H814">
            <v>27500</v>
          </cell>
          <cell r="I814" t="str">
            <v>y</v>
          </cell>
          <cell r="K814">
            <v>10</v>
          </cell>
        </row>
        <row r="815">
          <cell r="F815">
            <v>8</v>
          </cell>
          <cell r="H815">
            <v>27500</v>
          </cell>
          <cell r="I815" t="str">
            <v>y</v>
          </cell>
          <cell r="K815">
            <v>10</v>
          </cell>
        </row>
        <row r="816">
          <cell r="F816">
            <v>8</v>
          </cell>
          <cell r="H816">
            <v>27500</v>
          </cell>
          <cell r="I816" t="str">
            <v>y</v>
          </cell>
          <cell r="K816">
            <v>10</v>
          </cell>
        </row>
        <row r="817">
          <cell r="F817">
            <v>8</v>
          </cell>
          <cell r="H817">
            <v>42100</v>
          </cell>
          <cell r="I817" t="str">
            <v>y</v>
          </cell>
          <cell r="K817">
            <v>10</v>
          </cell>
        </row>
        <row r="818">
          <cell r="F818">
            <v>3</v>
          </cell>
          <cell r="H818">
            <v>700</v>
          </cell>
          <cell r="I818" t="str">
            <v>y</v>
          </cell>
          <cell r="K818">
            <v>10</v>
          </cell>
        </row>
        <row r="819">
          <cell r="F819">
            <v>15</v>
          </cell>
          <cell r="H819">
            <v>-27750000</v>
          </cell>
          <cell r="I819" t="str">
            <v>y</v>
          </cell>
          <cell r="K819">
            <v>10</v>
          </cell>
        </row>
        <row r="820">
          <cell r="F820">
            <v>15</v>
          </cell>
          <cell r="H820">
            <v>-205273.96999999881</v>
          </cell>
          <cell r="I820" t="str">
            <v>y</v>
          </cell>
          <cell r="K820">
            <v>10</v>
          </cell>
        </row>
        <row r="821">
          <cell r="F821">
            <v>15</v>
          </cell>
          <cell r="H821">
            <v>27750000</v>
          </cell>
          <cell r="I821" t="str">
            <v>y</v>
          </cell>
          <cell r="K821">
            <v>3</v>
          </cell>
        </row>
        <row r="822">
          <cell r="F822">
            <v>15</v>
          </cell>
          <cell r="H822">
            <v>205273.96999999901</v>
          </cell>
          <cell r="I822" t="str">
            <v>y</v>
          </cell>
          <cell r="K822">
            <v>3</v>
          </cell>
        </row>
        <row r="823">
          <cell r="F823">
            <v>12</v>
          </cell>
          <cell r="H823">
            <v>-21500</v>
          </cell>
          <cell r="I823" t="str">
            <v>y</v>
          </cell>
          <cell r="K823">
            <v>10</v>
          </cell>
        </row>
        <row r="824">
          <cell r="F824">
            <v>12</v>
          </cell>
          <cell r="H824">
            <v>-171500</v>
          </cell>
          <cell r="K824">
            <v>10</v>
          </cell>
        </row>
        <row r="825">
          <cell r="F825">
            <v>8</v>
          </cell>
          <cell r="H825">
            <v>24000</v>
          </cell>
          <cell r="K825">
            <v>10</v>
          </cell>
        </row>
        <row r="826">
          <cell r="F826">
            <v>8</v>
          </cell>
          <cell r="H826">
            <v>7500</v>
          </cell>
          <cell r="K826">
            <v>10</v>
          </cell>
        </row>
        <row r="827">
          <cell r="F827">
            <v>8</v>
          </cell>
          <cell r="H827">
            <v>31500</v>
          </cell>
          <cell r="K827">
            <v>10</v>
          </cell>
        </row>
        <row r="828">
          <cell r="F828">
            <v>8</v>
          </cell>
          <cell r="H828">
            <v>50000</v>
          </cell>
          <cell r="K828">
            <v>10</v>
          </cell>
        </row>
        <row r="829">
          <cell r="F829">
            <v>8</v>
          </cell>
          <cell r="H829">
            <v>31500</v>
          </cell>
          <cell r="K829">
            <v>10</v>
          </cell>
        </row>
        <row r="830">
          <cell r="F830">
            <v>8</v>
          </cell>
          <cell r="H830">
            <v>50000</v>
          </cell>
          <cell r="K830">
            <v>10</v>
          </cell>
        </row>
        <row r="831">
          <cell r="F831">
            <v>8</v>
          </cell>
          <cell r="H831">
            <v>12000</v>
          </cell>
          <cell r="K831">
            <v>10</v>
          </cell>
        </row>
        <row r="832">
          <cell r="F832">
            <v>8</v>
          </cell>
          <cell r="H832">
            <v>15000</v>
          </cell>
          <cell r="K832">
            <v>10</v>
          </cell>
        </row>
        <row r="833">
          <cell r="F833">
            <v>12</v>
          </cell>
          <cell r="H833">
            <v>-50000</v>
          </cell>
          <cell r="K833">
            <v>10</v>
          </cell>
        </row>
        <row r="834">
          <cell r="F834">
            <v>12</v>
          </cell>
          <cell r="H834">
            <v>-90000</v>
          </cell>
          <cell r="K834">
            <v>10</v>
          </cell>
        </row>
        <row r="835">
          <cell r="F835">
            <v>8</v>
          </cell>
          <cell r="H835">
            <v>12000</v>
          </cell>
          <cell r="K835">
            <v>10</v>
          </cell>
        </row>
        <row r="836">
          <cell r="F836">
            <v>8</v>
          </cell>
          <cell r="H836">
            <v>14700</v>
          </cell>
          <cell r="K836">
            <v>10</v>
          </cell>
        </row>
        <row r="837">
          <cell r="F837">
            <v>8</v>
          </cell>
          <cell r="H837">
            <v>14700</v>
          </cell>
          <cell r="K837">
            <v>10</v>
          </cell>
        </row>
        <row r="838">
          <cell r="F838">
            <v>8</v>
          </cell>
          <cell r="H838">
            <v>14700</v>
          </cell>
          <cell r="K838">
            <v>10</v>
          </cell>
        </row>
        <row r="839">
          <cell r="F839">
            <v>8</v>
          </cell>
          <cell r="H839">
            <v>5000</v>
          </cell>
          <cell r="K839">
            <v>10</v>
          </cell>
        </row>
        <row r="840">
          <cell r="F840">
            <v>8</v>
          </cell>
          <cell r="H840">
            <v>4000</v>
          </cell>
          <cell r="K840">
            <v>10</v>
          </cell>
        </row>
        <row r="841">
          <cell r="F841">
            <v>8</v>
          </cell>
          <cell r="H841">
            <v>5000</v>
          </cell>
          <cell r="K841">
            <v>10</v>
          </cell>
        </row>
        <row r="842">
          <cell r="F842">
            <v>8</v>
          </cell>
          <cell r="H842">
            <v>600</v>
          </cell>
          <cell r="K842">
            <v>10</v>
          </cell>
        </row>
        <row r="843">
          <cell r="F843">
            <v>8</v>
          </cell>
          <cell r="H843">
            <v>660</v>
          </cell>
          <cell r="K843">
            <v>10</v>
          </cell>
        </row>
        <row r="844">
          <cell r="F844">
            <v>12</v>
          </cell>
          <cell r="H844">
            <v>18640</v>
          </cell>
          <cell r="K844">
            <v>10</v>
          </cell>
        </row>
        <row r="845">
          <cell r="F845">
            <v>12</v>
          </cell>
          <cell r="H845">
            <v>-102000</v>
          </cell>
          <cell r="K845">
            <v>10</v>
          </cell>
        </row>
        <row r="846">
          <cell r="F846">
            <v>8</v>
          </cell>
          <cell r="H846">
            <v>16000</v>
          </cell>
          <cell r="K846">
            <v>10</v>
          </cell>
        </row>
        <row r="847">
          <cell r="F847">
            <v>8</v>
          </cell>
          <cell r="H847">
            <v>4000</v>
          </cell>
          <cell r="K847">
            <v>10</v>
          </cell>
        </row>
        <row r="848">
          <cell r="F848">
            <v>8</v>
          </cell>
          <cell r="H848">
            <v>4000</v>
          </cell>
          <cell r="K848">
            <v>10</v>
          </cell>
        </row>
        <row r="849">
          <cell r="F849">
            <v>8</v>
          </cell>
          <cell r="H849">
            <v>4000</v>
          </cell>
          <cell r="K849">
            <v>10</v>
          </cell>
        </row>
        <row r="850">
          <cell r="F850">
            <v>8</v>
          </cell>
          <cell r="H850">
            <v>5000</v>
          </cell>
          <cell r="K850">
            <v>10</v>
          </cell>
        </row>
        <row r="851">
          <cell r="F851">
            <v>8</v>
          </cell>
          <cell r="H851">
            <v>5000</v>
          </cell>
          <cell r="K851">
            <v>10</v>
          </cell>
        </row>
        <row r="852">
          <cell r="F852">
            <v>8</v>
          </cell>
          <cell r="H852">
            <v>18000</v>
          </cell>
          <cell r="K852">
            <v>10</v>
          </cell>
        </row>
        <row r="853">
          <cell r="F853">
            <v>12</v>
          </cell>
          <cell r="H853">
            <v>46000</v>
          </cell>
          <cell r="K853">
            <v>10</v>
          </cell>
        </row>
        <row r="854">
          <cell r="F854">
            <v>13</v>
          </cell>
          <cell r="H854">
            <v>-38900</v>
          </cell>
          <cell r="K854">
            <v>10</v>
          </cell>
        </row>
        <row r="855">
          <cell r="F855">
            <v>8</v>
          </cell>
          <cell r="H855">
            <v>24000</v>
          </cell>
          <cell r="K855">
            <v>10</v>
          </cell>
        </row>
        <row r="856">
          <cell r="F856">
            <v>8</v>
          </cell>
          <cell r="H856">
            <v>7500</v>
          </cell>
          <cell r="K856">
            <v>10</v>
          </cell>
        </row>
        <row r="857">
          <cell r="F857">
            <v>8</v>
          </cell>
          <cell r="H857">
            <v>7400</v>
          </cell>
          <cell r="K857">
            <v>10</v>
          </cell>
        </row>
        <row r="858">
          <cell r="F858">
            <v>13</v>
          </cell>
          <cell r="H858">
            <v>-38900</v>
          </cell>
          <cell r="K858">
            <v>10</v>
          </cell>
        </row>
        <row r="859">
          <cell r="F859">
            <v>8</v>
          </cell>
          <cell r="H859">
            <v>24000</v>
          </cell>
          <cell r="K859">
            <v>10</v>
          </cell>
        </row>
        <row r="860">
          <cell r="F860">
            <v>8</v>
          </cell>
          <cell r="H860">
            <v>7500</v>
          </cell>
          <cell r="K860">
            <v>10</v>
          </cell>
        </row>
        <row r="861">
          <cell r="F861">
            <v>8</v>
          </cell>
          <cell r="H861">
            <v>7400</v>
          </cell>
          <cell r="K861">
            <v>10</v>
          </cell>
        </row>
        <row r="862">
          <cell r="F862">
            <v>13</v>
          </cell>
          <cell r="H862">
            <v>-38900</v>
          </cell>
          <cell r="K862">
            <v>10</v>
          </cell>
        </row>
        <row r="863">
          <cell r="F863">
            <v>8</v>
          </cell>
          <cell r="H863">
            <v>24000</v>
          </cell>
          <cell r="K863">
            <v>10</v>
          </cell>
        </row>
        <row r="864">
          <cell r="F864">
            <v>8</v>
          </cell>
          <cell r="H864">
            <v>7500</v>
          </cell>
          <cell r="K864">
            <v>10</v>
          </cell>
        </row>
        <row r="865">
          <cell r="F865">
            <v>8</v>
          </cell>
          <cell r="H865">
            <v>7400</v>
          </cell>
          <cell r="K865">
            <v>10</v>
          </cell>
        </row>
        <row r="866">
          <cell r="F866">
            <v>12</v>
          </cell>
          <cell r="H866">
            <v>-39860</v>
          </cell>
          <cell r="K866">
            <v>10</v>
          </cell>
        </row>
        <row r="867">
          <cell r="F867">
            <v>8</v>
          </cell>
          <cell r="H867">
            <v>7500</v>
          </cell>
          <cell r="K867">
            <v>10</v>
          </cell>
        </row>
        <row r="868">
          <cell r="F868">
            <v>8</v>
          </cell>
          <cell r="H868">
            <v>24000</v>
          </cell>
          <cell r="K868">
            <v>10</v>
          </cell>
        </row>
        <row r="869">
          <cell r="F869">
            <v>8</v>
          </cell>
          <cell r="H869">
            <v>8360</v>
          </cell>
          <cell r="K869">
            <v>10</v>
          </cell>
        </row>
        <row r="870">
          <cell r="F870">
            <v>12</v>
          </cell>
          <cell r="H870">
            <v>-31500</v>
          </cell>
          <cell r="K870">
            <v>10</v>
          </cell>
        </row>
        <row r="871">
          <cell r="F871">
            <v>8</v>
          </cell>
          <cell r="H871">
            <v>7500</v>
          </cell>
          <cell r="K871">
            <v>10</v>
          </cell>
        </row>
        <row r="872">
          <cell r="F872">
            <v>8</v>
          </cell>
          <cell r="H872">
            <v>24000</v>
          </cell>
          <cell r="K872">
            <v>10</v>
          </cell>
        </row>
        <row r="873">
          <cell r="F873">
            <v>12</v>
          </cell>
          <cell r="H873">
            <v>-31500</v>
          </cell>
          <cell r="K873">
            <v>10</v>
          </cell>
        </row>
        <row r="874">
          <cell r="F874">
            <v>8</v>
          </cell>
          <cell r="H874">
            <v>7500</v>
          </cell>
          <cell r="K874">
            <v>10</v>
          </cell>
        </row>
        <row r="875">
          <cell r="F875">
            <v>8</v>
          </cell>
          <cell r="H875">
            <v>24000</v>
          </cell>
          <cell r="K875">
            <v>10</v>
          </cell>
        </row>
        <row r="876">
          <cell r="F876">
            <v>12</v>
          </cell>
          <cell r="H876">
            <v>-31500</v>
          </cell>
          <cell r="K876">
            <v>10</v>
          </cell>
        </row>
        <row r="877">
          <cell r="F877">
            <v>8</v>
          </cell>
          <cell r="H877">
            <v>7500</v>
          </cell>
          <cell r="K877">
            <v>10</v>
          </cell>
        </row>
        <row r="878">
          <cell r="F878">
            <v>8</v>
          </cell>
          <cell r="H878">
            <v>24000</v>
          </cell>
          <cell r="K878">
            <v>10</v>
          </cell>
        </row>
        <row r="879">
          <cell r="F879">
            <v>12</v>
          </cell>
          <cell r="H879">
            <v>-239000</v>
          </cell>
          <cell r="K879">
            <v>10</v>
          </cell>
        </row>
        <row r="880">
          <cell r="F880">
            <v>8</v>
          </cell>
          <cell r="H880">
            <v>9000</v>
          </cell>
          <cell r="K880">
            <v>10</v>
          </cell>
        </row>
        <row r="881">
          <cell r="F881">
            <v>8</v>
          </cell>
          <cell r="H881">
            <v>30000</v>
          </cell>
          <cell r="K881">
            <v>10</v>
          </cell>
        </row>
        <row r="882">
          <cell r="F882">
            <v>8</v>
          </cell>
          <cell r="H882">
            <v>37000</v>
          </cell>
          <cell r="K882">
            <v>10</v>
          </cell>
        </row>
        <row r="883">
          <cell r="F883">
            <v>8</v>
          </cell>
          <cell r="H883">
            <v>135000</v>
          </cell>
          <cell r="K883">
            <v>10</v>
          </cell>
        </row>
        <row r="884">
          <cell r="F884">
            <v>8</v>
          </cell>
          <cell r="H884">
            <v>35000</v>
          </cell>
          <cell r="K884">
            <v>10</v>
          </cell>
        </row>
        <row r="885">
          <cell r="F885">
            <v>8</v>
          </cell>
          <cell r="H885">
            <v>28000</v>
          </cell>
          <cell r="K885">
            <v>10</v>
          </cell>
        </row>
        <row r="886">
          <cell r="F886">
            <v>8</v>
          </cell>
          <cell r="H886">
            <v>3000</v>
          </cell>
          <cell r="K886">
            <v>10</v>
          </cell>
        </row>
        <row r="887">
          <cell r="F887">
            <v>12</v>
          </cell>
          <cell r="H887">
            <v>-38000</v>
          </cell>
          <cell r="K887">
            <v>10</v>
          </cell>
        </row>
        <row r="888">
          <cell r="F888">
            <v>12</v>
          </cell>
          <cell r="H888">
            <v>-246500</v>
          </cell>
          <cell r="K888">
            <v>10</v>
          </cell>
        </row>
        <row r="889">
          <cell r="F889">
            <v>8</v>
          </cell>
          <cell r="H889">
            <v>7500</v>
          </cell>
          <cell r="K889">
            <v>10</v>
          </cell>
        </row>
        <row r="890">
          <cell r="F890">
            <v>8</v>
          </cell>
          <cell r="H890">
            <v>24000</v>
          </cell>
          <cell r="K890">
            <v>10</v>
          </cell>
        </row>
        <row r="891">
          <cell r="F891">
            <v>8</v>
          </cell>
          <cell r="H891">
            <v>3000</v>
          </cell>
          <cell r="K891">
            <v>10</v>
          </cell>
        </row>
        <row r="892">
          <cell r="F892">
            <v>8</v>
          </cell>
          <cell r="H892">
            <v>12000</v>
          </cell>
          <cell r="K892">
            <v>10</v>
          </cell>
        </row>
        <row r="893">
          <cell r="F893">
            <v>8</v>
          </cell>
          <cell r="H893">
            <v>3000</v>
          </cell>
          <cell r="K893">
            <v>10</v>
          </cell>
        </row>
        <row r="894">
          <cell r="F894">
            <v>8</v>
          </cell>
          <cell r="H894">
            <v>33000</v>
          </cell>
          <cell r="K894">
            <v>10</v>
          </cell>
        </row>
        <row r="895">
          <cell r="F895">
            <v>8</v>
          </cell>
          <cell r="H895">
            <v>125000</v>
          </cell>
          <cell r="K895">
            <v>10</v>
          </cell>
        </row>
        <row r="896">
          <cell r="F896">
            <v>8</v>
          </cell>
          <cell r="H896">
            <v>31500</v>
          </cell>
          <cell r="K896">
            <v>10</v>
          </cell>
        </row>
        <row r="897">
          <cell r="F897">
            <v>8</v>
          </cell>
          <cell r="H897">
            <v>6000</v>
          </cell>
          <cell r="K897">
            <v>10</v>
          </cell>
        </row>
        <row r="898">
          <cell r="F898">
            <v>8</v>
          </cell>
          <cell r="H898">
            <v>21000</v>
          </cell>
          <cell r="K898">
            <v>10</v>
          </cell>
        </row>
        <row r="899">
          <cell r="F899">
            <v>8</v>
          </cell>
          <cell r="H899">
            <v>15000</v>
          </cell>
          <cell r="K899">
            <v>10</v>
          </cell>
        </row>
        <row r="900">
          <cell r="F900">
            <v>12</v>
          </cell>
          <cell r="H900">
            <v>-34500</v>
          </cell>
          <cell r="K900">
            <v>10</v>
          </cell>
        </row>
        <row r="901">
          <cell r="F901">
            <v>12</v>
          </cell>
          <cell r="H901">
            <v>-46500</v>
          </cell>
          <cell r="K901">
            <v>10</v>
          </cell>
        </row>
        <row r="902">
          <cell r="F902">
            <v>8</v>
          </cell>
          <cell r="H902">
            <v>7500</v>
          </cell>
          <cell r="K902">
            <v>10</v>
          </cell>
        </row>
        <row r="903">
          <cell r="F903">
            <v>8</v>
          </cell>
          <cell r="H903">
            <v>24000</v>
          </cell>
          <cell r="K903">
            <v>10</v>
          </cell>
        </row>
        <row r="904">
          <cell r="F904">
            <v>8</v>
          </cell>
          <cell r="H904">
            <v>3000</v>
          </cell>
          <cell r="K904">
            <v>10</v>
          </cell>
        </row>
        <row r="905">
          <cell r="F905">
            <v>8</v>
          </cell>
          <cell r="H905">
            <v>12000</v>
          </cell>
          <cell r="K905">
            <v>10</v>
          </cell>
        </row>
        <row r="906">
          <cell r="F906">
            <v>12</v>
          </cell>
          <cell r="H906">
            <v>-77400</v>
          </cell>
          <cell r="K906">
            <v>10</v>
          </cell>
        </row>
        <row r="907">
          <cell r="F907">
            <v>5</v>
          </cell>
          <cell r="H907">
            <v>6000</v>
          </cell>
          <cell r="K907">
            <v>10</v>
          </cell>
        </row>
        <row r="908">
          <cell r="F908">
            <v>5</v>
          </cell>
          <cell r="H908">
            <v>8400</v>
          </cell>
          <cell r="K908">
            <v>10</v>
          </cell>
        </row>
        <row r="909">
          <cell r="F909">
            <v>5</v>
          </cell>
          <cell r="H909">
            <v>7200</v>
          </cell>
          <cell r="K909">
            <v>10</v>
          </cell>
        </row>
        <row r="910">
          <cell r="F910">
            <v>5</v>
          </cell>
          <cell r="H910">
            <v>8400</v>
          </cell>
          <cell r="K910">
            <v>10</v>
          </cell>
        </row>
        <row r="911">
          <cell r="F911">
            <v>8</v>
          </cell>
          <cell r="H911">
            <v>30000</v>
          </cell>
          <cell r="K911">
            <v>10</v>
          </cell>
        </row>
        <row r="912">
          <cell r="F912">
            <v>8</v>
          </cell>
          <cell r="H912">
            <v>9000</v>
          </cell>
          <cell r="K912">
            <v>10</v>
          </cell>
        </row>
        <row r="913">
          <cell r="F913">
            <v>5</v>
          </cell>
          <cell r="H913">
            <v>8400</v>
          </cell>
          <cell r="K913">
            <v>10</v>
          </cell>
        </row>
        <row r="914">
          <cell r="F914">
            <v>12</v>
          </cell>
          <cell r="H914">
            <v>-87000</v>
          </cell>
          <cell r="K914">
            <v>10</v>
          </cell>
        </row>
        <row r="915">
          <cell r="F915">
            <v>8</v>
          </cell>
          <cell r="H915">
            <v>30000</v>
          </cell>
          <cell r="K915">
            <v>10</v>
          </cell>
        </row>
        <row r="916">
          <cell r="F916">
            <v>5</v>
          </cell>
          <cell r="H916">
            <v>8400</v>
          </cell>
          <cell r="K916">
            <v>10</v>
          </cell>
        </row>
        <row r="917">
          <cell r="F917">
            <v>5</v>
          </cell>
          <cell r="H917">
            <v>9380</v>
          </cell>
          <cell r="K917">
            <v>10</v>
          </cell>
        </row>
        <row r="918">
          <cell r="F918">
            <v>5</v>
          </cell>
          <cell r="H918">
            <v>9640</v>
          </cell>
          <cell r="K918">
            <v>10</v>
          </cell>
        </row>
        <row r="919">
          <cell r="F919">
            <v>5</v>
          </cell>
          <cell r="H919">
            <v>8820</v>
          </cell>
          <cell r="K919">
            <v>10</v>
          </cell>
        </row>
        <row r="920">
          <cell r="F920">
            <v>5</v>
          </cell>
          <cell r="H920">
            <v>6500</v>
          </cell>
          <cell r="K920">
            <v>10</v>
          </cell>
        </row>
        <row r="921">
          <cell r="F921">
            <v>5</v>
          </cell>
          <cell r="H921">
            <v>9100</v>
          </cell>
          <cell r="K921">
            <v>10</v>
          </cell>
        </row>
        <row r="922">
          <cell r="F922">
            <v>8</v>
          </cell>
          <cell r="H922">
            <v>9000</v>
          </cell>
          <cell r="K922">
            <v>10</v>
          </cell>
        </row>
        <row r="923">
          <cell r="F923">
            <v>20</v>
          </cell>
          <cell r="H923">
            <v>-3840</v>
          </cell>
          <cell r="K923">
            <v>10</v>
          </cell>
        </row>
        <row r="924">
          <cell r="F924">
            <v>12</v>
          </cell>
          <cell r="H924">
            <v>-94500</v>
          </cell>
          <cell r="K924">
            <v>10</v>
          </cell>
        </row>
        <row r="925">
          <cell r="F925">
            <v>8</v>
          </cell>
          <cell r="H925">
            <v>24000</v>
          </cell>
          <cell r="K925">
            <v>10</v>
          </cell>
        </row>
        <row r="926">
          <cell r="F926">
            <v>5</v>
          </cell>
          <cell r="H926">
            <v>8160</v>
          </cell>
          <cell r="K926">
            <v>10</v>
          </cell>
        </row>
        <row r="927">
          <cell r="F927">
            <v>5</v>
          </cell>
          <cell r="H927">
            <v>7800</v>
          </cell>
          <cell r="K927">
            <v>10</v>
          </cell>
        </row>
        <row r="928">
          <cell r="F928">
            <v>5</v>
          </cell>
          <cell r="H928">
            <v>8060</v>
          </cell>
          <cell r="K928">
            <v>10</v>
          </cell>
        </row>
        <row r="929">
          <cell r="F929">
            <v>5</v>
          </cell>
          <cell r="H929">
            <v>9100</v>
          </cell>
          <cell r="K929">
            <v>10</v>
          </cell>
        </row>
        <row r="930">
          <cell r="F930">
            <v>5</v>
          </cell>
          <cell r="H930">
            <v>6500</v>
          </cell>
          <cell r="K930">
            <v>10</v>
          </cell>
        </row>
        <row r="931">
          <cell r="F931">
            <v>5</v>
          </cell>
          <cell r="H931">
            <v>8640</v>
          </cell>
          <cell r="K931">
            <v>10</v>
          </cell>
        </row>
        <row r="932">
          <cell r="F932">
            <v>8</v>
          </cell>
          <cell r="H932">
            <v>12000</v>
          </cell>
          <cell r="K932">
            <v>10</v>
          </cell>
        </row>
        <row r="933">
          <cell r="F933">
            <v>8</v>
          </cell>
          <cell r="H933">
            <v>10500</v>
          </cell>
          <cell r="K933">
            <v>10</v>
          </cell>
        </row>
        <row r="934">
          <cell r="F934">
            <v>20</v>
          </cell>
          <cell r="H934">
            <v>-260</v>
          </cell>
          <cell r="K934">
            <v>10</v>
          </cell>
        </row>
        <row r="935">
          <cell r="F935">
            <v>12</v>
          </cell>
          <cell r="H935">
            <v>-69900</v>
          </cell>
          <cell r="K935">
            <v>10</v>
          </cell>
        </row>
        <row r="936">
          <cell r="F936">
            <v>5</v>
          </cell>
          <cell r="H936">
            <v>7150</v>
          </cell>
          <cell r="K936">
            <v>10</v>
          </cell>
        </row>
        <row r="937">
          <cell r="F937">
            <v>5</v>
          </cell>
          <cell r="H937">
            <v>8400</v>
          </cell>
          <cell r="K937">
            <v>10</v>
          </cell>
        </row>
        <row r="938">
          <cell r="F938">
            <v>5</v>
          </cell>
          <cell r="H938">
            <v>8400</v>
          </cell>
          <cell r="K938">
            <v>10</v>
          </cell>
        </row>
        <row r="939">
          <cell r="F939">
            <v>8</v>
          </cell>
          <cell r="H939">
            <v>24000</v>
          </cell>
          <cell r="K939">
            <v>10</v>
          </cell>
        </row>
        <row r="940">
          <cell r="F940">
            <v>8</v>
          </cell>
          <cell r="H940">
            <v>7500</v>
          </cell>
          <cell r="K940">
            <v>10</v>
          </cell>
        </row>
        <row r="941">
          <cell r="F941">
            <v>5</v>
          </cell>
          <cell r="H941">
            <v>6000</v>
          </cell>
          <cell r="K941">
            <v>10</v>
          </cell>
        </row>
        <row r="942">
          <cell r="F942">
            <v>20</v>
          </cell>
          <cell r="H942">
            <v>8450</v>
          </cell>
          <cell r="K942">
            <v>10</v>
          </cell>
        </row>
        <row r="943">
          <cell r="F943">
            <v>13</v>
          </cell>
          <cell r="H943">
            <v>-33900</v>
          </cell>
          <cell r="K943">
            <v>10</v>
          </cell>
        </row>
        <row r="944">
          <cell r="F944">
            <v>8</v>
          </cell>
          <cell r="H944">
            <v>24000</v>
          </cell>
          <cell r="K944">
            <v>10</v>
          </cell>
        </row>
        <row r="945">
          <cell r="F945">
            <v>8</v>
          </cell>
          <cell r="H945">
            <v>7500</v>
          </cell>
          <cell r="K945">
            <v>10</v>
          </cell>
        </row>
        <row r="946">
          <cell r="F946">
            <v>8</v>
          </cell>
          <cell r="H946">
            <v>2400</v>
          </cell>
          <cell r="K946">
            <v>10</v>
          </cell>
        </row>
        <row r="947">
          <cell r="F947">
            <v>13</v>
          </cell>
          <cell r="H947">
            <v>-33900</v>
          </cell>
          <cell r="K947">
            <v>10</v>
          </cell>
        </row>
        <row r="948">
          <cell r="F948">
            <v>8</v>
          </cell>
          <cell r="H948">
            <v>24000</v>
          </cell>
          <cell r="K948">
            <v>10</v>
          </cell>
        </row>
        <row r="949">
          <cell r="F949">
            <v>8</v>
          </cell>
          <cell r="H949">
            <v>7500</v>
          </cell>
          <cell r="K949">
            <v>10</v>
          </cell>
        </row>
        <row r="950">
          <cell r="F950">
            <v>8</v>
          </cell>
          <cell r="H950">
            <v>2400</v>
          </cell>
          <cell r="K950">
            <v>10</v>
          </cell>
        </row>
        <row r="951">
          <cell r="F951">
            <v>12</v>
          </cell>
          <cell r="H951">
            <v>-84900</v>
          </cell>
          <cell r="K951">
            <v>10</v>
          </cell>
        </row>
        <row r="952">
          <cell r="F952">
            <v>5</v>
          </cell>
          <cell r="H952">
            <v>7480</v>
          </cell>
          <cell r="K952">
            <v>10</v>
          </cell>
        </row>
        <row r="953">
          <cell r="F953">
            <v>5</v>
          </cell>
          <cell r="H953">
            <v>9100</v>
          </cell>
          <cell r="K953">
            <v>10</v>
          </cell>
        </row>
        <row r="954">
          <cell r="F954">
            <v>5</v>
          </cell>
          <cell r="H954">
            <v>9030</v>
          </cell>
          <cell r="K954">
            <v>10</v>
          </cell>
        </row>
        <row r="955">
          <cell r="F955">
            <v>5</v>
          </cell>
          <cell r="H955">
            <v>9100</v>
          </cell>
          <cell r="K955">
            <v>10</v>
          </cell>
        </row>
        <row r="956">
          <cell r="F956">
            <v>5</v>
          </cell>
          <cell r="H956">
            <v>9100</v>
          </cell>
          <cell r="K956">
            <v>10</v>
          </cell>
        </row>
        <row r="957">
          <cell r="F957">
            <v>8</v>
          </cell>
          <cell r="H957">
            <v>24000</v>
          </cell>
          <cell r="K957">
            <v>10</v>
          </cell>
        </row>
        <row r="958">
          <cell r="F958">
            <v>8</v>
          </cell>
          <cell r="H958">
            <v>9100</v>
          </cell>
          <cell r="K958">
            <v>10</v>
          </cell>
        </row>
        <row r="959">
          <cell r="F959">
            <v>5</v>
          </cell>
          <cell r="H959">
            <v>7500</v>
          </cell>
          <cell r="K959">
            <v>10</v>
          </cell>
        </row>
        <row r="960">
          <cell r="F960">
            <v>20</v>
          </cell>
          <cell r="H960">
            <v>490</v>
          </cell>
          <cell r="K960">
            <v>10</v>
          </cell>
        </row>
        <row r="961">
          <cell r="F961">
            <v>13</v>
          </cell>
          <cell r="H961">
            <v>-36820</v>
          </cell>
          <cell r="K961">
            <v>10</v>
          </cell>
        </row>
        <row r="962">
          <cell r="F962">
            <v>8</v>
          </cell>
          <cell r="H962">
            <v>24000</v>
          </cell>
          <cell r="K962">
            <v>10</v>
          </cell>
        </row>
        <row r="963">
          <cell r="F963">
            <v>8</v>
          </cell>
          <cell r="H963">
            <v>7500</v>
          </cell>
          <cell r="K963">
            <v>10</v>
          </cell>
        </row>
        <row r="964">
          <cell r="F964">
            <v>8</v>
          </cell>
          <cell r="H964">
            <v>5320</v>
          </cell>
          <cell r="K964">
            <v>10</v>
          </cell>
        </row>
        <row r="965">
          <cell r="F965">
            <v>13</v>
          </cell>
          <cell r="H965">
            <v>-36820</v>
          </cell>
          <cell r="K965">
            <v>10</v>
          </cell>
        </row>
        <row r="966">
          <cell r="F966">
            <v>8</v>
          </cell>
          <cell r="H966">
            <v>24000</v>
          </cell>
          <cell r="K966">
            <v>10</v>
          </cell>
        </row>
        <row r="967">
          <cell r="F967">
            <v>8</v>
          </cell>
          <cell r="H967">
            <v>7500</v>
          </cell>
          <cell r="K967">
            <v>10</v>
          </cell>
        </row>
        <row r="968">
          <cell r="F968">
            <v>8</v>
          </cell>
          <cell r="H968">
            <v>5320</v>
          </cell>
          <cell r="K968">
            <v>10</v>
          </cell>
        </row>
        <row r="969">
          <cell r="F969">
            <v>12</v>
          </cell>
          <cell r="H969">
            <v>-41300</v>
          </cell>
          <cell r="K969">
            <v>10</v>
          </cell>
        </row>
        <row r="970">
          <cell r="F970">
            <v>8</v>
          </cell>
          <cell r="H970">
            <v>7500</v>
          </cell>
          <cell r="K970">
            <v>10</v>
          </cell>
        </row>
        <row r="971">
          <cell r="F971">
            <v>8</v>
          </cell>
          <cell r="H971">
            <v>24000</v>
          </cell>
          <cell r="K971">
            <v>10</v>
          </cell>
        </row>
        <row r="972">
          <cell r="F972">
            <v>8</v>
          </cell>
          <cell r="H972">
            <v>9800</v>
          </cell>
          <cell r="K972">
            <v>10</v>
          </cell>
        </row>
        <row r="973">
          <cell r="F973">
            <v>12</v>
          </cell>
          <cell r="H973">
            <v>-31500</v>
          </cell>
          <cell r="K973">
            <v>10</v>
          </cell>
        </row>
        <row r="974">
          <cell r="F974">
            <v>8</v>
          </cell>
          <cell r="H974">
            <v>7500</v>
          </cell>
          <cell r="K974">
            <v>10</v>
          </cell>
        </row>
        <row r="975">
          <cell r="F975">
            <v>8</v>
          </cell>
          <cell r="H975">
            <v>24000</v>
          </cell>
          <cell r="K975">
            <v>10</v>
          </cell>
        </row>
        <row r="976">
          <cell r="F976">
            <v>12</v>
          </cell>
          <cell r="H976">
            <v>-31500</v>
          </cell>
          <cell r="K976">
            <v>10</v>
          </cell>
        </row>
        <row r="977">
          <cell r="F977">
            <v>8</v>
          </cell>
          <cell r="H977">
            <v>7500</v>
          </cell>
          <cell r="K977">
            <v>10</v>
          </cell>
        </row>
        <row r="978">
          <cell r="F978">
            <v>8</v>
          </cell>
          <cell r="H978">
            <v>24000</v>
          </cell>
          <cell r="K978">
            <v>10</v>
          </cell>
        </row>
        <row r="979">
          <cell r="F979">
            <v>12</v>
          </cell>
          <cell r="H979">
            <v>-39220</v>
          </cell>
          <cell r="K979">
            <v>10</v>
          </cell>
        </row>
        <row r="980">
          <cell r="F980">
            <v>8</v>
          </cell>
          <cell r="H980">
            <v>7500</v>
          </cell>
          <cell r="K980">
            <v>10</v>
          </cell>
        </row>
        <row r="981">
          <cell r="F981">
            <v>8</v>
          </cell>
          <cell r="H981">
            <v>24000</v>
          </cell>
          <cell r="K981">
            <v>10</v>
          </cell>
        </row>
        <row r="982">
          <cell r="F982">
            <v>8</v>
          </cell>
          <cell r="H982">
            <v>7720</v>
          </cell>
          <cell r="K982">
            <v>10</v>
          </cell>
        </row>
        <row r="983">
          <cell r="F983">
            <v>12</v>
          </cell>
          <cell r="H983">
            <v>-38900</v>
          </cell>
          <cell r="K983">
            <v>10</v>
          </cell>
        </row>
        <row r="984">
          <cell r="F984">
            <v>8</v>
          </cell>
          <cell r="H984">
            <v>7500</v>
          </cell>
          <cell r="K984">
            <v>10</v>
          </cell>
        </row>
        <row r="985">
          <cell r="F985">
            <v>8</v>
          </cell>
          <cell r="H985">
            <v>24000</v>
          </cell>
          <cell r="K985">
            <v>10</v>
          </cell>
        </row>
        <row r="986">
          <cell r="F986">
            <v>8</v>
          </cell>
          <cell r="H986">
            <v>7400</v>
          </cell>
          <cell r="K986">
            <v>10</v>
          </cell>
        </row>
        <row r="987">
          <cell r="F987">
            <v>12</v>
          </cell>
          <cell r="H987">
            <v>-37460</v>
          </cell>
          <cell r="K987">
            <v>10</v>
          </cell>
        </row>
        <row r="988">
          <cell r="F988">
            <v>8</v>
          </cell>
          <cell r="H988">
            <v>7500</v>
          </cell>
          <cell r="K988">
            <v>10</v>
          </cell>
        </row>
        <row r="989">
          <cell r="F989">
            <v>8</v>
          </cell>
          <cell r="H989">
            <v>24000</v>
          </cell>
          <cell r="K989">
            <v>10</v>
          </cell>
        </row>
        <row r="990">
          <cell r="F990">
            <v>8</v>
          </cell>
          <cell r="H990">
            <v>5960</v>
          </cell>
          <cell r="K990">
            <v>10</v>
          </cell>
        </row>
        <row r="991">
          <cell r="F991">
            <v>12</v>
          </cell>
          <cell r="H991">
            <v>-32800</v>
          </cell>
          <cell r="K991">
            <v>10</v>
          </cell>
        </row>
        <row r="992">
          <cell r="F992">
            <v>8</v>
          </cell>
          <cell r="H992">
            <v>6000</v>
          </cell>
          <cell r="K992">
            <v>10</v>
          </cell>
        </row>
        <row r="993">
          <cell r="F993">
            <v>5</v>
          </cell>
          <cell r="H993">
            <v>3600</v>
          </cell>
          <cell r="K993">
            <v>10</v>
          </cell>
        </row>
        <row r="994">
          <cell r="F994">
            <v>5</v>
          </cell>
          <cell r="H994">
            <v>11900</v>
          </cell>
          <cell r="K994">
            <v>10</v>
          </cell>
        </row>
        <row r="995">
          <cell r="F995">
            <v>8</v>
          </cell>
          <cell r="H995">
            <v>3000</v>
          </cell>
          <cell r="K995">
            <v>10</v>
          </cell>
        </row>
        <row r="996">
          <cell r="F996">
            <v>20</v>
          </cell>
          <cell r="H996">
            <v>8300</v>
          </cell>
          <cell r="K996">
            <v>10</v>
          </cell>
        </row>
        <row r="997">
          <cell r="F997">
            <v>19</v>
          </cell>
          <cell r="H997">
            <v>44220</v>
          </cell>
          <cell r="K997">
            <v>10</v>
          </cell>
        </row>
        <row r="998">
          <cell r="F998">
            <v>19</v>
          </cell>
          <cell r="H998">
            <v>44220</v>
          </cell>
          <cell r="K998">
            <v>10</v>
          </cell>
        </row>
        <row r="999">
          <cell r="F999">
            <v>19</v>
          </cell>
          <cell r="H999">
            <v>39340</v>
          </cell>
          <cell r="K999">
            <v>10</v>
          </cell>
        </row>
        <row r="1000">
          <cell r="F1000">
            <v>19</v>
          </cell>
          <cell r="H1000">
            <v>39340</v>
          </cell>
          <cell r="K1000">
            <v>10</v>
          </cell>
        </row>
        <row r="1001">
          <cell r="F1001">
            <v>13</v>
          </cell>
          <cell r="H1001">
            <v>-44220</v>
          </cell>
          <cell r="K1001">
            <v>10</v>
          </cell>
        </row>
        <row r="1002">
          <cell r="F1002">
            <v>13</v>
          </cell>
          <cell r="H1002">
            <v>-44220</v>
          </cell>
          <cell r="K1002">
            <v>10</v>
          </cell>
        </row>
        <row r="1003">
          <cell r="F1003">
            <v>13</v>
          </cell>
          <cell r="H1003">
            <v>-39340</v>
          </cell>
          <cell r="K1003">
            <v>10</v>
          </cell>
        </row>
        <row r="1004">
          <cell r="F1004">
            <v>13</v>
          </cell>
          <cell r="H1004">
            <v>-39340</v>
          </cell>
          <cell r="K1004">
            <v>10</v>
          </cell>
        </row>
        <row r="1005">
          <cell r="F1005">
            <v>8</v>
          </cell>
          <cell r="H1005">
            <v>110.25</v>
          </cell>
          <cell r="I1005" t="str">
            <v>y</v>
          </cell>
          <cell r="K1005">
            <v>10</v>
          </cell>
        </row>
        <row r="1006">
          <cell r="F1006">
            <v>8</v>
          </cell>
          <cell r="H1006">
            <v>110.25</v>
          </cell>
          <cell r="I1006" t="str">
            <v>y</v>
          </cell>
          <cell r="K1006">
            <v>10</v>
          </cell>
        </row>
        <row r="1007">
          <cell r="F1007">
            <v>8</v>
          </cell>
          <cell r="H1007">
            <v>110.25</v>
          </cell>
          <cell r="I1007" t="str">
            <v>y</v>
          </cell>
          <cell r="K1007">
            <v>10</v>
          </cell>
        </row>
        <row r="1008">
          <cell r="F1008">
            <v>8</v>
          </cell>
          <cell r="H1008">
            <v>110.25</v>
          </cell>
          <cell r="I1008" t="str">
            <v>y</v>
          </cell>
          <cell r="K1008">
            <v>10</v>
          </cell>
        </row>
        <row r="1009">
          <cell r="F1009">
            <v>13</v>
          </cell>
          <cell r="H1009">
            <v>200000</v>
          </cell>
          <cell r="I1009" t="str">
            <v>y</v>
          </cell>
          <cell r="K1009">
            <v>4</v>
          </cell>
        </row>
        <row r="1010">
          <cell r="F1010">
            <v>13</v>
          </cell>
          <cell r="H1010">
            <v>11870</v>
          </cell>
          <cell r="I1010" t="str">
            <v>y</v>
          </cell>
          <cell r="K1010">
            <v>4</v>
          </cell>
        </row>
        <row r="1011">
          <cell r="F1011">
            <v>12</v>
          </cell>
          <cell r="H1011">
            <v>173376</v>
          </cell>
          <cell r="I1011" t="str">
            <v>y</v>
          </cell>
          <cell r="K1011">
            <v>4</v>
          </cell>
        </row>
        <row r="1012">
          <cell r="F1012">
            <v>8</v>
          </cell>
          <cell r="H1012">
            <v>126</v>
          </cell>
          <cell r="I1012" t="str">
            <v>y</v>
          </cell>
          <cell r="K1012">
            <v>4</v>
          </cell>
        </row>
        <row r="1013">
          <cell r="F1013">
            <v>6</v>
          </cell>
          <cell r="H1013">
            <v>16000</v>
          </cell>
          <cell r="I1013" t="str">
            <v>y</v>
          </cell>
          <cell r="K1013">
            <v>4</v>
          </cell>
        </row>
        <row r="1014">
          <cell r="F1014">
            <v>6</v>
          </cell>
          <cell r="H1014">
            <v>126</v>
          </cell>
          <cell r="I1014" t="str">
            <v>y</v>
          </cell>
          <cell r="K1014">
            <v>4</v>
          </cell>
        </row>
        <row r="1015">
          <cell r="F1015">
            <v>12</v>
          </cell>
          <cell r="H1015">
            <v>72000</v>
          </cell>
          <cell r="I1015" t="str">
            <v>y</v>
          </cell>
          <cell r="K1015">
            <v>4</v>
          </cell>
        </row>
        <row r="1016">
          <cell r="F1016">
            <v>12</v>
          </cell>
          <cell r="H1016">
            <v>35000</v>
          </cell>
          <cell r="I1016" t="str">
            <v>y</v>
          </cell>
          <cell r="K1016">
            <v>4</v>
          </cell>
        </row>
        <row r="1017">
          <cell r="F1017">
            <v>8</v>
          </cell>
          <cell r="H1017">
            <v>126</v>
          </cell>
          <cell r="I1017" t="str">
            <v>y</v>
          </cell>
          <cell r="K1017">
            <v>4</v>
          </cell>
        </row>
        <row r="1018">
          <cell r="F1018">
            <v>12</v>
          </cell>
          <cell r="H1018">
            <v>133800</v>
          </cell>
          <cell r="I1018" t="str">
            <v>y</v>
          </cell>
          <cell r="K1018">
            <v>4</v>
          </cell>
        </row>
        <row r="1019">
          <cell r="F1019">
            <v>8</v>
          </cell>
          <cell r="H1019">
            <v>126</v>
          </cell>
          <cell r="I1019" t="str">
            <v>y</v>
          </cell>
          <cell r="K1019">
            <v>4</v>
          </cell>
        </row>
        <row r="1020">
          <cell r="F1020">
            <v>12</v>
          </cell>
          <cell r="H1020">
            <v>29950</v>
          </cell>
          <cell r="I1020" t="str">
            <v>y</v>
          </cell>
          <cell r="K1020">
            <v>4</v>
          </cell>
        </row>
        <row r="1021">
          <cell r="F1021">
            <v>12</v>
          </cell>
          <cell r="H1021">
            <v>30000</v>
          </cell>
          <cell r="I1021" t="str">
            <v>y</v>
          </cell>
          <cell r="K1021">
            <v>4</v>
          </cell>
        </row>
        <row r="1022">
          <cell r="H1022">
            <v>0</v>
          </cell>
          <cell r="I1022" t="str">
            <v>y</v>
          </cell>
          <cell r="K1022">
            <v>4</v>
          </cell>
        </row>
        <row r="1023">
          <cell r="F1023">
            <v>20</v>
          </cell>
          <cell r="H1023">
            <v>150000</v>
          </cell>
          <cell r="I1023" t="str">
            <v>y</v>
          </cell>
          <cell r="K1023">
            <v>4</v>
          </cell>
        </row>
        <row r="1024">
          <cell r="F1024">
            <v>12</v>
          </cell>
          <cell r="H1024">
            <v>22600</v>
          </cell>
          <cell r="I1024" t="str">
            <v>y</v>
          </cell>
          <cell r="K1024">
            <v>4</v>
          </cell>
        </row>
        <row r="1025">
          <cell r="F1025">
            <v>15</v>
          </cell>
          <cell r="H1025">
            <v>-1947063.4</v>
          </cell>
          <cell r="I1025" t="str">
            <v>y</v>
          </cell>
          <cell r="K1025">
            <v>4</v>
          </cell>
        </row>
        <row r="1026">
          <cell r="F1026">
            <v>15</v>
          </cell>
          <cell r="H1026">
            <v>169171.7</v>
          </cell>
          <cell r="I1026" t="str">
            <v>y</v>
          </cell>
          <cell r="K1026">
            <v>4</v>
          </cell>
        </row>
        <row r="1027">
          <cell r="F1027">
            <v>15</v>
          </cell>
          <cell r="H1027">
            <v>-2811445.3</v>
          </cell>
          <cell r="I1027" t="str">
            <v>y</v>
          </cell>
          <cell r="K1027">
            <v>4</v>
          </cell>
        </row>
        <row r="1028">
          <cell r="F1028">
            <v>15</v>
          </cell>
          <cell r="H1028">
            <v>118310.3</v>
          </cell>
          <cell r="I1028" t="str">
            <v>y</v>
          </cell>
          <cell r="K1028">
            <v>4</v>
          </cell>
        </row>
        <row r="1029">
          <cell r="F1029">
            <v>15</v>
          </cell>
          <cell r="H1029">
            <v>-3090461</v>
          </cell>
          <cell r="I1029" t="str">
            <v>y</v>
          </cell>
          <cell r="K1029">
            <v>4</v>
          </cell>
        </row>
        <row r="1030">
          <cell r="F1030">
            <v>15</v>
          </cell>
          <cell r="H1030">
            <v>465054.5</v>
          </cell>
          <cell r="I1030" t="str">
            <v>y</v>
          </cell>
          <cell r="K1030">
            <v>4</v>
          </cell>
        </row>
        <row r="1031">
          <cell r="F1031">
            <v>13</v>
          </cell>
          <cell r="H1031">
            <v>130530</v>
          </cell>
          <cell r="I1031" t="str">
            <v>y</v>
          </cell>
          <cell r="K1031">
            <v>4</v>
          </cell>
        </row>
        <row r="1032">
          <cell r="F1032">
            <v>12</v>
          </cell>
          <cell r="H1032">
            <v>110800</v>
          </cell>
          <cell r="I1032" t="str">
            <v>y</v>
          </cell>
          <cell r="K1032">
            <v>4</v>
          </cell>
        </row>
        <row r="1033">
          <cell r="F1033">
            <v>12</v>
          </cell>
          <cell r="H1033">
            <v>47000</v>
          </cell>
          <cell r="I1033" t="str">
            <v>y</v>
          </cell>
          <cell r="K1033">
            <v>4</v>
          </cell>
        </row>
        <row r="1034">
          <cell r="F1034">
            <v>12</v>
          </cell>
          <cell r="H1034">
            <v>22600</v>
          </cell>
          <cell r="I1034" t="str">
            <v>y</v>
          </cell>
          <cell r="K1034">
            <v>4</v>
          </cell>
        </row>
        <row r="1035">
          <cell r="F1035">
            <v>8</v>
          </cell>
          <cell r="H1035">
            <v>252</v>
          </cell>
          <cell r="I1035" t="str">
            <v>y</v>
          </cell>
          <cell r="K1035">
            <v>4</v>
          </cell>
        </row>
        <row r="1036">
          <cell r="F1036">
            <v>14</v>
          </cell>
          <cell r="H1036">
            <v>65515.53</v>
          </cell>
          <cell r="I1036" t="str">
            <v>y</v>
          </cell>
          <cell r="K1036">
            <v>4</v>
          </cell>
        </row>
        <row r="1037">
          <cell r="F1037">
            <v>14</v>
          </cell>
          <cell r="H1037">
            <v>33490.78</v>
          </cell>
          <cell r="I1037" t="str">
            <v>y</v>
          </cell>
          <cell r="K1037">
            <v>4</v>
          </cell>
        </row>
        <row r="1038">
          <cell r="F1038">
            <v>3</v>
          </cell>
          <cell r="H1038">
            <v>52000</v>
          </cell>
          <cell r="I1038" t="str">
            <v>y</v>
          </cell>
          <cell r="K1038">
            <v>4</v>
          </cell>
        </row>
        <row r="1039">
          <cell r="F1039">
            <v>3</v>
          </cell>
          <cell r="H1039">
            <v>21000</v>
          </cell>
          <cell r="I1039" t="str">
            <v>y</v>
          </cell>
          <cell r="K1039">
            <v>4</v>
          </cell>
        </row>
        <row r="1040">
          <cell r="F1040">
            <v>5</v>
          </cell>
          <cell r="H1040">
            <v>25200</v>
          </cell>
          <cell r="I1040" t="str">
            <v>y</v>
          </cell>
          <cell r="K1040">
            <v>4</v>
          </cell>
        </row>
        <row r="1041">
          <cell r="F1041">
            <v>6</v>
          </cell>
          <cell r="H1041">
            <v>24500</v>
          </cell>
          <cell r="I1041" t="str">
            <v>y</v>
          </cell>
          <cell r="K1041">
            <v>4</v>
          </cell>
        </row>
        <row r="1042">
          <cell r="F1042">
            <v>4</v>
          </cell>
          <cell r="H1042">
            <v>185000</v>
          </cell>
          <cell r="I1042" t="str">
            <v>y</v>
          </cell>
          <cell r="K1042">
            <v>4</v>
          </cell>
        </row>
        <row r="1043">
          <cell r="F1043">
            <v>13</v>
          </cell>
          <cell r="H1043">
            <v>83000</v>
          </cell>
          <cell r="I1043" t="str">
            <v>y</v>
          </cell>
          <cell r="K1043">
            <v>4</v>
          </cell>
        </row>
        <row r="1044">
          <cell r="F1044">
            <v>5</v>
          </cell>
          <cell r="H1044">
            <v>67000</v>
          </cell>
          <cell r="I1044" t="str">
            <v>y</v>
          </cell>
          <cell r="K1044">
            <v>4</v>
          </cell>
        </row>
        <row r="1045">
          <cell r="F1045">
            <v>3</v>
          </cell>
          <cell r="H1045">
            <v>378</v>
          </cell>
          <cell r="I1045" t="str">
            <v>y</v>
          </cell>
          <cell r="K1045">
            <v>4</v>
          </cell>
        </row>
        <row r="1046">
          <cell r="F1046">
            <v>3</v>
          </cell>
          <cell r="H1046">
            <v>40500</v>
          </cell>
          <cell r="I1046" t="str">
            <v>y</v>
          </cell>
          <cell r="K1046">
            <v>4</v>
          </cell>
        </row>
        <row r="1047">
          <cell r="F1047">
            <v>3</v>
          </cell>
          <cell r="H1047">
            <v>10000</v>
          </cell>
          <cell r="I1047" t="str">
            <v>y</v>
          </cell>
          <cell r="K1047">
            <v>4</v>
          </cell>
        </row>
        <row r="1048">
          <cell r="F1048">
            <v>3</v>
          </cell>
          <cell r="H1048">
            <v>500</v>
          </cell>
          <cell r="I1048" t="str">
            <v>y</v>
          </cell>
          <cell r="K1048">
            <v>4</v>
          </cell>
        </row>
        <row r="1049">
          <cell r="F1049">
            <v>20</v>
          </cell>
          <cell r="H1049">
            <v>150000</v>
          </cell>
          <cell r="I1049" t="str">
            <v>y</v>
          </cell>
          <cell r="K1049">
            <v>4</v>
          </cell>
        </row>
        <row r="1050">
          <cell r="F1050">
            <v>2</v>
          </cell>
          <cell r="H1050">
            <v>32471.599999999999</v>
          </cell>
          <cell r="I1050" t="str">
            <v>y</v>
          </cell>
          <cell r="K1050">
            <v>4</v>
          </cell>
        </row>
        <row r="1051">
          <cell r="F1051">
            <v>12</v>
          </cell>
          <cell r="H1051">
            <v>-14400</v>
          </cell>
          <cell r="I1051" t="str">
            <v>y</v>
          </cell>
          <cell r="K1051">
            <v>4</v>
          </cell>
        </row>
        <row r="1052">
          <cell r="F1052">
            <v>14</v>
          </cell>
          <cell r="H1052">
            <v>-469.90197333333299</v>
          </cell>
          <cell r="I1052" t="str">
            <v>y</v>
          </cell>
          <cell r="K1052">
            <v>4</v>
          </cell>
        </row>
        <row r="1053">
          <cell r="F1053">
            <v>14</v>
          </cell>
          <cell r="H1053">
            <v>-5844.89</v>
          </cell>
          <cell r="I1053" t="str">
            <v>y</v>
          </cell>
          <cell r="K1053">
            <v>4</v>
          </cell>
        </row>
        <row r="1054">
          <cell r="F1054">
            <v>2</v>
          </cell>
          <cell r="H1054">
            <v>3247.16</v>
          </cell>
          <cell r="I1054" t="str">
            <v>y</v>
          </cell>
          <cell r="K1054">
            <v>4</v>
          </cell>
        </row>
        <row r="1055">
          <cell r="F1055">
            <v>2</v>
          </cell>
          <cell r="H1055">
            <v>24096.75</v>
          </cell>
          <cell r="I1055" t="str">
            <v>y</v>
          </cell>
          <cell r="K1055">
            <v>4</v>
          </cell>
        </row>
        <row r="1056">
          <cell r="F1056">
            <v>14</v>
          </cell>
          <cell r="H1056">
            <v>-240.96</v>
          </cell>
          <cell r="I1056" t="str">
            <v>y</v>
          </cell>
          <cell r="K1056">
            <v>4</v>
          </cell>
        </row>
        <row r="1057">
          <cell r="F1057">
            <v>14</v>
          </cell>
          <cell r="H1057">
            <v>-4337.41</v>
          </cell>
          <cell r="I1057" t="str">
            <v>y</v>
          </cell>
          <cell r="K1057">
            <v>4</v>
          </cell>
        </row>
        <row r="1058">
          <cell r="F1058">
            <v>2</v>
          </cell>
          <cell r="H1058">
            <v>2409.6799999999998</v>
          </cell>
          <cell r="I1058" t="str">
            <v>y</v>
          </cell>
          <cell r="K1058">
            <v>4</v>
          </cell>
        </row>
        <row r="1059">
          <cell r="F1059">
            <v>2</v>
          </cell>
          <cell r="H1059">
            <v>42368.01</v>
          </cell>
          <cell r="I1059" t="str">
            <v>y</v>
          </cell>
          <cell r="K1059">
            <v>10</v>
          </cell>
        </row>
        <row r="1060">
          <cell r="F1060">
            <v>12</v>
          </cell>
          <cell r="H1060">
            <v>-8000</v>
          </cell>
          <cell r="I1060" t="str">
            <v>y</v>
          </cell>
          <cell r="K1060">
            <v>10</v>
          </cell>
        </row>
        <row r="1061">
          <cell r="F1061">
            <v>14</v>
          </cell>
          <cell r="H1061">
            <v>-968.68</v>
          </cell>
          <cell r="I1061" t="str">
            <v>y</v>
          </cell>
          <cell r="K1061">
            <v>10</v>
          </cell>
        </row>
        <row r="1062">
          <cell r="F1062">
            <v>14</v>
          </cell>
          <cell r="H1062">
            <v>-7626.24</v>
          </cell>
          <cell r="I1062" t="str">
            <v>y</v>
          </cell>
          <cell r="K1062">
            <v>10</v>
          </cell>
        </row>
        <row r="1063">
          <cell r="F1063">
            <v>2</v>
          </cell>
          <cell r="H1063">
            <v>4236.8013333333329</v>
          </cell>
          <cell r="I1063" t="str">
            <v>y</v>
          </cell>
          <cell r="K1063">
            <v>10</v>
          </cell>
        </row>
        <row r="1064">
          <cell r="F1064">
            <v>2</v>
          </cell>
          <cell r="H1064">
            <v>29716.12</v>
          </cell>
          <cell r="I1064" t="str">
            <v>y</v>
          </cell>
          <cell r="K1064">
            <v>10</v>
          </cell>
        </row>
        <row r="1065">
          <cell r="F1065">
            <v>14</v>
          </cell>
          <cell r="H1065">
            <v>-331.03</v>
          </cell>
          <cell r="I1065" t="str">
            <v>y</v>
          </cell>
          <cell r="K1065">
            <v>10</v>
          </cell>
        </row>
        <row r="1066">
          <cell r="F1066">
            <v>14</v>
          </cell>
          <cell r="H1066">
            <v>-5348.9016000000001</v>
          </cell>
          <cell r="I1066" t="str">
            <v>y</v>
          </cell>
          <cell r="K1066">
            <v>10</v>
          </cell>
        </row>
        <row r="1067">
          <cell r="F1067">
            <v>2</v>
          </cell>
          <cell r="H1067">
            <v>2971.6120000000001</v>
          </cell>
          <cell r="I1067" t="str">
            <v>y</v>
          </cell>
          <cell r="K1067">
            <v>10</v>
          </cell>
        </row>
        <row r="1068">
          <cell r="F1068">
            <v>2</v>
          </cell>
          <cell r="H1068">
            <v>151223.83333333334</v>
          </cell>
          <cell r="I1068" t="str">
            <v>y</v>
          </cell>
          <cell r="K1068">
            <v>10</v>
          </cell>
        </row>
        <row r="1069">
          <cell r="F1069">
            <v>12</v>
          </cell>
          <cell r="H1069">
            <v>-50000</v>
          </cell>
          <cell r="I1069" t="str">
            <v>y</v>
          </cell>
          <cell r="K1069">
            <v>10</v>
          </cell>
        </row>
        <row r="1070">
          <cell r="F1070">
            <v>14</v>
          </cell>
          <cell r="H1070">
            <v>-10854.0870666667</v>
          </cell>
          <cell r="I1070" t="str">
            <v>y</v>
          </cell>
          <cell r="K1070">
            <v>10</v>
          </cell>
        </row>
        <row r="1071">
          <cell r="F1071">
            <v>14</v>
          </cell>
          <cell r="H1071">
            <v>-27220.29</v>
          </cell>
          <cell r="I1071" t="str">
            <v>y</v>
          </cell>
          <cell r="K1071">
            <v>10</v>
          </cell>
        </row>
        <row r="1072">
          <cell r="F1072">
            <v>2</v>
          </cell>
          <cell r="H1072">
            <v>15122.383333333335</v>
          </cell>
          <cell r="I1072" t="str">
            <v>y</v>
          </cell>
          <cell r="K1072">
            <v>10</v>
          </cell>
        </row>
        <row r="1073">
          <cell r="F1073">
            <v>2</v>
          </cell>
          <cell r="H1073">
            <v>182256.42</v>
          </cell>
          <cell r="I1073" t="str">
            <v>y</v>
          </cell>
          <cell r="K1073">
            <v>10</v>
          </cell>
        </row>
        <row r="1074">
          <cell r="F1074">
            <v>14</v>
          </cell>
          <cell r="H1074">
            <v>-15099.34</v>
          </cell>
          <cell r="I1074" t="str">
            <v>y</v>
          </cell>
          <cell r="K1074">
            <v>10</v>
          </cell>
        </row>
        <row r="1075">
          <cell r="F1075">
            <v>14</v>
          </cell>
          <cell r="H1075">
            <v>-32806.160000000003</v>
          </cell>
          <cell r="I1075" t="str">
            <v>y</v>
          </cell>
          <cell r="K1075">
            <v>10</v>
          </cell>
        </row>
        <row r="1076">
          <cell r="F1076">
            <v>2</v>
          </cell>
          <cell r="H1076">
            <v>18225.64</v>
          </cell>
          <cell r="I1076" t="str">
            <v>y</v>
          </cell>
          <cell r="K1076">
            <v>10</v>
          </cell>
        </row>
        <row r="1077">
          <cell r="F1077">
            <v>2</v>
          </cell>
          <cell r="H1077">
            <v>127830.93</v>
          </cell>
          <cell r="I1077" t="str">
            <v>y</v>
          </cell>
          <cell r="K1077">
            <v>10</v>
          </cell>
        </row>
        <row r="1078">
          <cell r="F1078">
            <v>14</v>
          </cell>
          <cell r="H1078">
            <v>-8305.74</v>
          </cell>
          <cell r="I1078" t="str">
            <v>y</v>
          </cell>
          <cell r="K1078">
            <v>10</v>
          </cell>
        </row>
        <row r="1079">
          <cell r="F1079">
            <v>14</v>
          </cell>
          <cell r="H1079">
            <v>-23009.57</v>
          </cell>
          <cell r="I1079" t="str">
            <v>y</v>
          </cell>
          <cell r="K1079">
            <v>10</v>
          </cell>
        </row>
        <row r="1080">
          <cell r="F1080">
            <v>2</v>
          </cell>
          <cell r="H1080">
            <v>12783.09</v>
          </cell>
          <cell r="I1080" t="str">
            <v>y</v>
          </cell>
          <cell r="K1080">
            <v>10</v>
          </cell>
        </row>
        <row r="1081">
          <cell r="F1081">
            <v>2</v>
          </cell>
          <cell r="H1081">
            <v>131665.89000000001</v>
          </cell>
          <cell r="I1081" t="str">
            <v>y</v>
          </cell>
          <cell r="K1081">
            <v>10</v>
          </cell>
        </row>
        <row r="1082">
          <cell r="F1082">
            <v>14</v>
          </cell>
          <cell r="H1082">
            <v>-8719.92</v>
          </cell>
          <cell r="I1082" t="str">
            <v>y</v>
          </cell>
          <cell r="K1082">
            <v>10</v>
          </cell>
        </row>
        <row r="1083">
          <cell r="F1083">
            <v>14</v>
          </cell>
          <cell r="H1083">
            <v>-23699.85</v>
          </cell>
          <cell r="I1083" t="str">
            <v>y</v>
          </cell>
          <cell r="K1083">
            <v>10</v>
          </cell>
        </row>
        <row r="1084">
          <cell r="F1084">
            <v>2</v>
          </cell>
          <cell r="H1084">
            <v>13166.59</v>
          </cell>
          <cell r="I1084" t="str">
            <v>y</v>
          </cell>
          <cell r="K1084">
            <v>10</v>
          </cell>
        </row>
        <row r="1085">
          <cell r="F1085">
            <v>2</v>
          </cell>
          <cell r="H1085">
            <v>144582.5</v>
          </cell>
          <cell r="I1085" t="str">
            <v>y</v>
          </cell>
          <cell r="K1085">
            <v>10</v>
          </cell>
        </row>
        <row r="1086">
          <cell r="F1086">
            <v>14</v>
          </cell>
          <cell r="H1086">
            <v>-12143.21</v>
          </cell>
          <cell r="I1086" t="str">
            <v>y</v>
          </cell>
          <cell r="K1086">
            <v>10</v>
          </cell>
        </row>
        <row r="1087">
          <cell r="F1087">
            <v>2</v>
          </cell>
          <cell r="H1087">
            <v>127830.93</v>
          </cell>
          <cell r="I1087" t="str">
            <v>y</v>
          </cell>
          <cell r="K1087">
            <v>10</v>
          </cell>
        </row>
        <row r="1088">
          <cell r="F1088">
            <v>14</v>
          </cell>
          <cell r="H1088">
            <v>-8305.74</v>
          </cell>
          <cell r="I1088" t="str">
            <v>y</v>
          </cell>
          <cell r="K1088">
            <v>10</v>
          </cell>
        </row>
        <row r="1089">
          <cell r="F1089">
            <v>14</v>
          </cell>
          <cell r="H1089">
            <v>-23009.57</v>
          </cell>
          <cell r="I1089" t="str">
            <v>y</v>
          </cell>
          <cell r="K1089">
            <v>10</v>
          </cell>
        </row>
        <row r="1090">
          <cell r="F1090">
            <v>2</v>
          </cell>
          <cell r="H1090">
            <v>12783.09</v>
          </cell>
          <cell r="I1090" t="str">
            <v>y</v>
          </cell>
          <cell r="K1090">
            <v>10</v>
          </cell>
        </row>
        <row r="1091">
          <cell r="F1091">
            <v>2</v>
          </cell>
          <cell r="H1091">
            <v>127830.93</v>
          </cell>
          <cell r="I1091" t="str">
            <v>y</v>
          </cell>
          <cell r="K1091">
            <v>10</v>
          </cell>
        </row>
        <row r="1092">
          <cell r="F1092">
            <v>14</v>
          </cell>
          <cell r="H1092">
            <v>-8305.74</v>
          </cell>
          <cell r="I1092" t="str">
            <v>y</v>
          </cell>
          <cell r="K1092">
            <v>10</v>
          </cell>
        </row>
        <row r="1093">
          <cell r="F1093">
            <v>14</v>
          </cell>
          <cell r="H1093">
            <v>-23009.57</v>
          </cell>
          <cell r="I1093" t="str">
            <v>y</v>
          </cell>
          <cell r="K1093">
            <v>10</v>
          </cell>
        </row>
        <row r="1094">
          <cell r="F1094">
            <v>2</v>
          </cell>
          <cell r="H1094">
            <v>12783.09</v>
          </cell>
          <cell r="I1094" t="str">
            <v>y</v>
          </cell>
          <cell r="K1094">
            <v>10</v>
          </cell>
        </row>
        <row r="1095">
          <cell r="F1095">
            <v>2</v>
          </cell>
          <cell r="H1095">
            <v>127830.93</v>
          </cell>
          <cell r="I1095" t="str">
            <v>y</v>
          </cell>
          <cell r="K1095">
            <v>10</v>
          </cell>
        </row>
        <row r="1096">
          <cell r="F1096">
            <v>14</v>
          </cell>
          <cell r="H1096">
            <v>-8305.74</v>
          </cell>
          <cell r="I1096" t="str">
            <v>y</v>
          </cell>
          <cell r="K1096">
            <v>10</v>
          </cell>
        </row>
        <row r="1097">
          <cell r="F1097">
            <v>14</v>
          </cell>
          <cell r="H1097">
            <v>-23009.57</v>
          </cell>
          <cell r="I1097" t="str">
            <v>y</v>
          </cell>
          <cell r="K1097">
            <v>10</v>
          </cell>
        </row>
        <row r="1098">
          <cell r="F1098">
            <v>2</v>
          </cell>
          <cell r="H1098">
            <v>12783.09</v>
          </cell>
          <cell r="I1098" t="str">
            <v>y</v>
          </cell>
          <cell r="K1098">
            <v>10</v>
          </cell>
        </row>
        <row r="1099">
          <cell r="F1099">
            <v>2</v>
          </cell>
          <cell r="H1099">
            <v>307406.83333333331</v>
          </cell>
          <cell r="I1099" t="str">
            <v>y</v>
          </cell>
          <cell r="K1099">
            <v>4</v>
          </cell>
        </row>
        <row r="1100">
          <cell r="F1100">
            <v>14</v>
          </cell>
          <cell r="H1100">
            <v>-31979.913199999999</v>
          </cell>
          <cell r="I1100" t="str">
            <v>y</v>
          </cell>
          <cell r="K1100">
            <v>4</v>
          </cell>
        </row>
        <row r="1101">
          <cell r="F1101">
            <v>14</v>
          </cell>
          <cell r="H1101">
            <v>-55333.23</v>
          </cell>
          <cell r="I1101" t="str">
            <v>y</v>
          </cell>
          <cell r="K1101">
            <v>4</v>
          </cell>
        </row>
        <row r="1102">
          <cell r="F1102">
            <v>2</v>
          </cell>
          <cell r="H1102">
            <v>30740.68</v>
          </cell>
          <cell r="I1102" t="str">
            <v>y</v>
          </cell>
          <cell r="K1102">
            <v>4</v>
          </cell>
        </row>
        <row r="1103">
          <cell r="F1103">
            <v>2</v>
          </cell>
          <cell r="H1103">
            <v>131665.89000000001</v>
          </cell>
          <cell r="I1103" t="str">
            <v>y</v>
          </cell>
          <cell r="K1103">
            <v>10</v>
          </cell>
        </row>
        <row r="1104">
          <cell r="F1104">
            <v>14</v>
          </cell>
          <cell r="H1104">
            <v>-8719.92</v>
          </cell>
          <cell r="I1104" t="str">
            <v>y</v>
          </cell>
          <cell r="K1104">
            <v>10</v>
          </cell>
        </row>
        <row r="1105">
          <cell r="F1105">
            <v>14</v>
          </cell>
          <cell r="H1105">
            <v>-23699.85</v>
          </cell>
          <cell r="I1105" t="str">
            <v>y</v>
          </cell>
          <cell r="K1105">
            <v>10</v>
          </cell>
        </row>
        <row r="1106">
          <cell r="F1106">
            <v>2</v>
          </cell>
          <cell r="H1106">
            <v>13166.59</v>
          </cell>
          <cell r="I1106" t="str">
            <v>y</v>
          </cell>
          <cell r="K1106">
            <v>10</v>
          </cell>
        </row>
        <row r="1107">
          <cell r="F1107">
            <v>2</v>
          </cell>
          <cell r="H1107">
            <v>475000</v>
          </cell>
          <cell r="I1107" t="str">
            <v>y</v>
          </cell>
          <cell r="K1107">
            <v>10</v>
          </cell>
        </row>
        <row r="1108">
          <cell r="F1108">
            <v>14</v>
          </cell>
          <cell r="H1108">
            <v>-60746.66</v>
          </cell>
          <cell r="I1108" t="str">
            <v>y</v>
          </cell>
          <cell r="K1108">
            <v>10</v>
          </cell>
        </row>
        <row r="1109">
          <cell r="F1109">
            <v>14</v>
          </cell>
          <cell r="H1109">
            <v>-85500</v>
          </cell>
          <cell r="I1109" t="str">
            <v>y</v>
          </cell>
          <cell r="K1109">
            <v>10</v>
          </cell>
        </row>
        <row r="1110">
          <cell r="F1110">
            <v>2</v>
          </cell>
          <cell r="H1110">
            <v>47500</v>
          </cell>
          <cell r="I1110" t="str">
            <v>y</v>
          </cell>
          <cell r="K1110">
            <v>10</v>
          </cell>
        </row>
        <row r="1111">
          <cell r="F1111">
            <v>2</v>
          </cell>
          <cell r="H1111">
            <v>181303.37166666667</v>
          </cell>
          <cell r="I1111" t="str">
            <v>y</v>
          </cell>
          <cell r="K1111">
            <v>10</v>
          </cell>
        </row>
        <row r="1112">
          <cell r="F1112">
            <v>14</v>
          </cell>
          <cell r="H1112">
            <v>-14968.967910666701</v>
          </cell>
          <cell r="I1112" t="str">
            <v>y</v>
          </cell>
          <cell r="K1112">
            <v>10</v>
          </cell>
        </row>
        <row r="1113">
          <cell r="F1113">
            <v>14</v>
          </cell>
          <cell r="H1113">
            <v>-32634.61</v>
          </cell>
          <cell r="I1113" t="str">
            <v>y</v>
          </cell>
          <cell r="K1113">
            <v>10</v>
          </cell>
        </row>
        <row r="1114">
          <cell r="F1114">
            <v>2</v>
          </cell>
          <cell r="H1114">
            <v>18130.34</v>
          </cell>
          <cell r="I1114" t="str">
            <v>y</v>
          </cell>
          <cell r="K1114">
            <v>10</v>
          </cell>
        </row>
        <row r="1115">
          <cell r="F1115">
            <v>2</v>
          </cell>
          <cell r="H1115">
            <v>83934.34</v>
          </cell>
          <cell r="I1115" t="str">
            <v>y</v>
          </cell>
          <cell r="K1115">
            <v>10</v>
          </cell>
        </row>
        <row r="1116">
          <cell r="F1116">
            <v>14</v>
          </cell>
          <cell r="H1116">
            <v>-4500</v>
          </cell>
          <cell r="I1116" t="str">
            <v>y</v>
          </cell>
          <cell r="K1116">
            <v>10</v>
          </cell>
        </row>
        <row r="1117">
          <cell r="F1117">
            <v>14</v>
          </cell>
          <cell r="H1117">
            <v>-15108.18</v>
          </cell>
          <cell r="I1117" t="str">
            <v>y</v>
          </cell>
          <cell r="K1117">
            <v>10</v>
          </cell>
        </row>
        <row r="1118">
          <cell r="F1118">
            <v>2</v>
          </cell>
          <cell r="H1118">
            <v>8393.43</v>
          </cell>
          <cell r="I1118" t="str">
            <v>y</v>
          </cell>
          <cell r="K1118">
            <v>10</v>
          </cell>
        </row>
        <row r="1119">
          <cell r="F1119">
            <v>2</v>
          </cell>
          <cell r="H1119">
            <v>61551.844444444403</v>
          </cell>
          <cell r="I1119" t="str">
            <v>y</v>
          </cell>
          <cell r="K1119">
            <v>10</v>
          </cell>
        </row>
        <row r="1120">
          <cell r="F1120">
            <v>14</v>
          </cell>
          <cell r="H1120">
            <v>-4500</v>
          </cell>
          <cell r="I1120" t="str">
            <v>y</v>
          </cell>
          <cell r="K1120">
            <v>10</v>
          </cell>
        </row>
        <row r="1121">
          <cell r="F1121">
            <v>14</v>
          </cell>
          <cell r="H1121">
            <v>-11079.332</v>
          </cell>
          <cell r="I1121" t="str">
            <v>y</v>
          </cell>
          <cell r="K1121">
            <v>10</v>
          </cell>
        </row>
        <row r="1122">
          <cell r="F1122">
            <v>2</v>
          </cell>
          <cell r="H1122">
            <v>6155.1844444444441</v>
          </cell>
          <cell r="I1122" t="str">
            <v>y</v>
          </cell>
          <cell r="K1122">
            <v>10</v>
          </cell>
        </row>
        <row r="1123">
          <cell r="F1123">
            <v>2</v>
          </cell>
          <cell r="H1123">
            <v>110.25</v>
          </cell>
          <cell r="I1123" t="str">
            <v>y</v>
          </cell>
          <cell r="K1123">
            <v>10</v>
          </cell>
        </row>
        <row r="1124">
          <cell r="F1124">
            <v>2</v>
          </cell>
          <cell r="H1124">
            <v>110.25</v>
          </cell>
          <cell r="I1124" t="str">
            <v>y</v>
          </cell>
          <cell r="K1124">
            <v>10</v>
          </cell>
        </row>
        <row r="1125">
          <cell r="F1125">
            <v>2</v>
          </cell>
          <cell r="H1125">
            <v>110.25</v>
          </cell>
          <cell r="I1125" t="str">
            <v>y</v>
          </cell>
          <cell r="K1125">
            <v>10</v>
          </cell>
        </row>
        <row r="1126">
          <cell r="F1126">
            <v>2</v>
          </cell>
          <cell r="H1126">
            <v>110.25</v>
          </cell>
          <cell r="I1126" t="str">
            <v>y</v>
          </cell>
          <cell r="K1126">
            <v>10</v>
          </cell>
        </row>
        <row r="1127">
          <cell r="F1127">
            <v>2</v>
          </cell>
          <cell r="H1127">
            <v>110.25</v>
          </cell>
          <cell r="I1127" t="str">
            <v>y</v>
          </cell>
          <cell r="K1127">
            <v>10</v>
          </cell>
        </row>
        <row r="1128">
          <cell r="F1128">
            <v>2</v>
          </cell>
          <cell r="H1128">
            <v>110.25</v>
          </cell>
          <cell r="I1128" t="str">
            <v>y</v>
          </cell>
          <cell r="K1128">
            <v>10</v>
          </cell>
        </row>
        <row r="1129">
          <cell r="F1129">
            <v>2</v>
          </cell>
          <cell r="H1129">
            <v>110.25</v>
          </cell>
          <cell r="I1129" t="str">
            <v>y</v>
          </cell>
          <cell r="K1129">
            <v>10</v>
          </cell>
        </row>
        <row r="1130">
          <cell r="F1130">
            <v>1</v>
          </cell>
          <cell r="H1130">
            <v>118500</v>
          </cell>
          <cell r="I1130" t="str">
            <v>y</v>
          </cell>
          <cell r="K1130">
            <v>4</v>
          </cell>
        </row>
        <row r="1131">
          <cell r="F1131">
            <v>12</v>
          </cell>
          <cell r="H1131">
            <v>-30000</v>
          </cell>
          <cell r="I1131" t="str">
            <v>y</v>
          </cell>
          <cell r="K1131">
            <v>4</v>
          </cell>
        </row>
        <row r="1132">
          <cell r="F1132">
            <v>2</v>
          </cell>
          <cell r="H1132">
            <v>25000</v>
          </cell>
          <cell r="I1132" t="str">
            <v>y</v>
          </cell>
          <cell r="K1132">
            <v>4</v>
          </cell>
        </row>
        <row r="1133">
          <cell r="F1133">
            <v>14</v>
          </cell>
          <cell r="H1133">
            <v>-250</v>
          </cell>
          <cell r="I1133" t="str">
            <v>y</v>
          </cell>
          <cell r="K1133">
            <v>4</v>
          </cell>
        </row>
        <row r="1134">
          <cell r="F1134">
            <v>2</v>
          </cell>
          <cell r="H1134">
            <v>10000</v>
          </cell>
          <cell r="I1134" t="str">
            <v>y</v>
          </cell>
          <cell r="K1134">
            <v>4</v>
          </cell>
        </row>
        <row r="1135">
          <cell r="F1135">
            <v>14</v>
          </cell>
          <cell r="H1135">
            <v>-100</v>
          </cell>
          <cell r="I1135" t="str">
            <v>y</v>
          </cell>
          <cell r="K1135">
            <v>4</v>
          </cell>
        </row>
        <row r="1136">
          <cell r="F1136">
            <v>2</v>
          </cell>
          <cell r="H1136">
            <v>15000</v>
          </cell>
          <cell r="I1136" t="str">
            <v>y</v>
          </cell>
          <cell r="K1136">
            <v>4</v>
          </cell>
        </row>
        <row r="1137">
          <cell r="F1137">
            <v>12</v>
          </cell>
          <cell r="H1137">
            <v>-10000</v>
          </cell>
          <cell r="I1137" t="str">
            <v>y</v>
          </cell>
          <cell r="K1137">
            <v>4</v>
          </cell>
        </row>
        <row r="1138">
          <cell r="F1138">
            <v>14</v>
          </cell>
          <cell r="H1138">
            <v>-150</v>
          </cell>
          <cell r="I1138" t="str">
            <v>y</v>
          </cell>
          <cell r="K1138">
            <v>4</v>
          </cell>
        </row>
        <row r="1139">
          <cell r="F1139">
            <v>2</v>
          </cell>
          <cell r="H1139">
            <v>15000</v>
          </cell>
          <cell r="I1139" t="str">
            <v>y</v>
          </cell>
          <cell r="K1139">
            <v>4</v>
          </cell>
        </row>
        <row r="1140">
          <cell r="F1140">
            <v>14</v>
          </cell>
          <cell r="H1140">
            <v>-150</v>
          </cell>
          <cell r="I1140" t="str">
            <v>y</v>
          </cell>
          <cell r="K1140">
            <v>4</v>
          </cell>
        </row>
        <row r="1141">
          <cell r="F1141">
            <v>2</v>
          </cell>
          <cell r="H1141">
            <v>15000</v>
          </cell>
          <cell r="I1141" t="str">
            <v>y</v>
          </cell>
          <cell r="K1141">
            <v>4</v>
          </cell>
        </row>
        <row r="1142">
          <cell r="F1142">
            <v>14</v>
          </cell>
          <cell r="H1142">
            <v>-150</v>
          </cell>
          <cell r="I1142" t="str">
            <v>y</v>
          </cell>
          <cell r="K1142">
            <v>4</v>
          </cell>
        </row>
        <row r="1143">
          <cell r="F1143">
            <v>3</v>
          </cell>
          <cell r="H1143">
            <v>24</v>
          </cell>
          <cell r="I1143" t="str">
            <v>y</v>
          </cell>
          <cell r="K1143">
            <v>2</v>
          </cell>
        </row>
        <row r="1144">
          <cell r="F1144">
            <v>8</v>
          </cell>
          <cell r="H1144">
            <v>77000</v>
          </cell>
          <cell r="I1144" t="str">
            <v>y</v>
          </cell>
          <cell r="K1144">
            <v>10</v>
          </cell>
        </row>
        <row r="1145">
          <cell r="F1145">
            <v>8</v>
          </cell>
          <cell r="H1145">
            <v>35000</v>
          </cell>
          <cell r="I1145" t="str">
            <v>y</v>
          </cell>
          <cell r="K1145">
            <v>10</v>
          </cell>
        </row>
        <row r="1146">
          <cell r="F1146">
            <v>8</v>
          </cell>
          <cell r="H1146">
            <v>35000</v>
          </cell>
          <cell r="I1146" t="str">
            <v>y</v>
          </cell>
          <cell r="K1146">
            <v>10</v>
          </cell>
        </row>
        <row r="1147">
          <cell r="F1147">
            <v>8</v>
          </cell>
          <cell r="H1147">
            <v>14000</v>
          </cell>
          <cell r="I1147" t="str">
            <v>y</v>
          </cell>
          <cell r="K1147">
            <v>10</v>
          </cell>
        </row>
        <row r="1148">
          <cell r="F1148">
            <v>8</v>
          </cell>
          <cell r="H1148">
            <v>110.25</v>
          </cell>
          <cell r="I1148" t="str">
            <v>y</v>
          </cell>
          <cell r="K1148">
            <v>10</v>
          </cell>
        </row>
        <row r="1149">
          <cell r="F1149">
            <v>12</v>
          </cell>
          <cell r="H1149">
            <v>9330</v>
          </cell>
          <cell r="I1149" t="str">
            <v>y</v>
          </cell>
          <cell r="K1149">
            <v>10</v>
          </cell>
        </row>
        <row r="1150">
          <cell r="F1150">
            <v>12</v>
          </cell>
          <cell r="H1150">
            <v>4400</v>
          </cell>
          <cell r="I1150" t="str">
            <v>y</v>
          </cell>
          <cell r="K1150">
            <v>10</v>
          </cell>
        </row>
        <row r="1151">
          <cell r="F1151">
            <v>8</v>
          </cell>
          <cell r="H1151">
            <v>35000</v>
          </cell>
          <cell r="I1151" t="str">
            <v>y</v>
          </cell>
          <cell r="K1151">
            <v>10</v>
          </cell>
        </row>
        <row r="1152">
          <cell r="F1152">
            <v>8</v>
          </cell>
          <cell r="H1152">
            <v>38638</v>
          </cell>
          <cell r="I1152" t="str">
            <v>y</v>
          </cell>
          <cell r="K1152">
            <v>10</v>
          </cell>
        </row>
        <row r="1153">
          <cell r="F1153">
            <v>8</v>
          </cell>
          <cell r="H1153">
            <v>110.25</v>
          </cell>
          <cell r="I1153" t="str">
            <v>y</v>
          </cell>
          <cell r="K1153">
            <v>10</v>
          </cell>
        </row>
        <row r="1154">
          <cell r="F1154">
            <v>5</v>
          </cell>
          <cell r="H1154">
            <v>75200</v>
          </cell>
          <cell r="I1154" t="str">
            <v>y</v>
          </cell>
          <cell r="K1154">
            <v>10</v>
          </cell>
        </row>
        <row r="1155">
          <cell r="F1155">
            <v>8</v>
          </cell>
          <cell r="H1155">
            <v>60847.785000000003</v>
          </cell>
          <cell r="I1155" t="str">
            <v>y</v>
          </cell>
          <cell r="K1155">
            <v>10</v>
          </cell>
        </row>
        <row r="1156">
          <cell r="F1156">
            <v>8</v>
          </cell>
          <cell r="H1156">
            <v>60847.785000000003</v>
          </cell>
          <cell r="I1156" t="str">
            <v>y</v>
          </cell>
          <cell r="K1156">
            <v>10</v>
          </cell>
        </row>
        <row r="1157">
          <cell r="F1157">
            <v>8</v>
          </cell>
          <cell r="H1157">
            <v>17500</v>
          </cell>
          <cell r="I1157" t="str">
            <v>y</v>
          </cell>
          <cell r="K1157">
            <v>10</v>
          </cell>
        </row>
        <row r="1158">
          <cell r="F1158">
            <v>3</v>
          </cell>
          <cell r="H1158">
            <v>5000</v>
          </cell>
          <cell r="I1158" t="str">
            <v>y</v>
          </cell>
          <cell r="K1158">
            <v>10</v>
          </cell>
        </row>
        <row r="1159">
          <cell r="F1159">
            <v>20</v>
          </cell>
          <cell r="H1159">
            <v>12500</v>
          </cell>
          <cell r="I1159" t="str">
            <v>y</v>
          </cell>
          <cell r="K1159">
            <v>10</v>
          </cell>
        </row>
        <row r="1160">
          <cell r="F1160">
            <v>8</v>
          </cell>
          <cell r="H1160">
            <v>7800</v>
          </cell>
          <cell r="I1160" t="str">
            <v>y</v>
          </cell>
          <cell r="K1160">
            <v>10</v>
          </cell>
        </row>
        <row r="1161">
          <cell r="F1161">
            <v>8</v>
          </cell>
          <cell r="H1161">
            <v>110.25</v>
          </cell>
          <cell r="I1161" t="str">
            <v>y</v>
          </cell>
          <cell r="K1161">
            <v>10</v>
          </cell>
        </row>
        <row r="1162">
          <cell r="F1162">
            <v>8</v>
          </cell>
          <cell r="H1162">
            <v>5000</v>
          </cell>
          <cell r="I1162" t="str">
            <v>y</v>
          </cell>
          <cell r="K1162">
            <v>10</v>
          </cell>
        </row>
        <row r="1163">
          <cell r="F1163">
            <v>8</v>
          </cell>
          <cell r="H1163">
            <v>5000</v>
          </cell>
          <cell r="I1163" t="str">
            <v>y</v>
          </cell>
          <cell r="K1163">
            <v>10</v>
          </cell>
        </row>
        <row r="1164">
          <cell r="F1164">
            <v>8</v>
          </cell>
          <cell r="H1164">
            <v>5500</v>
          </cell>
          <cell r="I1164" t="str">
            <v>y</v>
          </cell>
          <cell r="K1164">
            <v>10</v>
          </cell>
        </row>
        <row r="1165">
          <cell r="F1165">
            <v>8</v>
          </cell>
          <cell r="H1165">
            <v>11000</v>
          </cell>
          <cell r="I1165" t="str">
            <v>y</v>
          </cell>
          <cell r="K1165">
            <v>10</v>
          </cell>
        </row>
        <row r="1166">
          <cell r="F1166">
            <v>8</v>
          </cell>
          <cell r="H1166">
            <v>110.25</v>
          </cell>
          <cell r="I1166" t="str">
            <v>y</v>
          </cell>
          <cell r="K1166">
            <v>10</v>
          </cell>
        </row>
        <row r="1167">
          <cell r="F1167">
            <v>8</v>
          </cell>
          <cell r="H1167">
            <v>141000</v>
          </cell>
          <cell r="I1167" t="str">
            <v>y</v>
          </cell>
          <cell r="K1167">
            <v>10</v>
          </cell>
        </row>
        <row r="1168">
          <cell r="F1168">
            <v>8</v>
          </cell>
          <cell r="H1168">
            <v>27500</v>
          </cell>
          <cell r="I1168" t="str">
            <v>y</v>
          </cell>
          <cell r="K1168">
            <v>10</v>
          </cell>
        </row>
        <row r="1169">
          <cell r="F1169">
            <v>8</v>
          </cell>
          <cell r="H1169">
            <v>110.25</v>
          </cell>
          <cell r="I1169" t="str">
            <v>y</v>
          </cell>
          <cell r="K1169">
            <v>10</v>
          </cell>
        </row>
        <row r="1170">
          <cell r="F1170">
            <v>13</v>
          </cell>
          <cell r="H1170">
            <v>51050</v>
          </cell>
          <cell r="I1170" t="str">
            <v>y</v>
          </cell>
          <cell r="K1170">
            <v>10</v>
          </cell>
        </row>
        <row r="1171">
          <cell r="F1171">
            <v>8</v>
          </cell>
          <cell r="H1171">
            <v>110.25</v>
          </cell>
          <cell r="I1171" t="str">
            <v>y</v>
          </cell>
          <cell r="K1171">
            <v>10</v>
          </cell>
        </row>
        <row r="1172">
          <cell r="F1172">
            <v>12</v>
          </cell>
          <cell r="H1172">
            <v>51200</v>
          </cell>
          <cell r="I1172" t="str">
            <v>y</v>
          </cell>
          <cell r="K1172">
            <v>10</v>
          </cell>
        </row>
        <row r="1173">
          <cell r="F1173">
            <v>12</v>
          </cell>
          <cell r="H1173">
            <v>52800</v>
          </cell>
          <cell r="I1173" t="str">
            <v>y</v>
          </cell>
          <cell r="K1173">
            <v>10</v>
          </cell>
        </row>
        <row r="1174">
          <cell r="F1174">
            <v>8</v>
          </cell>
          <cell r="H1174">
            <v>110.25</v>
          </cell>
          <cell r="I1174" t="str">
            <v>y</v>
          </cell>
          <cell r="K1174">
            <v>10</v>
          </cell>
        </row>
        <row r="1175">
          <cell r="F1175">
            <v>12</v>
          </cell>
          <cell r="H1175">
            <v>52800</v>
          </cell>
          <cell r="I1175" t="str">
            <v>y</v>
          </cell>
          <cell r="K1175">
            <v>10</v>
          </cell>
        </row>
        <row r="1176">
          <cell r="F1176">
            <v>8</v>
          </cell>
          <cell r="H1176">
            <v>110.25</v>
          </cell>
          <cell r="I1176" t="str">
            <v>y</v>
          </cell>
          <cell r="K1176">
            <v>10</v>
          </cell>
        </row>
        <row r="1177">
          <cell r="F1177">
            <v>12</v>
          </cell>
          <cell r="H1177">
            <v>52800</v>
          </cell>
          <cell r="I1177" t="str">
            <v>y</v>
          </cell>
          <cell r="K1177">
            <v>10</v>
          </cell>
        </row>
        <row r="1178">
          <cell r="F1178">
            <v>8</v>
          </cell>
          <cell r="H1178">
            <v>110.25</v>
          </cell>
          <cell r="I1178" t="str">
            <v>y</v>
          </cell>
          <cell r="K1178">
            <v>10</v>
          </cell>
        </row>
        <row r="1179">
          <cell r="F1179">
            <v>12</v>
          </cell>
          <cell r="H1179">
            <v>52800</v>
          </cell>
          <cell r="I1179" t="str">
            <v>y</v>
          </cell>
          <cell r="K1179">
            <v>10</v>
          </cell>
        </row>
        <row r="1180">
          <cell r="F1180">
            <v>8</v>
          </cell>
          <cell r="H1180">
            <v>110.25</v>
          </cell>
          <cell r="I1180" t="str">
            <v>y</v>
          </cell>
          <cell r="K1180">
            <v>10</v>
          </cell>
        </row>
        <row r="1181">
          <cell r="F1181">
            <v>12</v>
          </cell>
          <cell r="H1181">
            <v>333000</v>
          </cell>
          <cell r="I1181" t="str">
            <v>y</v>
          </cell>
          <cell r="K1181">
            <v>10</v>
          </cell>
        </row>
        <row r="1182">
          <cell r="F1182">
            <v>12</v>
          </cell>
          <cell r="H1182">
            <v>58000</v>
          </cell>
          <cell r="I1182" t="str">
            <v>y</v>
          </cell>
          <cell r="K1182">
            <v>10</v>
          </cell>
        </row>
        <row r="1183">
          <cell r="F1183">
            <v>12</v>
          </cell>
          <cell r="H1183">
            <v>58000</v>
          </cell>
          <cell r="I1183" t="str">
            <v>y</v>
          </cell>
          <cell r="K1183">
            <v>10</v>
          </cell>
        </row>
        <row r="1184">
          <cell r="F1184">
            <v>12</v>
          </cell>
          <cell r="H1184">
            <v>102800</v>
          </cell>
          <cell r="I1184" t="str">
            <v>y</v>
          </cell>
          <cell r="K1184">
            <v>10</v>
          </cell>
        </row>
        <row r="1185">
          <cell r="F1185">
            <v>8</v>
          </cell>
          <cell r="H1185">
            <v>110.25</v>
          </cell>
          <cell r="I1185" t="str">
            <v>y</v>
          </cell>
          <cell r="K1185">
            <v>10</v>
          </cell>
        </row>
        <row r="1186">
          <cell r="F1186">
            <v>18</v>
          </cell>
          <cell r="H1186">
            <v>90000</v>
          </cell>
          <cell r="I1186" t="str">
            <v>y</v>
          </cell>
          <cell r="K1186">
            <v>10</v>
          </cell>
        </row>
        <row r="1187">
          <cell r="F1187">
            <v>18</v>
          </cell>
          <cell r="H1187">
            <v>90000</v>
          </cell>
          <cell r="I1187" t="str">
            <v>y</v>
          </cell>
          <cell r="K1187">
            <v>10</v>
          </cell>
        </row>
        <row r="1188">
          <cell r="F1188">
            <v>8</v>
          </cell>
          <cell r="H1188">
            <v>110.25</v>
          </cell>
          <cell r="I1188" t="str">
            <v>y</v>
          </cell>
          <cell r="K1188">
            <v>10</v>
          </cell>
        </row>
        <row r="1189">
          <cell r="F1189">
            <v>18</v>
          </cell>
          <cell r="H1189">
            <v>90000</v>
          </cell>
          <cell r="I1189" t="str">
            <v>y</v>
          </cell>
          <cell r="K1189">
            <v>10</v>
          </cell>
        </row>
        <row r="1190">
          <cell r="F1190">
            <v>18</v>
          </cell>
          <cell r="H1190">
            <v>90000</v>
          </cell>
          <cell r="I1190" t="str">
            <v>y</v>
          </cell>
          <cell r="K1190">
            <v>10</v>
          </cell>
        </row>
        <row r="1191">
          <cell r="F1191">
            <v>18</v>
          </cell>
          <cell r="H1191">
            <v>90000</v>
          </cell>
          <cell r="I1191" t="str">
            <v>y</v>
          </cell>
          <cell r="K1191">
            <v>10</v>
          </cell>
        </row>
        <row r="1192">
          <cell r="F1192">
            <v>18</v>
          </cell>
          <cell r="H1192">
            <v>90000</v>
          </cell>
          <cell r="I1192" t="str">
            <v>y</v>
          </cell>
          <cell r="K1192">
            <v>10</v>
          </cell>
        </row>
        <row r="1193">
          <cell r="F1193">
            <v>14</v>
          </cell>
          <cell r="H1193">
            <v>49720</v>
          </cell>
          <cell r="I1193" t="str">
            <v>y</v>
          </cell>
          <cell r="K1193">
            <v>10</v>
          </cell>
        </row>
        <row r="1194">
          <cell r="F1194">
            <v>14</v>
          </cell>
          <cell r="H1194">
            <v>49720</v>
          </cell>
          <cell r="I1194" t="str">
            <v>y</v>
          </cell>
          <cell r="K1194">
            <v>10</v>
          </cell>
        </row>
        <row r="1195">
          <cell r="F1195">
            <v>14</v>
          </cell>
          <cell r="H1195">
            <v>39400</v>
          </cell>
          <cell r="I1195" t="str">
            <v>y</v>
          </cell>
          <cell r="K1195">
            <v>10</v>
          </cell>
        </row>
        <row r="1196">
          <cell r="F1196">
            <v>14</v>
          </cell>
          <cell r="H1196">
            <v>39400</v>
          </cell>
          <cell r="I1196" t="str">
            <v>y</v>
          </cell>
          <cell r="K1196">
            <v>10</v>
          </cell>
        </row>
        <row r="1197">
          <cell r="F1197">
            <v>13</v>
          </cell>
          <cell r="H1197">
            <v>39400</v>
          </cell>
          <cell r="I1197" t="str">
            <v>y</v>
          </cell>
          <cell r="K1197">
            <v>10</v>
          </cell>
        </row>
        <row r="1198">
          <cell r="F1198">
            <v>8</v>
          </cell>
          <cell r="H1198">
            <v>110.25</v>
          </cell>
          <cell r="I1198" t="str">
            <v>y</v>
          </cell>
          <cell r="K1198">
            <v>10</v>
          </cell>
        </row>
        <row r="1199">
          <cell r="F1199">
            <v>15</v>
          </cell>
          <cell r="H1199">
            <v>1947063.4</v>
          </cell>
          <cell r="I1199" t="str">
            <v>y</v>
          </cell>
          <cell r="K1199">
            <v>10</v>
          </cell>
        </row>
        <row r="1200">
          <cell r="F1200">
            <v>15</v>
          </cell>
          <cell r="H1200">
            <v>-169171.7</v>
          </cell>
          <cell r="I1200" t="str">
            <v>y</v>
          </cell>
          <cell r="K1200">
            <v>10</v>
          </cell>
        </row>
        <row r="1201">
          <cell r="F1201">
            <v>15</v>
          </cell>
          <cell r="H1201">
            <v>2811445.3</v>
          </cell>
          <cell r="I1201" t="str">
            <v>y</v>
          </cell>
          <cell r="K1201">
            <v>10</v>
          </cell>
        </row>
        <row r="1202">
          <cell r="F1202">
            <v>15</v>
          </cell>
          <cell r="H1202">
            <v>-118310.3</v>
          </cell>
          <cell r="I1202" t="str">
            <v>y</v>
          </cell>
          <cell r="K1202">
            <v>10</v>
          </cell>
        </row>
        <row r="1203">
          <cell r="F1203">
            <v>15</v>
          </cell>
          <cell r="H1203">
            <v>3090461</v>
          </cell>
          <cell r="I1203" t="str">
            <v>y</v>
          </cell>
          <cell r="K1203">
            <v>10</v>
          </cell>
        </row>
        <row r="1204">
          <cell r="F1204">
            <v>15</v>
          </cell>
          <cell r="H1204">
            <v>-465054.5</v>
          </cell>
          <cell r="I1204" t="str">
            <v>y</v>
          </cell>
          <cell r="K1204">
            <v>10</v>
          </cell>
        </row>
        <row r="1205">
          <cell r="F1205">
            <v>8</v>
          </cell>
          <cell r="H1205">
            <v>525</v>
          </cell>
          <cell r="I1205" t="str">
            <v>y</v>
          </cell>
          <cell r="K1205">
            <v>10</v>
          </cell>
        </row>
        <row r="1206">
          <cell r="F1206">
            <v>15</v>
          </cell>
          <cell r="H1206">
            <v>-100000000</v>
          </cell>
          <cell r="I1206" t="str">
            <v>y</v>
          </cell>
          <cell r="K1206">
            <v>10</v>
          </cell>
        </row>
        <row r="1207">
          <cell r="F1207">
            <v>15</v>
          </cell>
          <cell r="H1207">
            <v>100000000</v>
          </cell>
          <cell r="I1207" t="str">
            <v>y</v>
          </cell>
          <cell r="K1207">
            <v>1</v>
          </cell>
        </row>
        <row r="1208">
          <cell r="F1208">
            <v>15</v>
          </cell>
          <cell r="H1208">
            <v>56000000</v>
          </cell>
          <cell r="I1208" t="str">
            <v>y</v>
          </cell>
          <cell r="K1208">
            <v>10</v>
          </cell>
        </row>
        <row r="1209">
          <cell r="F1209">
            <v>15</v>
          </cell>
          <cell r="H1209">
            <v>-56000000</v>
          </cell>
          <cell r="I1209" t="str">
            <v>y</v>
          </cell>
          <cell r="K1209">
            <v>6</v>
          </cell>
        </row>
        <row r="1210">
          <cell r="F1210">
            <v>12</v>
          </cell>
          <cell r="H1210">
            <v>100800</v>
          </cell>
          <cell r="I1210" t="str">
            <v>y</v>
          </cell>
          <cell r="K1210">
            <v>10</v>
          </cell>
        </row>
        <row r="1211">
          <cell r="F1211">
            <v>8</v>
          </cell>
          <cell r="H1211">
            <v>110.25</v>
          </cell>
          <cell r="I1211" t="str">
            <v>y</v>
          </cell>
          <cell r="K1211">
            <v>10</v>
          </cell>
        </row>
        <row r="1212">
          <cell r="F1212">
            <v>3</v>
          </cell>
          <cell r="H1212">
            <v>150</v>
          </cell>
          <cell r="I1212" t="str">
            <v>y</v>
          </cell>
          <cell r="K1212">
            <v>10</v>
          </cell>
        </row>
        <row r="1213">
          <cell r="F1213">
            <v>3</v>
          </cell>
          <cell r="H1213">
            <v>7.5</v>
          </cell>
          <cell r="I1213" t="str">
            <v>y</v>
          </cell>
          <cell r="K1213">
            <v>10</v>
          </cell>
        </row>
        <row r="1214">
          <cell r="F1214">
            <v>12</v>
          </cell>
          <cell r="H1214">
            <v>288000</v>
          </cell>
          <cell r="I1214" t="str">
            <v>y</v>
          </cell>
          <cell r="K1214">
            <v>10</v>
          </cell>
        </row>
        <row r="1215">
          <cell r="F1215">
            <v>12</v>
          </cell>
          <cell r="H1215">
            <v>56000</v>
          </cell>
          <cell r="I1215" t="str">
            <v>y</v>
          </cell>
          <cell r="K1215">
            <v>10</v>
          </cell>
        </row>
        <row r="1216">
          <cell r="F1216">
            <v>13</v>
          </cell>
          <cell r="H1216">
            <v>45360</v>
          </cell>
          <cell r="I1216" t="str">
            <v>y</v>
          </cell>
          <cell r="K1216">
            <v>10</v>
          </cell>
        </row>
        <row r="1217">
          <cell r="F1217">
            <v>8</v>
          </cell>
          <cell r="H1217">
            <v>110.25</v>
          </cell>
          <cell r="I1217" t="str">
            <v>y</v>
          </cell>
          <cell r="K1217">
            <v>10</v>
          </cell>
        </row>
        <row r="1218">
          <cell r="F1218">
            <v>14</v>
          </cell>
          <cell r="H1218">
            <v>45360</v>
          </cell>
          <cell r="I1218" t="str">
            <v>y</v>
          </cell>
          <cell r="K1218">
            <v>10</v>
          </cell>
        </row>
        <row r="1219">
          <cell r="F1219">
            <v>14</v>
          </cell>
          <cell r="H1219">
            <v>45360</v>
          </cell>
          <cell r="I1219" t="str">
            <v>y</v>
          </cell>
          <cell r="K1219">
            <v>10</v>
          </cell>
        </row>
        <row r="1220">
          <cell r="F1220">
            <v>12</v>
          </cell>
          <cell r="H1220">
            <v>62000</v>
          </cell>
          <cell r="I1220" t="str">
            <v>y</v>
          </cell>
          <cell r="K1220">
            <v>10</v>
          </cell>
        </row>
        <row r="1221">
          <cell r="F1221">
            <v>18</v>
          </cell>
          <cell r="H1221">
            <v>2679470</v>
          </cell>
          <cell r="I1221" t="str">
            <v>y</v>
          </cell>
          <cell r="K1221">
            <v>10</v>
          </cell>
        </row>
        <row r="1222">
          <cell r="F1222">
            <v>18</v>
          </cell>
          <cell r="H1222">
            <v>3888320</v>
          </cell>
          <cell r="I1222" t="str">
            <v>y</v>
          </cell>
          <cell r="K1222">
            <v>10</v>
          </cell>
        </row>
        <row r="1223">
          <cell r="F1223">
            <v>18</v>
          </cell>
          <cell r="H1223">
            <v>2060000</v>
          </cell>
          <cell r="I1223" t="str">
            <v>y</v>
          </cell>
          <cell r="K1223">
            <v>10</v>
          </cell>
        </row>
        <row r="1224">
          <cell r="F1224">
            <v>18</v>
          </cell>
          <cell r="H1224">
            <v>4132820</v>
          </cell>
          <cell r="I1224" t="str">
            <v>y</v>
          </cell>
          <cell r="K1224">
            <v>10</v>
          </cell>
        </row>
        <row r="1225">
          <cell r="F1225">
            <v>18</v>
          </cell>
          <cell r="H1225">
            <v>1850000</v>
          </cell>
          <cell r="I1225" t="str">
            <v>y</v>
          </cell>
          <cell r="K1225">
            <v>10</v>
          </cell>
        </row>
        <row r="1226">
          <cell r="F1226">
            <v>8</v>
          </cell>
          <cell r="H1226">
            <v>525</v>
          </cell>
          <cell r="I1226" t="str">
            <v>y</v>
          </cell>
          <cell r="K1226">
            <v>10</v>
          </cell>
        </row>
        <row r="1227">
          <cell r="F1227">
            <v>18</v>
          </cell>
          <cell r="H1227">
            <v>6363650</v>
          </cell>
          <cell r="I1227" t="str">
            <v>y</v>
          </cell>
          <cell r="K1227">
            <v>10</v>
          </cell>
        </row>
        <row r="1228">
          <cell r="F1228">
            <v>14</v>
          </cell>
          <cell r="H1228">
            <v>132883.32</v>
          </cell>
          <cell r="I1228" t="str">
            <v>y</v>
          </cell>
          <cell r="K1228">
            <v>10</v>
          </cell>
        </row>
        <row r="1229">
          <cell r="F1229">
            <v>14</v>
          </cell>
          <cell r="H1229">
            <v>41891.449999999997</v>
          </cell>
          <cell r="I1229" t="str">
            <v>y</v>
          </cell>
          <cell r="K1229">
            <v>10</v>
          </cell>
        </row>
        <row r="1230">
          <cell r="F1230">
            <v>14</v>
          </cell>
          <cell r="H1230">
            <v>345682.36</v>
          </cell>
          <cell r="I1230" t="str">
            <v>y</v>
          </cell>
          <cell r="K1230">
            <v>10</v>
          </cell>
        </row>
        <row r="1231">
          <cell r="F1231">
            <v>14</v>
          </cell>
          <cell r="H1231">
            <v>11079.33</v>
          </cell>
          <cell r="I1231" t="str">
            <v>y</v>
          </cell>
          <cell r="K1231">
            <v>10</v>
          </cell>
        </row>
        <row r="1232">
          <cell r="F1232">
            <v>15</v>
          </cell>
          <cell r="H1232">
            <v>-100000000</v>
          </cell>
          <cell r="I1232" t="str">
            <v>y</v>
          </cell>
          <cell r="K1232">
            <v>10</v>
          </cell>
        </row>
        <row r="1233">
          <cell r="F1233">
            <v>15</v>
          </cell>
          <cell r="H1233">
            <v>100000000</v>
          </cell>
          <cell r="I1233" t="str">
            <v>y</v>
          </cell>
          <cell r="K1233">
            <v>1</v>
          </cell>
        </row>
        <row r="1234">
          <cell r="F1234">
            <v>12</v>
          </cell>
          <cell r="H1234">
            <v>56000</v>
          </cell>
          <cell r="I1234" t="str">
            <v>y</v>
          </cell>
          <cell r="K1234">
            <v>10</v>
          </cell>
        </row>
        <row r="1235">
          <cell r="F1235">
            <v>8</v>
          </cell>
          <cell r="H1235">
            <v>110.25</v>
          </cell>
          <cell r="I1235" t="str">
            <v>y</v>
          </cell>
          <cell r="K1235">
            <v>10</v>
          </cell>
        </row>
        <row r="1236">
          <cell r="F1236">
            <v>8</v>
          </cell>
          <cell r="H1236">
            <v>190000</v>
          </cell>
          <cell r="I1236" t="str">
            <v>y</v>
          </cell>
          <cell r="K1236">
            <v>10</v>
          </cell>
        </row>
        <row r="1237">
          <cell r="F1237">
            <v>8</v>
          </cell>
          <cell r="H1237">
            <v>110.25</v>
          </cell>
          <cell r="I1237" t="str">
            <v>y</v>
          </cell>
          <cell r="K1237">
            <v>10</v>
          </cell>
        </row>
        <row r="1238">
          <cell r="F1238">
            <v>8</v>
          </cell>
          <cell r="H1238">
            <v>41652</v>
          </cell>
          <cell r="I1238" t="str">
            <v>y</v>
          </cell>
          <cell r="K1238">
            <v>10</v>
          </cell>
        </row>
        <row r="1239">
          <cell r="F1239">
            <v>8</v>
          </cell>
          <cell r="H1239">
            <v>38894</v>
          </cell>
          <cell r="I1239" t="str">
            <v>y</v>
          </cell>
          <cell r="K1239">
            <v>10</v>
          </cell>
        </row>
        <row r="1240">
          <cell r="F1240">
            <v>8</v>
          </cell>
          <cell r="H1240">
            <v>5000</v>
          </cell>
          <cell r="I1240" t="str">
            <v>y</v>
          </cell>
          <cell r="K1240">
            <v>10</v>
          </cell>
        </row>
        <row r="1241">
          <cell r="F1241">
            <v>8</v>
          </cell>
          <cell r="H1241">
            <v>110.25</v>
          </cell>
          <cell r="I1241" t="str">
            <v>y</v>
          </cell>
          <cell r="K1241">
            <v>10</v>
          </cell>
        </row>
        <row r="1242">
          <cell r="F1242">
            <v>3</v>
          </cell>
          <cell r="H1242">
            <v>360</v>
          </cell>
          <cell r="I1242" t="str">
            <v>y</v>
          </cell>
          <cell r="K1242">
            <v>10</v>
          </cell>
        </row>
        <row r="1243">
          <cell r="F1243">
            <v>8</v>
          </cell>
          <cell r="H1243">
            <v>14000</v>
          </cell>
          <cell r="I1243" t="str">
            <v>y</v>
          </cell>
          <cell r="K1243">
            <v>10</v>
          </cell>
        </row>
        <row r="1244">
          <cell r="F1244">
            <v>3</v>
          </cell>
          <cell r="H1244">
            <v>12000</v>
          </cell>
          <cell r="I1244" t="str">
            <v>y</v>
          </cell>
          <cell r="K1244">
            <v>10</v>
          </cell>
        </row>
        <row r="1245">
          <cell r="F1245">
            <v>3</v>
          </cell>
          <cell r="H1245">
            <v>8000</v>
          </cell>
          <cell r="I1245" t="str">
            <v>y</v>
          </cell>
          <cell r="K1245">
            <v>10</v>
          </cell>
        </row>
        <row r="1246">
          <cell r="F1246">
            <v>3</v>
          </cell>
          <cell r="H1246">
            <v>4000</v>
          </cell>
          <cell r="I1246" t="str">
            <v>y</v>
          </cell>
          <cell r="K1246">
            <v>10</v>
          </cell>
        </row>
        <row r="1247">
          <cell r="F1247">
            <v>3</v>
          </cell>
          <cell r="H1247">
            <v>4000</v>
          </cell>
          <cell r="I1247" t="str">
            <v>y</v>
          </cell>
          <cell r="K1247">
            <v>10</v>
          </cell>
        </row>
        <row r="1248">
          <cell r="F1248">
            <v>3</v>
          </cell>
          <cell r="H1248">
            <v>4000</v>
          </cell>
          <cell r="I1248" t="str">
            <v>y</v>
          </cell>
          <cell r="K1248">
            <v>10</v>
          </cell>
        </row>
        <row r="1249">
          <cell r="F1249">
            <v>3</v>
          </cell>
          <cell r="H1249">
            <v>4000</v>
          </cell>
          <cell r="I1249" t="str">
            <v>y</v>
          </cell>
          <cell r="K1249">
            <v>10</v>
          </cell>
        </row>
        <row r="1250">
          <cell r="F1250">
            <v>3</v>
          </cell>
          <cell r="H1250">
            <v>2000</v>
          </cell>
          <cell r="I1250" t="str">
            <v>y</v>
          </cell>
          <cell r="K1250">
            <v>10</v>
          </cell>
        </row>
        <row r="1251">
          <cell r="F1251">
            <v>3</v>
          </cell>
          <cell r="H1251">
            <v>2000</v>
          </cell>
          <cell r="I1251" t="str">
            <v>y</v>
          </cell>
          <cell r="K1251">
            <v>10</v>
          </cell>
        </row>
        <row r="1252">
          <cell r="H1252">
            <v>0</v>
          </cell>
          <cell r="I1252" t="str">
            <v>y</v>
          </cell>
          <cell r="K1252">
            <v>10</v>
          </cell>
        </row>
        <row r="1253">
          <cell r="F1253">
            <v>12</v>
          </cell>
          <cell r="H1253">
            <v>141500</v>
          </cell>
          <cell r="I1253" t="str">
            <v>y</v>
          </cell>
          <cell r="K1253">
            <v>10</v>
          </cell>
        </row>
        <row r="1254">
          <cell r="F1254">
            <v>12</v>
          </cell>
          <cell r="H1254">
            <v>193000</v>
          </cell>
          <cell r="I1254" t="str">
            <v>y</v>
          </cell>
          <cell r="K1254">
            <v>10</v>
          </cell>
        </row>
        <row r="1255">
          <cell r="F1255">
            <v>12</v>
          </cell>
          <cell r="H1255">
            <v>190500</v>
          </cell>
          <cell r="I1255" t="str">
            <v>y</v>
          </cell>
          <cell r="K1255">
            <v>10</v>
          </cell>
        </row>
        <row r="1256">
          <cell r="F1256">
            <v>8</v>
          </cell>
          <cell r="H1256">
            <v>110.25</v>
          </cell>
          <cell r="I1256" t="str">
            <v>y</v>
          </cell>
          <cell r="K1256">
            <v>10</v>
          </cell>
        </row>
        <row r="1257">
          <cell r="F1257">
            <v>12</v>
          </cell>
          <cell r="H1257">
            <v>147000</v>
          </cell>
          <cell r="I1257" t="str">
            <v>y</v>
          </cell>
          <cell r="K1257">
            <v>10</v>
          </cell>
        </row>
        <row r="1258">
          <cell r="F1258">
            <v>13</v>
          </cell>
          <cell r="H1258">
            <v>52500</v>
          </cell>
          <cell r="I1258" t="str">
            <v>y</v>
          </cell>
          <cell r="K1258">
            <v>10</v>
          </cell>
        </row>
        <row r="1259">
          <cell r="F1259">
            <v>13</v>
          </cell>
          <cell r="H1259">
            <v>18000</v>
          </cell>
          <cell r="I1259" t="str">
            <v>y</v>
          </cell>
          <cell r="K1259">
            <v>10</v>
          </cell>
        </row>
        <row r="1260">
          <cell r="F1260">
            <v>14</v>
          </cell>
          <cell r="H1260">
            <v>18000</v>
          </cell>
          <cell r="I1260" t="str">
            <v>y</v>
          </cell>
          <cell r="K1260">
            <v>10</v>
          </cell>
        </row>
        <row r="1261">
          <cell r="F1261">
            <v>12</v>
          </cell>
          <cell r="H1261">
            <v>17400</v>
          </cell>
          <cell r="I1261" t="str">
            <v>y</v>
          </cell>
          <cell r="K1261">
            <v>10</v>
          </cell>
        </row>
        <row r="1262">
          <cell r="F1262">
            <v>13</v>
          </cell>
          <cell r="H1262">
            <v>-200000</v>
          </cell>
          <cell r="K1262">
            <v>4</v>
          </cell>
        </row>
        <row r="1263">
          <cell r="F1263">
            <v>6</v>
          </cell>
          <cell r="H1263">
            <v>19200</v>
          </cell>
          <cell r="K1263">
            <v>4</v>
          </cell>
        </row>
        <row r="1264">
          <cell r="F1264">
            <v>5</v>
          </cell>
          <cell r="H1264">
            <v>6090</v>
          </cell>
          <cell r="K1264">
            <v>4</v>
          </cell>
        </row>
        <row r="1265">
          <cell r="F1265">
            <v>5</v>
          </cell>
          <cell r="H1265">
            <v>11200</v>
          </cell>
          <cell r="K1265">
            <v>4</v>
          </cell>
        </row>
        <row r="1266">
          <cell r="F1266">
            <v>3</v>
          </cell>
          <cell r="H1266">
            <v>38400</v>
          </cell>
          <cell r="K1266">
            <v>4</v>
          </cell>
        </row>
        <row r="1267">
          <cell r="F1267">
            <v>5</v>
          </cell>
          <cell r="H1267">
            <v>9600</v>
          </cell>
          <cell r="K1267">
            <v>4</v>
          </cell>
        </row>
        <row r="1268">
          <cell r="F1268">
            <v>5</v>
          </cell>
          <cell r="H1268">
            <v>6090</v>
          </cell>
          <cell r="K1268">
            <v>4</v>
          </cell>
        </row>
        <row r="1269">
          <cell r="F1269">
            <v>3</v>
          </cell>
          <cell r="H1269">
            <v>38400</v>
          </cell>
          <cell r="K1269">
            <v>4</v>
          </cell>
        </row>
        <row r="1270">
          <cell r="F1270">
            <v>5</v>
          </cell>
          <cell r="H1270">
            <v>28800</v>
          </cell>
          <cell r="K1270">
            <v>4</v>
          </cell>
        </row>
        <row r="1271">
          <cell r="F1271">
            <v>5</v>
          </cell>
          <cell r="H1271">
            <v>6090</v>
          </cell>
          <cell r="K1271">
            <v>4</v>
          </cell>
        </row>
        <row r="1272">
          <cell r="F1272">
            <v>3</v>
          </cell>
          <cell r="H1272">
            <v>48000</v>
          </cell>
          <cell r="K1272">
            <v>4</v>
          </cell>
        </row>
        <row r="1273">
          <cell r="F1273">
            <v>13</v>
          </cell>
          <cell r="H1273">
            <v>-11870</v>
          </cell>
          <cell r="K1273">
            <v>4</v>
          </cell>
        </row>
        <row r="1274">
          <cell r="F1274">
            <v>12</v>
          </cell>
          <cell r="H1274">
            <v>-173376</v>
          </cell>
          <cell r="K1274">
            <v>4</v>
          </cell>
        </row>
        <row r="1275">
          <cell r="F1275">
            <v>8</v>
          </cell>
          <cell r="H1275">
            <v>18000</v>
          </cell>
          <cell r="K1275">
            <v>4</v>
          </cell>
        </row>
        <row r="1276">
          <cell r="F1276">
            <v>8</v>
          </cell>
          <cell r="H1276">
            <v>18000</v>
          </cell>
          <cell r="K1276">
            <v>4</v>
          </cell>
        </row>
        <row r="1277">
          <cell r="F1277">
            <v>8</v>
          </cell>
          <cell r="H1277">
            <v>2000</v>
          </cell>
          <cell r="K1277">
            <v>4</v>
          </cell>
        </row>
        <row r="1278">
          <cell r="F1278">
            <v>8</v>
          </cell>
          <cell r="H1278">
            <v>2000</v>
          </cell>
          <cell r="K1278">
            <v>4</v>
          </cell>
        </row>
        <row r="1279">
          <cell r="F1279">
            <v>8</v>
          </cell>
          <cell r="H1279">
            <v>1500</v>
          </cell>
          <cell r="K1279">
            <v>4</v>
          </cell>
        </row>
        <row r="1280">
          <cell r="F1280">
            <v>8</v>
          </cell>
          <cell r="H1280">
            <v>1500</v>
          </cell>
          <cell r="K1280">
            <v>4</v>
          </cell>
        </row>
        <row r="1281">
          <cell r="F1281">
            <v>8</v>
          </cell>
          <cell r="H1281">
            <v>3000</v>
          </cell>
          <cell r="K1281">
            <v>4</v>
          </cell>
        </row>
        <row r="1282">
          <cell r="F1282">
            <v>8</v>
          </cell>
          <cell r="H1282">
            <v>3000</v>
          </cell>
          <cell r="K1282">
            <v>4</v>
          </cell>
        </row>
        <row r="1283">
          <cell r="F1283">
            <v>8</v>
          </cell>
          <cell r="H1283">
            <v>3300</v>
          </cell>
          <cell r="K1283">
            <v>4</v>
          </cell>
        </row>
        <row r="1284">
          <cell r="F1284">
            <v>8</v>
          </cell>
          <cell r="H1284">
            <v>3300</v>
          </cell>
          <cell r="K1284">
            <v>4</v>
          </cell>
        </row>
        <row r="1285">
          <cell r="F1285">
            <v>8</v>
          </cell>
          <cell r="H1285">
            <v>30000</v>
          </cell>
          <cell r="K1285">
            <v>4</v>
          </cell>
        </row>
        <row r="1286">
          <cell r="F1286">
            <v>8</v>
          </cell>
          <cell r="H1286">
            <v>30000</v>
          </cell>
          <cell r="K1286">
            <v>4</v>
          </cell>
        </row>
        <row r="1287">
          <cell r="F1287">
            <v>8</v>
          </cell>
          <cell r="H1287">
            <v>2000</v>
          </cell>
          <cell r="K1287">
            <v>4</v>
          </cell>
        </row>
        <row r="1288">
          <cell r="F1288">
            <v>8</v>
          </cell>
          <cell r="H1288">
            <v>2000</v>
          </cell>
          <cell r="K1288">
            <v>4</v>
          </cell>
        </row>
        <row r="1289">
          <cell r="F1289">
            <v>8</v>
          </cell>
          <cell r="H1289">
            <v>3500</v>
          </cell>
          <cell r="K1289">
            <v>4</v>
          </cell>
        </row>
        <row r="1290">
          <cell r="F1290">
            <v>8</v>
          </cell>
          <cell r="H1290">
            <v>3500</v>
          </cell>
          <cell r="K1290">
            <v>4</v>
          </cell>
        </row>
        <row r="1291">
          <cell r="F1291">
            <v>8</v>
          </cell>
          <cell r="H1291">
            <v>3000</v>
          </cell>
          <cell r="K1291">
            <v>4</v>
          </cell>
        </row>
        <row r="1292">
          <cell r="F1292">
            <v>8</v>
          </cell>
          <cell r="H1292">
            <v>3000</v>
          </cell>
          <cell r="K1292">
            <v>4</v>
          </cell>
        </row>
        <row r="1293">
          <cell r="F1293">
            <v>8</v>
          </cell>
          <cell r="H1293">
            <v>12150</v>
          </cell>
          <cell r="K1293">
            <v>4</v>
          </cell>
        </row>
        <row r="1294">
          <cell r="F1294">
            <v>8</v>
          </cell>
          <cell r="H1294">
            <v>12150</v>
          </cell>
          <cell r="K1294">
            <v>4</v>
          </cell>
        </row>
        <row r="1295">
          <cell r="F1295">
            <v>8</v>
          </cell>
          <cell r="H1295">
            <v>4900</v>
          </cell>
          <cell r="K1295">
            <v>4</v>
          </cell>
        </row>
        <row r="1296">
          <cell r="F1296">
            <v>8</v>
          </cell>
          <cell r="H1296">
            <v>4900</v>
          </cell>
          <cell r="K1296">
            <v>4</v>
          </cell>
        </row>
        <row r="1297">
          <cell r="F1297">
            <v>20</v>
          </cell>
          <cell r="H1297">
            <v>6700</v>
          </cell>
          <cell r="K1297">
            <v>4</v>
          </cell>
        </row>
        <row r="1298">
          <cell r="F1298">
            <v>12</v>
          </cell>
          <cell r="H1298">
            <v>-24</v>
          </cell>
          <cell r="K1298">
            <v>4</v>
          </cell>
        </row>
        <row r="1299">
          <cell r="F1299">
            <v>12</v>
          </cell>
          <cell r="H1299">
            <v>-35000</v>
          </cell>
          <cell r="K1299">
            <v>4</v>
          </cell>
        </row>
        <row r="1300">
          <cell r="F1300">
            <v>8</v>
          </cell>
          <cell r="H1300">
            <v>3000</v>
          </cell>
          <cell r="K1300">
            <v>4</v>
          </cell>
        </row>
        <row r="1301">
          <cell r="F1301">
            <v>8</v>
          </cell>
          <cell r="H1301">
            <v>3000</v>
          </cell>
          <cell r="K1301">
            <v>4</v>
          </cell>
        </row>
        <row r="1302">
          <cell r="F1302">
            <v>8</v>
          </cell>
          <cell r="H1302">
            <v>750</v>
          </cell>
          <cell r="K1302">
            <v>4</v>
          </cell>
        </row>
        <row r="1303">
          <cell r="F1303">
            <v>8</v>
          </cell>
          <cell r="H1303">
            <v>750</v>
          </cell>
          <cell r="K1303">
            <v>4</v>
          </cell>
        </row>
        <row r="1304">
          <cell r="F1304">
            <v>8</v>
          </cell>
          <cell r="H1304">
            <v>5000</v>
          </cell>
          <cell r="K1304">
            <v>4</v>
          </cell>
        </row>
        <row r="1305">
          <cell r="F1305">
            <v>8</v>
          </cell>
          <cell r="H1305">
            <v>5000</v>
          </cell>
          <cell r="K1305">
            <v>4</v>
          </cell>
        </row>
        <row r="1306">
          <cell r="F1306">
            <v>8</v>
          </cell>
          <cell r="H1306">
            <v>3500</v>
          </cell>
          <cell r="K1306">
            <v>4</v>
          </cell>
        </row>
        <row r="1307">
          <cell r="F1307">
            <v>8</v>
          </cell>
          <cell r="H1307">
            <v>3500</v>
          </cell>
          <cell r="K1307">
            <v>4</v>
          </cell>
        </row>
        <row r="1308">
          <cell r="F1308">
            <v>8</v>
          </cell>
          <cell r="H1308">
            <v>6000</v>
          </cell>
          <cell r="K1308">
            <v>4</v>
          </cell>
        </row>
        <row r="1309">
          <cell r="F1309">
            <v>8</v>
          </cell>
          <cell r="H1309">
            <v>6000</v>
          </cell>
          <cell r="K1309">
            <v>4</v>
          </cell>
        </row>
        <row r="1310">
          <cell r="F1310">
            <v>20</v>
          </cell>
          <cell r="H1310">
            <v>-1500</v>
          </cell>
          <cell r="K1310">
            <v>4</v>
          </cell>
        </row>
        <row r="1311">
          <cell r="F1311">
            <v>12</v>
          </cell>
          <cell r="H1311">
            <v>-12600</v>
          </cell>
          <cell r="K1311">
            <v>4</v>
          </cell>
        </row>
        <row r="1312">
          <cell r="F1312">
            <v>5</v>
          </cell>
          <cell r="H1312">
            <v>6300</v>
          </cell>
          <cell r="K1312">
            <v>4</v>
          </cell>
        </row>
        <row r="1313">
          <cell r="F1313">
            <v>5</v>
          </cell>
          <cell r="H1313">
            <v>6300</v>
          </cell>
          <cell r="K1313">
            <v>4</v>
          </cell>
        </row>
        <row r="1314">
          <cell r="F1314">
            <v>8</v>
          </cell>
          <cell r="H1314">
            <v>3000</v>
          </cell>
          <cell r="K1314">
            <v>4</v>
          </cell>
        </row>
        <row r="1315">
          <cell r="F1315">
            <v>8</v>
          </cell>
          <cell r="H1315">
            <v>3000</v>
          </cell>
          <cell r="K1315">
            <v>4</v>
          </cell>
        </row>
        <row r="1316">
          <cell r="F1316">
            <v>12</v>
          </cell>
          <cell r="H1316">
            <v>-6000</v>
          </cell>
          <cell r="K1316">
            <v>4</v>
          </cell>
        </row>
        <row r="1317">
          <cell r="F1317">
            <v>12</v>
          </cell>
          <cell r="H1317">
            <v>-29950</v>
          </cell>
          <cell r="K1317">
            <v>4</v>
          </cell>
        </row>
        <row r="1318">
          <cell r="F1318">
            <v>3</v>
          </cell>
          <cell r="H1318">
            <v>20200</v>
          </cell>
          <cell r="K1318">
            <v>4</v>
          </cell>
        </row>
        <row r="1319">
          <cell r="F1319">
            <v>3</v>
          </cell>
          <cell r="H1319">
            <v>9600</v>
          </cell>
          <cell r="K1319">
            <v>4</v>
          </cell>
        </row>
        <row r="1320">
          <cell r="F1320">
            <v>3</v>
          </cell>
          <cell r="H1320">
            <v>450</v>
          </cell>
          <cell r="K1320">
            <v>4</v>
          </cell>
        </row>
        <row r="1321">
          <cell r="F1321">
            <v>20</v>
          </cell>
          <cell r="H1321">
            <v>-300</v>
          </cell>
          <cell r="K1321">
            <v>4</v>
          </cell>
        </row>
        <row r="1322">
          <cell r="F1322">
            <v>12</v>
          </cell>
          <cell r="H1322">
            <v>-22600</v>
          </cell>
          <cell r="K1322">
            <v>4</v>
          </cell>
        </row>
        <row r="1323">
          <cell r="F1323">
            <v>5</v>
          </cell>
          <cell r="H1323">
            <v>6300</v>
          </cell>
          <cell r="K1323">
            <v>4</v>
          </cell>
        </row>
        <row r="1324">
          <cell r="F1324">
            <v>5</v>
          </cell>
          <cell r="H1324">
            <v>6300</v>
          </cell>
          <cell r="K1324">
            <v>4</v>
          </cell>
        </row>
        <row r="1325">
          <cell r="F1325">
            <v>8</v>
          </cell>
          <cell r="H1325">
            <v>3000</v>
          </cell>
          <cell r="K1325">
            <v>4</v>
          </cell>
        </row>
        <row r="1326">
          <cell r="F1326">
            <v>8</v>
          </cell>
          <cell r="H1326">
            <v>3000</v>
          </cell>
          <cell r="K1326">
            <v>4</v>
          </cell>
        </row>
        <row r="1327">
          <cell r="F1327">
            <v>8</v>
          </cell>
          <cell r="H1327">
            <v>2000</v>
          </cell>
          <cell r="K1327">
            <v>4</v>
          </cell>
        </row>
        <row r="1328">
          <cell r="F1328">
            <v>8</v>
          </cell>
          <cell r="H1328">
            <v>2000</v>
          </cell>
          <cell r="K1328">
            <v>4</v>
          </cell>
        </row>
        <row r="1329">
          <cell r="F1329">
            <v>12</v>
          </cell>
          <cell r="H1329">
            <v>-22600</v>
          </cell>
          <cell r="K1329">
            <v>4</v>
          </cell>
        </row>
        <row r="1330">
          <cell r="F1330">
            <v>5</v>
          </cell>
          <cell r="H1330">
            <v>6300</v>
          </cell>
          <cell r="K1330">
            <v>4</v>
          </cell>
        </row>
        <row r="1331">
          <cell r="F1331">
            <v>5</v>
          </cell>
          <cell r="H1331">
            <v>6300</v>
          </cell>
          <cell r="K1331">
            <v>4</v>
          </cell>
        </row>
        <row r="1332">
          <cell r="F1332">
            <v>8</v>
          </cell>
          <cell r="H1332">
            <v>3000</v>
          </cell>
          <cell r="K1332">
            <v>4</v>
          </cell>
        </row>
        <row r="1333">
          <cell r="F1333">
            <v>8</v>
          </cell>
          <cell r="H1333">
            <v>3000</v>
          </cell>
          <cell r="K1333">
            <v>4</v>
          </cell>
        </row>
        <row r="1334">
          <cell r="F1334">
            <v>8</v>
          </cell>
          <cell r="H1334">
            <v>2000</v>
          </cell>
          <cell r="K1334">
            <v>4</v>
          </cell>
        </row>
        <row r="1335">
          <cell r="F1335">
            <v>8</v>
          </cell>
          <cell r="H1335">
            <v>2000</v>
          </cell>
          <cell r="K1335">
            <v>4</v>
          </cell>
        </row>
        <row r="1336">
          <cell r="F1336">
            <v>12</v>
          </cell>
          <cell r="H1336">
            <v>-46400</v>
          </cell>
          <cell r="K1336">
            <v>10</v>
          </cell>
        </row>
        <row r="1337">
          <cell r="F1337">
            <v>8</v>
          </cell>
          <cell r="H1337">
            <v>5600</v>
          </cell>
          <cell r="K1337">
            <v>10</v>
          </cell>
        </row>
        <row r="1338">
          <cell r="F1338">
            <v>8</v>
          </cell>
          <cell r="H1338">
            <v>5600</v>
          </cell>
          <cell r="K1338">
            <v>10</v>
          </cell>
        </row>
        <row r="1339">
          <cell r="F1339">
            <v>8</v>
          </cell>
          <cell r="H1339">
            <v>5600</v>
          </cell>
          <cell r="K1339">
            <v>10</v>
          </cell>
        </row>
        <row r="1340">
          <cell r="F1340">
            <v>8</v>
          </cell>
          <cell r="H1340">
            <v>5600</v>
          </cell>
          <cell r="K1340">
            <v>10</v>
          </cell>
        </row>
        <row r="1341">
          <cell r="F1341">
            <v>8</v>
          </cell>
          <cell r="H1341">
            <v>6000</v>
          </cell>
          <cell r="K1341">
            <v>10</v>
          </cell>
        </row>
        <row r="1342">
          <cell r="F1342">
            <v>8</v>
          </cell>
          <cell r="H1342">
            <v>6000</v>
          </cell>
          <cell r="K1342">
            <v>10</v>
          </cell>
        </row>
        <row r="1343">
          <cell r="F1343">
            <v>8</v>
          </cell>
          <cell r="H1343">
            <v>6000</v>
          </cell>
          <cell r="K1343">
            <v>10</v>
          </cell>
        </row>
        <row r="1344">
          <cell r="F1344">
            <v>8</v>
          </cell>
          <cell r="H1344">
            <v>6000</v>
          </cell>
          <cell r="K1344">
            <v>10</v>
          </cell>
        </row>
        <row r="1345">
          <cell r="F1345">
            <v>12</v>
          </cell>
          <cell r="H1345">
            <v>-42000</v>
          </cell>
          <cell r="K1345">
            <v>10</v>
          </cell>
        </row>
        <row r="1346">
          <cell r="F1346">
            <v>8</v>
          </cell>
          <cell r="H1346">
            <v>9000</v>
          </cell>
          <cell r="K1346">
            <v>10</v>
          </cell>
        </row>
        <row r="1347">
          <cell r="F1347">
            <v>8</v>
          </cell>
          <cell r="H1347">
            <v>3600</v>
          </cell>
          <cell r="K1347">
            <v>10</v>
          </cell>
        </row>
        <row r="1348">
          <cell r="F1348">
            <v>8</v>
          </cell>
          <cell r="H1348">
            <v>1800</v>
          </cell>
          <cell r="K1348">
            <v>10</v>
          </cell>
        </row>
        <row r="1349">
          <cell r="F1349">
            <v>8</v>
          </cell>
          <cell r="H1349">
            <v>1800</v>
          </cell>
          <cell r="K1349">
            <v>10</v>
          </cell>
        </row>
        <row r="1350">
          <cell r="F1350">
            <v>8</v>
          </cell>
          <cell r="H1350">
            <v>1800</v>
          </cell>
          <cell r="K1350">
            <v>10</v>
          </cell>
        </row>
        <row r="1351">
          <cell r="F1351">
            <v>8</v>
          </cell>
          <cell r="H1351">
            <v>24000</v>
          </cell>
          <cell r="K1351">
            <v>10</v>
          </cell>
        </row>
        <row r="1352">
          <cell r="F1352">
            <v>12</v>
          </cell>
          <cell r="H1352">
            <v>-43200</v>
          </cell>
          <cell r="K1352">
            <v>10</v>
          </cell>
        </row>
        <row r="1353">
          <cell r="F1353">
            <v>8</v>
          </cell>
          <cell r="H1353">
            <v>3600</v>
          </cell>
          <cell r="K1353">
            <v>10</v>
          </cell>
        </row>
        <row r="1354">
          <cell r="F1354">
            <v>8</v>
          </cell>
          <cell r="H1354">
            <v>1800</v>
          </cell>
          <cell r="K1354">
            <v>10</v>
          </cell>
        </row>
        <row r="1355">
          <cell r="F1355">
            <v>8</v>
          </cell>
          <cell r="H1355">
            <v>5400</v>
          </cell>
          <cell r="K1355">
            <v>10</v>
          </cell>
        </row>
        <row r="1356">
          <cell r="F1356">
            <v>8</v>
          </cell>
          <cell r="H1356">
            <v>1800</v>
          </cell>
          <cell r="K1356">
            <v>10</v>
          </cell>
        </row>
        <row r="1357">
          <cell r="F1357">
            <v>8</v>
          </cell>
          <cell r="H1357">
            <v>6600</v>
          </cell>
          <cell r="K1357">
            <v>10</v>
          </cell>
        </row>
        <row r="1358">
          <cell r="F1358">
            <v>8</v>
          </cell>
          <cell r="H1358">
            <v>24000</v>
          </cell>
          <cell r="K1358">
            <v>10</v>
          </cell>
        </row>
        <row r="1359">
          <cell r="F1359">
            <v>12</v>
          </cell>
          <cell r="H1359">
            <v>-44800</v>
          </cell>
          <cell r="K1359">
            <v>10</v>
          </cell>
        </row>
        <row r="1360">
          <cell r="F1360">
            <v>8</v>
          </cell>
          <cell r="H1360">
            <v>2600</v>
          </cell>
          <cell r="K1360">
            <v>10</v>
          </cell>
        </row>
        <row r="1361">
          <cell r="F1361">
            <v>8</v>
          </cell>
          <cell r="H1361">
            <v>3900</v>
          </cell>
          <cell r="K1361">
            <v>10</v>
          </cell>
        </row>
        <row r="1362">
          <cell r="F1362">
            <v>8</v>
          </cell>
          <cell r="H1362">
            <v>6500</v>
          </cell>
          <cell r="K1362">
            <v>10</v>
          </cell>
        </row>
        <row r="1363">
          <cell r="F1363">
            <v>8</v>
          </cell>
          <cell r="H1363">
            <v>3900</v>
          </cell>
          <cell r="K1363">
            <v>10</v>
          </cell>
        </row>
        <row r="1364">
          <cell r="F1364">
            <v>8</v>
          </cell>
          <cell r="H1364">
            <v>1300</v>
          </cell>
          <cell r="K1364">
            <v>10</v>
          </cell>
        </row>
        <row r="1365">
          <cell r="F1365">
            <v>8</v>
          </cell>
          <cell r="H1365">
            <v>2600</v>
          </cell>
          <cell r="K1365">
            <v>10</v>
          </cell>
        </row>
        <row r="1366">
          <cell r="F1366">
            <v>8</v>
          </cell>
          <cell r="H1366">
            <v>24000</v>
          </cell>
          <cell r="K1366">
            <v>10</v>
          </cell>
        </row>
        <row r="1367">
          <cell r="F1367">
            <v>12</v>
          </cell>
          <cell r="H1367">
            <v>-79500</v>
          </cell>
          <cell r="K1367">
            <v>10</v>
          </cell>
        </row>
        <row r="1368">
          <cell r="F1368">
            <v>8</v>
          </cell>
          <cell r="H1368">
            <v>24000</v>
          </cell>
          <cell r="K1368">
            <v>10</v>
          </cell>
        </row>
        <row r="1369">
          <cell r="F1369">
            <v>8</v>
          </cell>
          <cell r="H1369">
            <v>8450</v>
          </cell>
          <cell r="K1369">
            <v>10</v>
          </cell>
        </row>
        <row r="1370">
          <cell r="F1370">
            <v>8</v>
          </cell>
          <cell r="H1370">
            <v>9100</v>
          </cell>
          <cell r="K1370">
            <v>10</v>
          </cell>
        </row>
        <row r="1371">
          <cell r="F1371">
            <v>8</v>
          </cell>
          <cell r="H1371">
            <v>8850</v>
          </cell>
          <cell r="K1371">
            <v>10</v>
          </cell>
        </row>
        <row r="1372">
          <cell r="F1372">
            <v>8</v>
          </cell>
          <cell r="H1372">
            <v>9100</v>
          </cell>
          <cell r="K1372">
            <v>10</v>
          </cell>
        </row>
        <row r="1373">
          <cell r="F1373">
            <v>8</v>
          </cell>
          <cell r="H1373">
            <v>7500</v>
          </cell>
          <cell r="K1373">
            <v>10</v>
          </cell>
        </row>
        <row r="1374">
          <cell r="F1374">
            <v>8</v>
          </cell>
          <cell r="H1374">
            <v>9100</v>
          </cell>
          <cell r="K1374">
            <v>10</v>
          </cell>
        </row>
        <row r="1375">
          <cell r="F1375">
            <v>20</v>
          </cell>
          <cell r="H1375">
            <v>3400</v>
          </cell>
          <cell r="K1375">
            <v>10</v>
          </cell>
        </row>
        <row r="1376">
          <cell r="F1376">
            <v>12</v>
          </cell>
          <cell r="H1376">
            <v>-34200</v>
          </cell>
          <cell r="K1376">
            <v>10</v>
          </cell>
        </row>
        <row r="1377">
          <cell r="F1377">
            <v>8</v>
          </cell>
          <cell r="H1377">
            <v>8850</v>
          </cell>
          <cell r="K1377">
            <v>10</v>
          </cell>
        </row>
        <row r="1378">
          <cell r="F1378">
            <v>8</v>
          </cell>
          <cell r="H1378">
            <v>9800</v>
          </cell>
          <cell r="K1378">
            <v>10</v>
          </cell>
        </row>
        <row r="1379">
          <cell r="F1379">
            <v>8</v>
          </cell>
          <cell r="H1379">
            <v>9800</v>
          </cell>
          <cell r="K1379">
            <v>10</v>
          </cell>
        </row>
        <row r="1380">
          <cell r="F1380">
            <v>8</v>
          </cell>
          <cell r="H1380">
            <v>3000</v>
          </cell>
          <cell r="K1380">
            <v>10</v>
          </cell>
        </row>
        <row r="1381">
          <cell r="F1381">
            <v>20</v>
          </cell>
          <cell r="H1381">
            <v>2750</v>
          </cell>
          <cell r="K1381">
            <v>10</v>
          </cell>
        </row>
        <row r="1382">
          <cell r="F1382">
            <v>12</v>
          </cell>
          <cell r="H1382">
            <v>-79500</v>
          </cell>
          <cell r="K1382">
            <v>10</v>
          </cell>
        </row>
        <row r="1383">
          <cell r="F1383">
            <v>8</v>
          </cell>
          <cell r="H1383">
            <v>24000</v>
          </cell>
          <cell r="K1383">
            <v>10</v>
          </cell>
        </row>
        <row r="1384">
          <cell r="F1384">
            <v>5</v>
          </cell>
          <cell r="H1384">
            <v>8120</v>
          </cell>
          <cell r="K1384">
            <v>10</v>
          </cell>
        </row>
        <row r="1385">
          <cell r="F1385">
            <v>5</v>
          </cell>
          <cell r="H1385">
            <v>8450</v>
          </cell>
          <cell r="K1385">
            <v>10</v>
          </cell>
        </row>
        <row r="1386">
          <cell r="F1386">
            <v>5</v>
          </cell>
          <cell r="H1386">
            <v>9100</v>
          </cell>
          <cell r="K1386">
            <v>10</v>
          </cell>
        </row>
        <row r="1387">
          <cell r="F1387">
            <v>5</v>
          </cell>
          <cell r="H1387">
            <v>8840</v>
          </cell>
          <cell r="K1387">
            <v>10</v>
          </cell>
        </row>
        <row r="1388">
          <cell r="F1388">
            <v>5</v>
          </cell>
          <cell r="H1388">
            <v>7800</v>
          </cell>
          <cell r="K1388">
            <v>10</v>
          </cell>
        </row>
        <row r="1389">
          <cell r="F1389">
            <v>5</v>
          </cell>
          <cell r="H1389">
            <v>9260</v>
          </cell>
          <cell r="K1389">
            <v>10</v>
          </cell>
        </row>
        <row r="1390">
          <cell r="F1390">
            <v>5</v>
          </cell>
          <cell r="H1390">
            <v>2000</v>
          </cell>
          <cell r="K1390">
            <v>10</v>
          </cell>
        </row>
        <row r="1391">
          <cell r="F1391">
            <v>5</v>
          </cell>
          <cell r="H1391">
            <v>3000</v>
          </cell>
          <cell r="K1391">
            <v>10</v>
          </cell>
        </row>
        <row r="1392">
          <cell r="F1392">
            <v>8</v>
          </cell>
          <cell r="H1392">
            <v>7500</v>
          </cell>
          <cell r="K1392">
            <v>10</v>
          </cell>
        </row>
        <row r="1393">
          <cell r="F1393">
            <v>20</v>
          </cell>
          <cell r="H1393">
            <v>-8570</v>
          </cell>
          <cell r="K1393">
            <v>10</v>
          </cell>
        </row>
        <row r="1394">
          <cell r="F1394">
            <v>12</v>
          </cell>
          <cell r="H1394">
            <v>-291500</v>
          </cell>
          <cell r="K1394">
            <v>10</v>
          </cell>
        </row>
        <row r="1395">
          <cell r="F1395">
            <v>8</v>
          </cell>
          <cell r="H1395">
            <v>7500</v>
          </cell>
          <cell r="K1395">
            <v>10</v>
          </cell>
        </row>
        <row r="1396">
          <cell r="F1396">
            <v>8</v>
          </cell>
          <cell r="H1396">
            <v>24000</v>
          </cell>
          <cell r="K1396">
            <v>10</v>
          </cell>
        </row>
        <row r="1397">
          <cell r="F1397">
            <v>8</v>
          </cell>
          <cell r="H1397">
            <v>58500</v>
          </cell>
          <cell r="K1397">
            <v>10</v>
          </cell>
        </row>
        <row r="1398">
          <cell r="F1398">
            <v>8</v>
          </cell>
          <cell r="H1398">
            <v>60000</v>
          </cell>
          <cell r="K1398">
            <v>10</v>
          </cell>
        </row>
        <row r="1399">
          <cell r="F1399">
            <v>8</v>
          </cell>
          <cell r="H1399">
            <v>120000</v>
          </cell>
          <cell r="K1399">
            <v>10</v>
          </cell>
        </row>
        <row r="1400">
          <cell r="F1400">
            <v>12</v>
          </cell>
          <cell r="H1400">
            <v>21500</v>
          </cell>
          <cell r="K1400">
            <v>10</v>
          </cell>
        </row>
        <row r="1401">
          <cell r="F1401">
            <v>12</v>
          </cell>
          <cell r="H1401">
            <v>-10000</v>
          </cell>
          <cell r="K1401">
            <v>10</v>
          </cell>
        </row>
        <row r="1402">
          <cell r="F1402">
            <v>3</v>
          </cell>
          <cell r="H1402">
            <v>2180</v>
          </cell>
          <cell r="K1402">
            <v>10</v>
          </cell>
        </row>
        <row r="1403">
          <cell r="F1403">
            <v>3</v>
          </cell>
          <cell r="H1403">
            <v>2000</v>
          </cell>
          <cell r="K1403">
            <v>10</v>
          </cell>
        </row>
        <row r="1404">
          <cell r="F1404">
            <v>3</v>
          </cell>
          <cell r="H1404">
            <v>1910</v>
          </cell>
          <cell r="K1404">
            <v>10</v>
          </cell>
        </row>
        <row r="1405">
          <cell r="F1405">
            <v>3</v>
          </cell>
          <cell r="H1405">
            <v>1250</v>
          </cell>
          <cell r="K1405">
            <v>10</v>
          </cell>
        </row>
        <row r="1406">
          <cell r="F1406">
            <v>3</v>
          </cell>
          <cell r="H1406">
            <v>1990</v>
          </cell>
          <cell r="K1406">
            <v>10</v>
          </cell>
        </row>
        <row r="1407">
          <cell r="F1407">
            <v>12</v>
          </cell>
          <cell r="H1407">
            <v>670</v>
          </cell>
          <cell r="K1407">
            <v>10</v>
          </cell>
        </row>
        <row r="1408">
          <cell r="F1408">
            <v>12</v>
          </cell>
          <cell r="H1408">
            <v>-31500</v>
          </cell>
          <cell r="K1408">
            <v>10</v>
          </cell>
        </row>
        <row r="1409">
          <cell r="F1409">
            <v>8</v>
          </cell>
          <cell r="H1409">
            <v>7500</v>
          </cell>
          <cell r="K1409">
            <v>10</v>
          </cell>
        </row>
        <row r="1410">
          <cell r="F1410">
            <v>8</v>
          </cell>
          <cell r="H1410">
            <v>24000</v>
          </cell>
          <cell r="K1410">
            <v>10</v>
          </cell>
        </row>
        <row r="1411">
          <cell r="F1411">
            <v>12</v>
          </cell>
          <cell r="H1411">
            <v>-38700</v>
          </cell>
          <cell r="K1411">
            <v>10</v>
          </cell>
        </row>
        <row r="1412">
          <cell r="F1412">
            <v>8</v>
          </cell>
          <cell r="H1412">
            <v>7500</v>
          </cell>
          <cell r="K1412">
            <v>10</v>
          </cell>
        </row>
        <row r="1413">
          <cell r="F1413">
            <v>8</v>
          </cell>
          <cell r="H1413">
            <v>24000</v>
          </cell>
          <cell r="K1413">
            <v>10</v>
          </cell>
        </row>
        <row r="1414">
          <cell r="F1414">
            <v>8</v>
          </cell>
          <cell r="H1414">
            <v>7200</v>
          </cell>
          <cell r="K1414">
            <v>10</v>
          </cell>
        </row>
        <row r="1415">
          <cell r="F1415">
            <v>12</v>
          </cell>
          <cell r="H1415">
            <v>-31500</v>
          </cell>
          <cell r="K1415">
            <v>10</v>
          </cell>
        </row>
        <row r="1416">
          <cell r="F1416">
            <v>8</v>
          </cell>
          <cell r="H1416">
            <v>7500</v>
          </cell>
          <cell r="K1416">
            <v>10</v>
          </cell>
        </row>
        <row r="1417">
          <cell r="F1417">
            <v>8</v>
          </cell>
          <cell r="H1417">
            <v>24000</v>
          </cell>
          <cell r="K1417">
            <v>10</v>
          </cell>
        </row>
        <row r="1418">
          <cell r="F1418">
            <v>12</v>
          </cell>
          <cell r="H1418">
            <v>-39860</v>
          </cell>
          <cell r="K1418">
            <v>10</v>
          </cell>
        </row>
        <row r="1419">
          <cell r="F1419">
            <v>8</v>
          </cell>
          <cell r="H1419">
            <v>7500</v>
          </cell>
          <cell r="K1419">
            <v>10</v>
          </cell>
        </row>
        <row r="1420">
          <cell r="F1420">
            <v>8</v>
          </cell>
          <cell r="H1420">
            <v>24000</v>
          </cell>
          <cell r="K1420">
            <v>10</v>
          </cell>
        </row>
        <row r="1421">
          <cell r="F1421">
            <v>8</v>
          </cell>
          <cell r="H1421">
            <v>8360</v>
          </cell>
          <cell r="K1421">
            <v>10</v>
          </cell>
        </row>
        <row r="1422">
          <cell r="F1422">
            <v>12</v>
          </cell>
          <cell r="H1422">
            <v>-31500</v>
          </cell>
          <cell r="K1422">
            <v>10</v>
          </cell>
        </row>
        <row r="1423">
          <cell r="F1423">
            <v>8</v>
          </cell>
          <cell r="H1423">
            <v>7500</v>
          </cell>
          <cell r="K1423">
            <v>10</v>
          </cell>
        </row>
        <row r="1424">
          <cell r="F1424">
            <v>8</v>
          </cell>
          <cell r="H1424">
            <v>24000</v>
          </cell>
          <cell r="K1424">
            <v>10</v>
          </cell>
        </row>
        <row r="1425">
          <cell r="F1425">
            <v>12</v>
          </cell>
          <cell r="H1425">
            <v>-22500</v>
          </cell>
          <cell r="K1425">
            <v>10</v>
          </cell>
        </row>
        <row r="1426">
          <cell r="F1426">
            <v>8</v>
          </cell>
          <cell r="H1426">
            <v>4500</v>
          </cell>
          <cell r="K1426">
            <v>10</v>
          </cell>
        </row>
        <row r="1427">
          <cell r="F1427">
            <v>8</v>
          </cell>
          <cell r="H1427">
            <v>18000</v>
          </cell>
          <cell r="K1427">
            <v>10</v>
          </cell>
        </row>
        <row r="1428">
          <cell r="F1428">
            <v>12</v>
          </cell>
          <cell r="H1428">
            <v>-31500</v>
          </cell>
          <cell r="K1428">
            <v>10</v>
          </cell>
        </row>
        <row r="1429">
          <cell r="F1429">
            <v>8</v>
          </cell>
          <cell r="H1429">
            <v>24000</v>
          </cell>
          <cell r="K1429">
            <v>10</v>
          </cell>
        </row>
        <row r="1430">
          <cell r="F1430">
            <v>8</v>
          </cell>
          <cell r="H1430">
            <v>7500</v>
          </cell>
          <cell r="K1430">
            <v>10</v>
          </cell>
        </row>
        <row r="1431">
          <cell r="F1431">
            <v>14</v>
          </cell>
          <cell r="H1431">
            <v>-47540</v>
          </cell>
          <cell r="K1431">
            <v>10</v>
          </cell>
        </row>
        <row r="1432">
          <cell r="F1432">
            <v>8</v>
          </cell>
          <cell r="H1432">
            <v>13040</v>
          </cell>
          <cell r="K1432">
            <v>10</v>
          </cell>
        </row>
        <row r="1433">
          <cell r="F1433">
            <v>8</v>
          </cell>
          <cell r="H1433">
            <v>3000</v>
          </cell>
          <cell r="K1433">
            <v>10</v>
          </cell>
        </row>
        <row r="1434">
          <cell r="F1434">
            <v>8</v>
          </cell>
          <cell r="H1434">
            <v>7500</v>
          </cell>
          <cell r="K1434">
            <v>10</v>
          </cell>
        </row>
        <row r="1435">
          <cell r="F1435">
            <v>8</v>
          </cell>
          <cell r="H1435">
            <v>24000</v>
          </cell>
          <cell r="K1435">
            <v>10</v>
          </cell>
        </row>
        <row r="1436">
          <cell r="F1436">
            <v>14</v>
          </cell>
          <cell r="H1436">
            <v>-47540</v>
          </cell>
          <cell r="K1436">
            <v>10</v>
          </cell>
        </row>
        <row r="1437">
          <cell r="F1437">
            <v>8</v>
          </cell>
          <cell r="H1437">
            <v>13040</v>
          </cell>
          <cell r="K1437">
            <v>10</v>
          </cell>
        </row>
        <row r="1438">
          <cell r="F1438">
            <v>8</v>
          </cell>
          <cell r="H1438">
            <v>3000</v>
          </cell>
          <cell r="K1438">
            <v>10</v>
          </cell>
        </row>
        <row r="1439">
          <cell r="F1439">
            <v>8</v>
          </cell>
          <cell r="H1439">
            <v>7500</v>
          </cell>
          <cell r="K1439">
            <v>10</v>
          </cell>
        </row>
        <row r="1440">
          <cell r="F1440">
            <v>8</v>
          </cell>
          <cell r="H1440">
            <v>24000</v>
          </cell>
          <cell r="K1440">
            <v>10</v>
          </cell>
        </row>
        <row r="1441">
          <cell r="F1441">
            <v>13</v>
          </cell>
          <cell r="H1441">
            <v>-50000</v>
          </cell>
          <cell r="K1441">
            <v>10</v>
          </cell>
        </row>
        <row r="1442">
          <cell r="F1442">
            <v>5</v>
          </cell>
          <cell r="H1442">
            <v>5000</v>
          </cell>
          <cell r="K1442">
            <v>10</v>
          </cell>
        </row>
        <row r="1443">
          <cell r="F1443">
            <v>3</v>
          </cell>
          <cell r="H1443">
            <v>2100</v>
          </cell>
          <cell r="K1443">
            <v>10</v>
          </cell>
        </row>
        <row r="1444">
          <cell r="F1444">
            <v>5</v>
          </cell>
          <cell r="H1444">
            <v>5250</v>
          </cell>
          <cell r="K1444">
            <v>10</v>
          </cell>
        </row>
        <row r="1445">
          <cell r="F1445">
            <v>3</v>
          </cell>
          <cell r="H1445">
            <v>2100</v>
          </cell>
          <cell r="K1445">
            <v>10</v>
          </cell>
        </row>
        <row r="1446">
          <cell r="F1446">
            <v>3</v>
          </cell>
          <cell r="H1446">
            <v>2100</v>
          </cell>
          <cell r="K1446">
            <v>10</v>
          </cell>
        </row>
        <row r="1447">
          <cell r="F1447">
            <v>3</v>
          </cell>
          <cell r="H1447">
            <v>2300</v>
          </cell>
          <cell r="K1447">
            <v>10</v>
          </cell>
        </row>
        <row r="1448">
          <cell r="F1448">
            <v>5</v>
          </cell>
          <cell r="H1448">
            <v>6900</v>
          </cell>
          <cell r="K1448">
            <v>10</v>
          </cell>
        </row>
        <row r="1449">
          <cell r="F1449">
            <v>3</v>
          </cell>
          <cell r="H1449">
            <v>6000</v>
          </cell>
          <cell r="K1449">
            <v>10</v>
          </cell>
        </row>
        <row r="1450">
          <cell r="F1450">
            <v>5</v>
          </cell>
          <cell r="H1450">
            <v>2400</v>
          </cell>
          <cell r="K1450">
            <v>10</v>
          </cell>
        </row>
        <row r="1451">
          <cell r="F1451">
            <v>3</v>
          </cell>
          <cell r="H1451">
            <v>2500</v>
          </cell>
          <cell r="K1451">
            <v>10</v>
          </cell>
        </row>
        <row r="1452">
          <cell r="F1452">
            <v>5</v>
          </cell>
          <cell r="H1452">
            <v>14400</v>
          </cell>
          <cell r="K1452">
            <v>10</v>
          </cell>
        </row>
        <row r="1453">
          <cell r="F1453">
            <v>13</v>
          </cell>
          <cell r="H1453">
            <v>-1050</v>
          </cell>
          <cell r="K1453">
            <v>10</v>
          </cell>
        </row>
        <row r="1454">
          <cell r="F1454">
            <v>12</v>
          </cell>
          <cell r="H1454">
            <v>-46400</v>
          </cell>
          <cell r="K1454">
            <v>10</v>
          </cell>
        </row>
        <row r="1455">
          <cell r="F1455">
            <v>8</v>
          </cell>
          <cell r="H1455">
            <v>2800</v>
          </cell>
          <cell r="K1455">
            <v>10</v>
          </cell>
        </row>
        <row r="1456">
          <cell r="F1456">
            <v>8</v>
          </cell>
          <cell r="H1456">
            <v>4200</v>
          </cell>
          <cell r="K1456">
            <v>10</v>
          </cell>
        </row>
        <row r="1457">
          <cell r="F1457">
            <v>8</v>
          </cell>
          <cell r="H1457">
            <v>7000</v>
          </cell>
          <cell r="K1457">
            <v>10</v>
          </cell>
        </row>
        <row r="1458">
          <cell r="F1458">
            <v>8</v>
          </cell>
          <cell r="H1458">
            <v>7000</v>
          </cell>
          <cell r="K1458">
            <v>10</v>
          </cell>
        </row>
        <row r="1459">
          <cell r="F1459">
            <v>8</v>
          </cell>
          <cell r="H1459">
            <v>1400</v>
          </cell>
          <cell r="K1459">
            <v>10</v>
          </cell>
        </row>
        <row r="1460">
          <cell r="F1460">
            <v>8</v>
          </cell>
          <cell r="H1460">
            <v>24000</v>
          </cell>
          <cell r="K1460">
            <v>10</v>
          </cell>
        </row>
        <row r="1461">
          <cell r="F1461">
            <v>12</v>
          </cell>
          <cell r="H1461">
            <v>-76000</v>
          </cell>
          <cell r="K1461">
            <v>10</v>
          </cell>
        </row>
        <row r="1462">
          <cell r="F1462">
            <v>8</v>
          </cell>
          <cell r="H1462">
            <v>25000</v>
          </cell>
          <cell r="K1462">
            <v>10</v>
          </cell>
        </row>
        <row r="1463">
          <cell r="F1463">
            <v>8</v>
          </cell>
          <cell r="H1463">
            <v>33100</v>
          </cell>
          <cell r="K1463">
            <v>10</v>
          </cell>
        </row>
        <row r="1464">
          <cell r="F1464">
            <v>8</v>
          </cell>
          <cell r="H1464">
            <v>10000</v>
          </cell>
          <cell r="K1464">
            <v>10</v>
          </cell>
        </row>
        <row r="1465">
          <cell r="F1465">
            <v>8</v>
          </cell>
          <cell r="H1465">
            <v>3000</v>
          </cell>
          <cell r="K1465">
            <v>10</v>
          </cell>
        </row>
        <row r="1466">
          <cell r="F1466">
            <v>8</v>
          </cell>
          <cell r="H1466">
            <v>2500</v>
          </cell>
          <cell r="K1466">
            <v>10</v>
          </cell>
        </row>
        <row r="1467">
          <cell r="F1467">
            <v>20</v>
          </cell>
          <cell r="H1467">
            <v>2400</v>
          </cell>
          <cell r="K1467">
            <v>10</v>
          </cell>
        </row>
        <row r="1468">
          <cell r="F1468">
            <v>12</v>
          </cell>
          <cell r="H1468">
            <v>-30000</v>
          </cell>
          <cell r="K1468">
            <v>10</v>
          </cell>
        </row>
        <row r="1469">
          <cell r="F1469">
            <v>8</v>
          </cell>
          <cell r="H1469">
            <v>20000</v>
          </cell>
          <cell r="K1469">
            <v>10</v>
          </cell>
        </row>
        <row r="1470">
          <cell r="F1470">
            <v>8</v>
          </cell>
          <cell r="H1470">
            <v>2500</v>
          </cell>
          <cell r="K1470">
            <v>10</v>
          </cell>
        </row>
        <row r="1471">
          <cell r="F1471">
            <v>20</v>
          </cell>
          <cell r="H1471">
            <v>7500</v>
          </cell>
          <cell r="K1471">
            <v>10</v>
          </cell>
        </row>
        <row r="1472">
          <cell r="F1472">
            <v>12</v>
          </cell>
          <cell r="H1472">
            <v>-48000</v>
          </cell>
          <cell r="K1472">
            <v>10</v>
          </cell>
        </row>
        <row r="1473">
          <cell r="F1473">
            <v>8</v>
          </cell>
          <cell r="H1473">
            <v>1500</v>
          </cell>
          <cell r="K1473">
            <v>10</v>
          </cell>
        </row>
        <row r="1474">
          <cell r="F1474">
            <v>8</v>
          </cell>
          <cell r="H1474">
            <v>7500</v>
          </cell>
          <cell r="K1474">
            <v>10</v>
          </cell>
        </row>
        <row r="1475">
          <cell r="F1475">
            <v>8</v>
          </cell>
          <cell r="H1475">
            <v>15000</v>
          </cell>
          <cell r="K1475">
            <v>10</v>
          </cell>
        </row>
        <row r="1476">
          <cell r="F1476">
            <v>8</v>
          </cell>
          <cell r="H1476">
            <v>24000</v>
          </cell>
          <cell r="K1476">
            <v>10</v>
          </cell>
        </row>
        <row r="1477">
          <cell r="F1477">
            <v>12</v>
          </cell>
          <cell r="H1477">
            <v>-40000</v>
          </cell>
          <cell r="K1477">
            <v>10</v>
          </cell>
        </row>
        <row r="1478">
          <cell r="F1478">
            <v>8</v>
          </cell>
          <cell r="H1478">
            <v>24000</v>
          </cell>
          <cell r="K1478">
            <v>10</v>
          </cell>
        </row>
        <row r="1479">
          <cell r="F1479">
            <v>8</v>
          </cell>
          <cell r="H1479">
            <v>5000</v>
          </cell>
          <cell r="K1479">
            <v>10</v>
          </cell>
        </row>
        <row r="1480">
          <cell r="F1480">
            <v>8</v>
          </cell>
          <cell r="H1480">
            <v>3000</v>
          </cell>
          <cell r="K1480">
            <v>10</v>
          </cell>
        </row>
        <row r="1481">
          <cell r="F1481">
            <v>8</v>
          </cell>
          <cell r="H1481">
            <v>3000</v>
          </cell>
          <cell r="K1481">
            <v>10</v>
          </cell>
        </row>
        <row r="1482">
          <cell r="F1482">
            <v>8</v>
          </cell>
          <cell r="H1482">
            <v>5000</v>
          </cell>
          <cell r="K1482">
            <v>10</v>
          </cell>
        </row>
        <row r="1483">
          <cell r="F1483">
            <v>12</v>
          </cell>
          <cell r="H1483">
            <v>-44800</v>
          </cell>
          <cell r="K1483">
            <v>10</v>
          </cell>
        </row>
        <row r="1484">
          <cell r="F1484">
            <v>8</v>
          </cell>
          <cell r="H1484">
            <v>5200</v>
          </cell>
          <cell r="K1484">
            <v>10</v>
          </cell>
        </row>
        <row r="1485">
          <cell r="F1485">
            <v>8</v>
          </cell>
          <cell r="H1485">
            <v>3900</v>
          </cell>
          <cell r="K1485">
            <v>10</v>
          </cell>
        </row>
        <row r="1486">
          <cell r="F1486">
            <v>8</v>
          </cell>
          <cell r="H1486">
            <v>1300</v>
          </cell>
          <cell r="K1486">
            <v>10</v>
          </cell>
        </row>
        <row r="1487">
          <cell r="F1487">
            <v>8</v>
          </cell>
          <cell r="H1487">
            <v>3900</v>
          </cell>
          <cell r="K1487">
            <v>10</v>
          </cell>
        </row>
        <row r="1488">
          <cell r="F1488">
            <v>8</v>
          </cell>
          <cell r="H1488">
            <v>5200</v>
          </cell>
          <cell r="K1488">
            <v>10</v>
          </cell>
        </row>
        <row r="1489">
          <cell r="F1489">
            <v>8</v>
          </cell>
          <cell r="H1489">
            <v>1300</v>
          </cell>
          <cell r="K1489">
            <v>10</v>
          </cell>
        </row>
        <row r="1490">
          <cell r="F1490">
            <v>8</v>
          </cell>
          <cell r="H1490">
            <v>24000</v>
          </cell>
          <cell r="K1490">
            <v>10</v>
          </cell>
        </row>
        <row r="1491">
          <cell r="F1491">
            <v>18</v>
          </cell>
          <cell r="H1491">
            <v>-2570867.5</v>
          </cell>
          <cell r="K1491">
            <v>10</v>
          </cell>
        </row>
        <row r="1492">
          <cell r="F1492">
            <v>19</v>
          </cell>
          <cell r="H1492">
            <v>272800</v>
          </cell>
          <cell r="K1492">
            <v>10</v>
          </cell>
        </row>
        <row r="1493">
          <cell r="F1493">
            <v>19</v>
          </cell>
          <cell r="H1493">
            <v>120008</v>
          </cell>
          <cell r="K1493">
            <v>10</v>
          </cell>
        </row>
        <row r="1494">
          <cell r="F1494">
            <v>19</v>
          </cell>
          <cell r="H1494">
            <v>395720</v>
          </cell>
          <cell r="K1494">
            <v>10</v>
          </cell>
        </row>
        <row r="1495">
          <cell r="F1495">
            <v>19</v>
          </cell>
          <cell r="H1495">
            <v>153228</v>
          </cell>
          <cell r="K1495">
            <v>10</v>
          </cell>
        </row>
        <row r="1496">
          <cell r="F1496">
            <v>19</v>
          </cell>
          <cell r="H1496">
            <v>60000</v>
          </cell>
          <cell r="K1496">
            <v>10</v>
          </cell>
        </row>
        <row r="1497">
          <cell r="F1497">
            <v>19</v>
          </cell>
          <cell r="H1497">
            <v>12000</v>
          </cell>
          <cell r="K1497">
            <v>10</v>
          </cell>
        </row>
        <row r="1498">
          <cell r="F1498">
            <v>19</v>
          </cell>
          <cell r="H1498">
            <v>1000</v>
          </cell>
          <cell r="K1498">
            <v>10</v>
          </cell>
        </row>
        <row r="1499">
          <cell r="F1499">
            <v>19</v>
          </cell>
          <cell r="H1499">
            <v>2000</v>
          </cell>
          <cell r="K1499">
            <v>10</v>
          </cell>
        </row>
        <row r="1500">
          <cell r="F1500">
            <v>19</v>
          </cell>
          <cell r="H1500">
            <v>55000</v>
          </cell>
          <cell r="K1500">
            <v>10</v>
          </cell>
        </row>
        <row r="1501">
          <cell r="F1501">
            <v>19</v>
          </cell>
          <cell r="H1501">
            <v>30000</v>
          </cell>
          <cell r="K1501">
            <v>10</v>
          </cell>
        </row>
        <row r="1502">
          <cell r="F1502">
            <v>19</v>
          </cell>
          <cell r="H1502">
            <v>220148</v>
          </cell>
          <cell r="K1502">
            <v>10</v>
          </cell>
        </row>
        <row r="1503">
          <cell r="F1503">
            <v>18</v>
          </cell>
          <cell r="H1503">
            <v>1248963.5</v>
          </cell>
          <cell r="K1503">
            <v>10</v>
          </cell>
        </row>
        <row r="1504">
          <cell r="F1504">
            <v>18</v>
          </cell>
          <cell r="H1504">
            <v>-2489980</v>
          </cell>
          <cell r="K1504">
            <v>10</v>
          </cell>
        </row>
        <row r="1505">
          <cell r="F1505">
            <v>19</v>
          </cell>
          <cell r="H1505">
            <v>259837.5</v>
          </cell>
          <cell r="K1505">
            <v>10</v>
          </cell>
        </row>
        <row r="1506">
          <cell r="F1506">
            <v>19</v>
          </cell>
          <cell r="H1506">
            <v>73500</v>
          </cell>
          <cell r="K1506">
            <v>10</v>
          </cell>
        </row>
        <row r="1507">
          <cell r="F1507">
            <v>19</v>
          </cell>
          <cell r="H1507">
            <v>109500</v>
          </cell>
          <cell r="K1507">
            <v>10</v>
          </cell>
        </row>
        <row r="1508">
          <cell r="F1508">
            <v>19</v>
          </cell>
          <cell r="H1508">
            <v>159800</v>
          </cell>
          <cell r="K1508">
            <v>10</v>
          </cell>
        </row>
        <row r="1509">
          <cell r="F1509">
            <v>19</v>
          </cell>
          <cell r="H1509">
            <v>132000</v>
          </cell>
          <cell r="K1509">
            <v>10</v>
          </cell>
        </row>
        <row r="1510">
          <cell r="F1510">
            <v>19</v>
          </cell>
          <cell r="H1510">
            <v>182000</v>
          </cell>
          <cell r="K1510">
            <v>10</v>
          </cell>
        </row>
        <row r="1511">
          <cell r="F1511">
            <v>18</v>
          </cell>
          <cell r="H1511">
            <v>1573342.5</v>
          </cell>
          <cell r="K1511">
            <v>10</v>
          </cell>
        </row>
        <row r="1512">
          <cell r="F1512">
            <v>18</v>
          </cell>
          <cell r="H1512">
            <v>-3433000</v>
          </cell>
          <cell r="K1512">
            <v>10</v>
          </cell>
        </row>
        <row r="1513">
          <cell r="F1513">
            <v>19</v>
          </cell>
          <cell r="H1513">
            <v>508494.31</v>
          </cell>
          <cell r="K1513">
            <v>10</v>
          </cell>
        </row>
        <row r="1514">
          <cell r="F1514">
            <v>19</v>
          </cell>
          <cell r="H1514">
            <v>522000</v>
          </cell>
          <cell r="K1514">
            <v>10</v>
          </cell>
        </row>
        <row r="1515">
          <cell r="F1515">
            <v>19</v>
          </cell>
          <cell r="H1515">
            <v>30000</v>
          </cell>
          <cell r="K1515">
            <v>10</v>
          </cell>
        </row>
        <row r="1516">
          <cell r="F1516">
            <v>19</v>
          </cell>
          <cell r="H1516">
            <v>598002</v>
          </cell>
          <cell r="K1516">
            <v>10</v>
          </cell>
        </row>
        <row r="1517">
          <cell r="F1517">
            <v>19</v>
          </cell>
          <cell r="H1517">
            <v>31149.98</v>
          </cell>
          <cell r="K1517">
            <v>10</v>
          </cell>
        </row>
        <row r="1518">
          <cell r="F1518">
            <v>19</v>
          </cell>
          <cell r="H1518">
            <v>162000</v>
          </cell>
          <cell r="K1518">
            <v>10</v>
          </cell>
        </row>
        <row r="1519">
          <cell r="F1519">
            <v>19</v>
          </cell>
          <cell r="H1519">
            <v>30137.11</v>
          </cell>
          <cell r="K1519">
            <v>10</v>
          </cell>
        </row>
        <row r="1520">
          <cell r="F1520">
            <v>19</v>
          </cell>
          <cell r="H1520">
            <v>18000</v>
          </cell>
          <cell r="K1520">
            <v>10</v>
          </cell>
        </row>
        <row r="1521">
          <cell r="F1521">
            <v>19</v>
          </cell>
          <cell r="H1521">
            <v>30716.71</v>
          </cell>
          <cell r="K1521">
            <v>10</v>
          </cell>
        </row>
        <row r="1522">
          <cell r="F1522">
            <v>19</v>
          </cell>
          <cell r="H1522">
            <v>288000</v>
          </cell>
          <cell r="K1522">
            <v>10</v>
          </cell>
        </row>
        <row r="1523">
          <cell r="F1523">
            <v>19</v>
          </cell>
          <cell r="H1523">
            <v>340300</v>
          </cell>
          <cell r="K1523">
            <v>10</v>
          </cell>
        </row>
        <row r="1524">
          <cell r="F1524">
            <v>19</v>
          </cell>
          <cell r="H1524">
            <v>28900</v>
          </cell>
          <cell r="K1524">
            <v>10</v>
          </cell>
        </row>
        <row r="1525">
          <cell r="F1525">
            <v>19</v>
          </cell>
          <cell r="H1525">
            <v>163244.82999999999</v>
          </cell>
          <cell r="K1525">
            <v>10</v>
          </cell>
        </row>
        <row r="1526">
          <cell r="F1526">
            <v>18</v>
          </cell>
          <cell r="H1526">
            <v>682055.06</v>
          </cell>
          <cell r="K1526">
            <v>10</v>
          </cell>
        </row>
        <row r="1527">
          <cell r="F1527">
            <v>18</v>
          </cell>
          <cell r="H1527">
            <v>-3237000</v>
          </cell>
          <cell r="K1527">
            <v>10</v>
          </cell>
        </row>
        <row r="1528">
          <cell r="F1528">
            <v>19</v>
          </cell>
          <cell r="H1528">
            <v>18024</v>
          </cell>
          <cell r="K1528">
            <v>10</v>
          </cell>
        </row>
        <row r="1529">
          <cell r="F1529">
            <v>19</v>
          </cell>
          <cell r="H1529">
            <v>15004</v>
          </cell>
          <cell r="K1529">
            <v>10</v>
          </cell>
        </row>
        <row r="1530">
          <cell r="F1530">
            <v>19</v>
          </cell>
          <cell r="H1530">
            <v>64200</v>
          </cell>
          <cell r="K1530">
            <v>10</v>
          </cell>
        </row>
        <row r="1531">
          <cell r="F1531">
            <v>19</v>
          </cell>
          <cell r="H1531">
            <v>697560</v>
          </cell>
          <cell r="K1531">
            <v>10</v>
          </cell>
        </row>
        <row r="1532">
          <cell r="F1532">
            <v>19</v>
          </cell>
          <cell r="H1532">
            <v>108200</v>
          </cell>
          <cell r="K1532">
            <v>10</v>
          </cell>
        </row>
        <row r="1533">
          <cell r="F1533">
            <v>19</v>
          </cell>
          <cell r="H1533">
            <v>30000</v>
          </cell>
          <cell r="K1533">
            <v>10</v>
          </cell>
        </row>
        <row r="1534">
          <cell r="F1534">
            <v>19</v>
          </cell>
          <cell r="H1534">
            <v>496862</v>
          </cell>
          <cell r="K1534">
            <v>10</v>
          </cell>
        </row>
        <row r="1535">
          <cell r="F1535">
            <v>19</v>
          </cell>
          <cell r="H1535">
            <v>30000</v>
          </cell>
          <cell r="K1535">
            <v>10</v>
          </cell>
        </row>
        <row r="1536">
          <cell r="F1536">
            <v>19</v>
          </cell>
          <cell r="H1536">
            <v>84000</v>
          </cell>
          <cell r="K1536">
            <v>10</v>
          </cell>
        </row>
        <row r="1537">
          <cell r="F1537">
            <v>19</v>
          </cell>
          <cell r="H1537">
            <v>60000</v>
          </cell>
          <cell r="K1537">
            <v>10</v>
          </cell>
        </row>
        <row r="1538">
          <cell r="F1538">
            <v>19</v>
          </cell>
          <cell r="H1538">
            <v>66044</v>
          </cell>
          <cell r="K1538">
            <v>10</v>
          </cell>
        </row>
        <row r="1539">
          <cell r="F1539">
            <v>19</v>
          </cell>
          <cell r="H1539">
            <v>18000</v>
          </cell>
          <cell r="K1539">
            <v>10</v>
          </cell>
        </row>
        <row r="1540">
          <cell r="F1540">
            <v>19</v>
          </cell>
          <cell r="H1540">
            <v>30000</v>
          </cell>
          <cell r="K1540">
            <v>10</v>
          </cell>
        </row>
        <row r="1541">
          <cell r="F1541">
            <v>19</v>
          </cell>
          <cell r="H1541">
            <v>66000</v>
          </cell>
          <cell r="K1541">
            <v>10</v>
          </cell>
        </row>
        <row r="1542">
          <cell r="F1542">
            <v>19</v>
          </cell>
          <cell r="H1542">
            <v>63000</v>
          </cell>
          <cell r="K1542">
            <v>10</v>
          </cell>
        </row>
        <row r="1543">
          <cell r="F1543">
            <v>19</v>
          </cell>
          <cell r="H1543">
            <v>30000</v>
          </cell>
          <cell r="K1543">
            <v>10</v>
          </cell>
        </row>
        <row r="1544">
          <cell r="F1544">
            <v>19</v>
          </cell>
          <cell r="H1544">
            <v>388744</v>
          </cell>
          <cell r="K1544">
            <v>10</v>
          </cell>
        </row>
        <row r="1545">
          <cell r="F1545">
            <v>18</v>
          </cell>
          <cell r="H1545">
            <v>971362</v>
          </cell>
          <cell r="K1545">
            <v>10</v>
          </cell>
        </row>
        <row r="1546">
          <cell r="F1546">
            <v>18</v>
          </cell>
          <cell r="H1546">
            <v>-1693001.38</v>
          </cell>
          <cell r="K1546">
            <v>10</v>
          </cell>
        </row>
        <row r="1547">
          <cell r="F1547">
            <v>19</v>
          </cell>
          <cell r="H1547">
            <v>1559344.3300000003</v>
          </cell>
          <cell r="K1547">
            <v>10</v>
          </cell>
        </row>
        <row r="1548">
          <cell r="F1548">
            <v>18</v>
          </cell>
          <cell r="H1548">
            <v>133657.04999999999</v>
          </cell>
          <cell r="K1548">
            <v>10</v>
          </cell>
        </row>
        <row r="1549">
          <cell r="F1549">
            <v>18</v>
          </cell>
          <cell r="H1549">
            <v>-1093590.08</v>
          </cell>
          <cell r="K1549">
            <v>10</v>
          </cell>
        </row>
        <row r="1550">
          <cell r="F1550">
            <v>19</v>
          </cell>
          <cell r="H1550">
            <v>1080020</v>
          </cell>
          <cell r="K1550">
            <v>10</v>
          </cell>
        </row>
        <row r="1551">
          <cell r="F1551">
            <v>18</v>
          </cell>
          <cell r="H1551">
            <v>13570.08</v>
          </cell>
          <cell r="K1551">
            <v>10</v>
          </cell>
        </row>
        <row r="1552">
          <cell r="F1552">
            <v>18</v>
          </cell>
          <cell r="H1552">
            <v>-158469.44</v>
          </cell>
          <cell r="K1552">
            <v>10</v>
          </cell>
        </row>
        <row r="1553">
          <cell r="F1553">
            <v>19</v>
          </cell>
          <cell r="H1553">
            <v>157405.6</v>
          </cell>
          <cell r="K1553">
            <v>10</v>
          </cell>
        </row>
        <row r="1554">
          <cell r="F1554">
            <v>18</v>
          </cell>
          <cell r="H1554">
            <v>1063.8399999999999</v>
          </cell>
          <cell r="K1554">
            <v>10</v>
          </cell>
        </row>
        <row r="1555">
          <cell r="F1555">
            <v>18</v>
          </cell>
          <cell r="H1555">
            <v>-151006.89000000001</v>
          </cell>
          <cell r="K1555">
            <v>10</v>
          </cell>
        </row>
        <row r="1556">
          <cell r="F1556">
            <v>19</v>
          </cell>
          <cell r="H1556">
            <v>144000</v>
          </cell>
          <cell r="K1556">
            <v>10</v>
          </cell>
        </row>
        <row r="1557">
          <cell r="F1557">
            <v>18</v>
          </cell>
          <cell r="H1557">
            <v>-41.66</v>
          </cell>
          <cell r="K1557">
            <v>10</v>
          </cell>
        </row>
        <row r="1558">
          <cell r="F1558">
            <v>18</v>
          </cell>
          <cell r="H1558">
            <v>7048.5500000000102</v>
          </cell>
          <cell r="K1558">
            <v>10</v>
          </cell>
        </row>
        <row r="1559">
          <cell r="F1559">
            <v>18</v>
          </cell>
          <cell r="H1559">
            <v>-1225272.3999999999</v>
          </cell>
          <cell r="K1559">
            <v>10</v>
          </cell>
        </row>
        <row r="1560">
          <cell r="F1560">
            <v>19</v>
          </cell>
          <cell r="H1560">
            <v>1222641.05</v>
          </cell>
          <cell r="K1560">
            <v>10</v>
          </cell>
        </row>
        <row r="1561">
          <cell r="F1561">
            <v>18</v>
          </cell>
          <cell r="H1561">
            <v>2631.35</v>
          </cell>
          <cell r="K1561">
            <v>10</v>
          </cell>
        </row>
        <row r="1562">
          <cell r="F1562">
            <v>18</v>
          </cell>
          <cell r="H1562">
            <v>-716871.84</v>
          </cell>
          <cell r="K1562">
            <v>10</v>
          </cell>
        </row>
        <row r="1563">
          <cell r="F1563">
            <v>18</v>
          </cell>
          <cell r="H1563">
            <v>-1525.8500000000001</v>
          </cell>
          <cell r="K1563">
            <v>10</v>
          </cell>
        </row>
        <row r="1564">
          <cell r="F1564">
            <v>19</v>
          </cell>
          <cell r="H1564">
            <v>108323.27</v>
          </cell>
          <cell r="K1564">
            <v>10</v>
          </cell>
        </row>
        <row r="1565">
          <cell r="F1565">
            <v>19</v>
          </cell>
          <cell r="H1565">
            <v>18000</v>
          </cell>
          <cell r="K1565">
            <v>10</v>
          </cell>
        </row>
        <row r="1566">
          <cell r="F1566">
            <v>19</v>
          </cell>
          <cell r="H1566">
            <v>549.41999999999996</v>
          </cell>
          <cell r="K1566">
            <v>10</v>
          </cell>
        </row>
        <row r="1567">
          <cell r="F1567">
            <v>19</v>
          </cell>
          <cell r="H1567">
            <v>414000</v>
          </cell>
          <cell r="K1567">
            <v>10</v>
          </cell>
        </row>
        <row r="1568">
          <cell r="F1568">
            <v>19</v>
          </cell>
          <cell r="H1568">
            <v>138000</v>
          </cell>
          <cell r="K1568">
            <v>10</v>
          </cell>
        </row>
        <row r="1569">
          <cell r="F1569">
            <v>19</v>
          </cell>
          <cell r="H1569">
            <v>21000</v>
          </cell>
          <cell r="K1569">
            <v>10</v>
          </cell>
        </row>
        <row r="1570">
          <cell r="F1570">
            <v>18</v>
          </cell>
          <cell r="H1570">
            <v>18524.999999999902</v>
          </cell>
          <cell r="K1570">
            <v>10</v>
          </cell>
        </row>
        <row r="1571">
          <cell r="F1571">
            <v>12</v>
          </cell>
          <cell r="H1571">
            <v>-239000</v>
          </cell>
          <cell r="K1571">
            <v>10</v>
          </cell>
        </row>
        <row r="1572">
          <cell r="F1572">
            <v>8</v>
          </cell>
          <cell r="H1572">
            <v>9000</v>
          </cell>
          <cell r="K1572">
            <v>10</v>
          </cell>
        </row>
        <row r="1573">
          <cell r="F1573">
            <v>8</v>
          </cell>
          <cell r="H1573">
            <v>30000</v>
          </cell>
          <cell r="K1573">
            <v>10</v>
          </cell>
        </row>
        <row r="1574">
          <cell r="F1574">
            <v>8</v>
          </cell>
          <cell r="H1574">
            <v>5000</v>
          </cell>
          <cell r="K1574">
            <v>10</v>
          </cell>
        </row>
        <row r="1575">
          <cell r="F1575">
            <v>8</v>
          </cell>
          <cell r="H1575">
            <v>33000</v>
          </cell>
          <cell r="K1575">
            <v>10</v>
          </cell>
        </row>
        <row r="1576">
          <cell r="F1576">
            <v>8</v>
          </cell>
          <cell r="H1576">
            <v>130000</v>
          </cell>
          <cell r="K1576">
            <v>10</v>
          </cell>
        </row>
        <row r="1577">
          <cell r="F1577">
            <v>8</v>
          </cell>
          <cell r="H1577">
            <v>33000</v>
          </cell>
          <cell r="K1577">
            <v>10</v>
          </cell>
        </row>
        <row r="1578">
          <cell r="F1578">
            <v>8</v>
          </cell>
          <cell r="H1578">
            <v>21000</v>
          </cell>
          <cell r="K1578">
            <v>10</v>
          </cell>
        </row>
        <row r="1579">
          <cell r="F1579">
            <v>8</v>
          </cell>
          <cell r="H1579">
            <v>10500</v>
          </cell>
          <cell r="K1579">
            <v>10</v>
          </cell>
        </row>
        <row r="1580">
          <cell r="F1580">
            <v>12</v>
          </cell>
          <cell r="H1580">
            <v>-32500</v>
          </cell>
          <cell r="K1580">
            <v>10</v>
          </cell>
        </row>
        <row r="1581">
          <cell r="F1581">
            <v>3</v>
          </cell>
          <cell r="H1581">
            <v>46500</v>
          </cell>
          <cell r="I1581" t="str">
            <v>y</v>
          </cell>
          <cell r="K1581">
            <v>4</v>
          </cell>
        </row>
        <row r="1582">
          <cell r="F1582">
            <v>3</v>
          </cell>
          <cell r="H1582">
            <v>126</v>
          </cell>
          <cell r="I1582" t="str">
            <v>y</v>
          </cell>
          <cell r="K1582">
            <v>4</v>
          </cell>
        </row>
        <row r="1583">
          <cell r="F1583">
            <v>3</v>
          </cell>
          <cell r="H1583">
            <v>43063</v>
          </cell>
          <cell r="I1583" t="str">
            <v>y</v>
          </cell>
          <cell r="K1583">
            <v>4</v>
          </cell>
        </row>
        <row r="1584">
          <cell r="F1584">
            <v>3</v>
          </cell>
          <cell r="H1584">
            <v>8762</v>
          </cell>
          <cell r="I1584" t="str">
            <v>y</v>
          </cell>
          <cell r="K1584">
            <v>4</v>
          </cell>
        </row>
        <row r="1585">
          <cell r="F1585">
            <v>3</v>
          </cell>
          <cell r="H1585">
            <v>126</v>
          </cell>
          <cell r="I1585" t="str">
            <v>y</v>
          </cell>
          <cell r="K1585">
            <v>4</v>
          </cell>
        </row>
        <row r="1586">
          <cell r="F1586">
            <v>3</v>
          </cell>
          <cell r="H1586">
            <v>156</v>
          </cell>
          <cell r="I1586" t="str">
            <v>y</v>
          </cell>
          <cell r="K1586">
            <v>4</v>
          </cell>
        </row>
        <row r="1587">
          <cell r="F1587">
            <v>3</v>
          </cell>
          <cell r="H1587">
            <v>60000</v>
          </cell>
          <cell r="I1587" t="str">
            <v>y</v>
          </cell>
          <cell r="K1587">
            <v>4</v>
          </cell>
        </row>
        <row r="1588">
          <cell r="F1588">
            <v>3</v>
          </cell>
          <cell r="H1588">
            <v>50</v>
          </cell>
          <cell r="I1588" t="str">
            <v>y</v>
          </cell>
          <cell r="K1588">
            <v>4</v>
          </cell>
        </row>
        <row r="1589">
          <cell r="F1589">
            <v>13</v>
          </cell>
          <cell r="H1589">
            <v>200000</v>
          </cell>
          <cell r="I1589" t="str">
            <v>y</v>
          </cell>
          <cell r="K1589">
            <v>4</v>
          </cell>
        </row>
        <row r="1590">
          <cell r="F1590">
            <v>13</v>
          </cell>
          <cell r="H1590">
            <v>20490</v>
          </cell>
          <cell r="I1590" t="str">
            <v>y</v>
          </cell>
          <cell r="K1590">
            <v>4</v>
          </cell>
        </row>
        <row r="1591">
          <cell r="F1591">
            <v>12</v>
          </cell>
          <cell r="H1591">
            <v>131400</v>
          </cell>
          <cell r="I1591" t="str">
            <v>y</v>
          </cell>
          <cell r="K1591">
            <v>4</v>
          </cell>
        </row>
        <row r="1592">
          <cell r="F1592">
            <v>3</v>
          </cell>
          <cell r="H1592">
            <v>126</v>
          </cell>
          <cell r="I1592" t="str">
            <v>y</v>
          </cell>
          <cell r="K1592">
            <v>4</v>
          </cell>
        </row>
        <row r="1593">
          <cell r="F1593">
            <v>3</v>
          </cell>
          <cell r="H1593">
            <v>69350</v>
          </cell>
          <cell r="I1593" t="str">
            <v>y</v>
          </cell>
          <cell r="K1593">
            <v>4</v>
          </cell>
        </row>
        <row r="1594">
          <cell r="F1594">
            <v>3</v>
          </cell>
          <cell r="H1594">
            <v>126</v>
          </cell>
          <cell r="I1594" t="str">
            <v>y</v>
          </cell>
          <cell r="K1594">
            <v>4</v>
          </cell>
        </row>
        <row r="1595">
          <cell r="F1595">
            <v>12</v>
          </cell>
          <cell r="H1595">
            <v>71000</v>
          </cell>
          <cell r="I1595" t="str">
            <v>y</v>
          </cell>
          <cell r="K1595">
            <v>4</v>
          </cell>
        </row>
        <row r="1596">
          <cell r="F1596">
            <v>3</v>
          </cell>
          <cell r="H1596">
            <v>126</v>
          </cell>
          <cell r="I1596" t="str">
            <v>y</v>
          </cell>
          <cell r="K1596">
            <v>4</v>
          </cell>
        </row>
        <row r="1597">
          <cell r="F1597">
            <v>3</v>
          </cell>
          <cell r="H1597">
            <v>50</v>
          </cell>
          <cell r="I1597" t="str">
            <v>y</v>
          </cell>
          <cell r="K1597">
            <v>4</v>
          </cell>
        </row>
        <row r="1598">
          <cell r="F1598">
            <v>8</v>
          </cell>
          <cell r="H1598">
            <v>1603275</v>
          </cell>
          <cell r="I1598" t="str">
            <v>y</v>
          </cell>
          <cell r="K1598">
            <v>4</v>
          </cell>
        </row>
        <row r="1599">
          <cell r="F1599">
            <v>14</v>
          </cell>
          <cell r="H1599">
            <v>-80163.75</v>
          </cell>
          <cell r="I1599" t="str">
            <v>y</v>
          </cell>
          <cell r="K1599">
            <v>4</v>
          </cell>
        </row>
        <row r="1600">
          <cell r="F1600">
            <v>8</v>
          </cell>
          <cell r="H1600">
            <v>157.5</v>
          </cell>
          <cell r="I1600" t="str">
            <v>y</v>
          </cell>
          <cell r="K1600">
            <v>4</v>
          </cell>
        </row>
        <row r="1601">
          <cell r="F1601">
            <v>3</v>
          </cell>
          <cell r="H1601">
            <v>500000</v>
          </cell>
          <cell r="I1601" t="str">
            <v>y</v>
          </cell>
          <cell r="K1601">
            <v>4</v>
          </cell>
        </row>
        <row r="1602">
          <cell r="F1602">
            <v>14</v>
          </cell>
          <cell r="H1602">
            <v>-25000</v>
          </cell>
          <cell r="I1602" t="str">
            <v>y</v>
          </cell>
          <cell r="K1602">
            <v>4</v>
          </cell>
        </row>
        <row r="1603">
          <cell r="F1603">
            <v>3</v>
          </cell>
          <cell r="H1603">
            <v>126</v>
          </cell>
          <cell r="I1603" t="str">
            <v>y</v>
          </cell>
          <cell r="K1603">
            <v>4</v>
          </cell>
        </row>
        <row r="1604">
          <cell r="F1604">
            <v>8</v>
          </cell>
          <cell r="H1604">
            <v>1073266.7</v>
          </cell>
          <cell r="I1604" t="str">
            <v>y</v>
          </cell>
          <cell r="K1604">
            <v>4</v>
          </cell>
        </row>
        <row r="1605">
          <cell r="F1605">
            <v>14</v>
          </cell>
          <cell r="H1605">
            <v>-53663.34</v>
          </cell>
          <cell r="I1605" t="str">
            <v>y</v>
          </cell>
          <cell r="K1605">
            <v>4</v>
          </cell>
        </row>
        <row r="1606">
          <cell r="F1606">
            <v>8</v>
          </cell>
          <cell r="H1606">
            <v>536633.30000000005</v>
          </cell>
          <cell r="I1606" t="str">
            <v>y</v>
          </cell>
          <cell r="K1606">
            <v>4</v>
          </cell>
        </row>
        <row r="1607">
          <cell r="F1607">
            <v>14</v>
          </cell>
          <cell r="H1607">
            <v>-26831.67</v>
          </cell>
          <cell r="I1607" t="str">
            <v>y</v>
          </cell>
          <cell r="K1607">
            <v>4</v>
          </cell>
        </row>
        <row r="1608">
          <cell r="F1608">
            <v>20</v>
          </cell>
          <cell r="H1608">
            <v>250000</v>
          </cell>
          <cell r="I1608" t="str">
            <v>y</v>
          </cell>
          <cell r="K1608">
            <v>4</v>
          </cell>
        </row>
        <row r="1609">
          <cell r="F1609">
            <v>3</v>
          </cell>
          <cell r="H1609">
            <v>50</v>
          </cell>
          <cell r="I1609" t="str">
            <v>y</v>
          </cell>
          <cell r="K1609">
            <v>4</v>
          </cell>
        </row>
        <row r="1610">
          <cell r="F1610">
            <v>3</v>
          </cell>
          <cell r="H1610">
            <v>50</v>
          </cell>
          <cell r="I1610" t="str">
            <v>y</v>
          </cell>
          <cell r="K1610">
            <v>4</v>
          </cell>
        </row>
        <row r="1611">
          <cell r="F1611">
            <v>3</v>
          </cell>
          <cell r="H1611">
            <v>52000</v>
          </cell>
          <cell r="I1611" t="str">
            <v>y</v>
          </cell>
          <cell r="K1611">
            <v>4</v>
          </cell>
        </row>
        <row r="1612">
          <cell r="F1612">
            <v>14</v>
          </cell>
          <cell r="H1612">
            <v>33390.769999999997</v>
          </cell>
          <cell r="I1612" t="str">
            <v>y</v>
          </cell>
          <cell r="K1612">
            <v>4</v>
          </cell>
        </row>
        <row r="1613">
          <cell r="F1613">
            <v>14</v>
          </cell>
          <cell r="H1613">
            <v>65515.53</v>
          </cell>
          <cell r="I1613" t="str">
            <v>y</v>
          </cell>
          <cell r="K1613">
            <v>4</v>
          </cell>
        </row>
        <row r="1614">
          <cell r="F1614">
            <v>14</v>
          </cell>
          <cell r="H1614">
            <v>43835</v>
          </cell>
          <cell r="I1614" t="str">
            <v>y</v>
          </cell>
          <cell r="K1614">
            <v>4</v>
          </cell>
        </row>
        <row r="1615">
          <cell r="F1615">
            <v>3</v>
          </cell>
          <cell r="H1615">
            <v>15000</v>
          </cell>
          <cell r="I1615" t="str">
            <v>y</v>
          </cell>
          <cell r="K1615">
            <v>4</v>
          </cell>
        </row>
        <row r="1616">
          <cell r="F1616">
            <v>3</v>
          </cell>
          <cell r="H1616">
            <v>50</v>
          </cell>
          <cell r="I1616" t="str">
            <v>y</v>
          </cell>
          <cell r="K1616">
            <v>4</v>
          </cell>
        </row>
        <row r="1617">
          <cell r="F1617">
            <v>12</v>
          </cell>
          <cell r="H1617">
            <v>17250</v>
          </cell>
          <cell r="I1617" t="str">
            <v>y</v>
          </cell>
          <cell r="K1617">
            <v>4</v>
          </cell>
        </row>
        <row r="1618">
          <cell r="F1618">
            <v>8</v>
          </cell>
          <cell r="H1618">
            <v>532000</v>
          </cell>
          <cell r="I1618" t="str">
            <v>y</v>
          </cell>
          <cell r="K1618">
            <v>4</v>
          </cell>
        </row>
        <row r="1619">
          <cell r="F1619">
            <v>14</v>
          </cell>
          <cell r="H1619">
            <v>-26600</v>
          </cell>
          <cell r="I1619" t="str">
            <v>y</v>
          </cell>
          <cell r="K1619">
            <v>4</v>
          </cell>
        </row>
        <row r="1620">
          <cell r="F1620">
            <v>8</v>
          </cell>
          <cell r="H1620">
            <v>157.5</v>
          </cell>
          <cell r="I1620" t="str">
            <v>y</v>
          </cell>
          <cell r="K1620">
            <v>4</v>
          </cell>
        </row>
        <row r="1621">
          <cell r="F1621">
            <v>6</v>
          </cell>
          <cell r="H1621">
            <v>27655</v>
          </cell>
          <cell r="I1621" t="str">
            <v>y</v>
          </cell>
          <cell r="K1621">
            <v>4</v>
          </cell>
        </row>
        <row r="1622">
          <cell r="F1622">
            <v>13</v>
          </cell>
          <cell r="H1622">
            <v>25540</v>
          </cell>
          <cell r="I1622" t="str">
            <v>y</v>
          </cell>
          <cell r="K1622">
            <v>4</v>
          </cell>
        </row>
        <row r="1623">
          <cell r="F1623">
            <v>3</v>
          </cell>
          <cell r="H1623">
            <v>126</v>
          </cell>
          <cell r="I1623" t="str">
            <v>y</v>
          </cell>
          <cell r="K1623">
            <v>4</v>
          </cell>
        </row>
        <row r="1624">
          <cell r="F1624">
            <v>12</v>
          </cell>
          <cell r="H1624">
            <v>38800</v>
          </cell>
          <cell r="I1624" t="str">
            <v>y</v>
          </cell>
          <cell r="K1624">
            <v>4</v>
          </cell>
        </row>
        <row r="1625">
          <cell r="F1625">
            <v>14</v>
          </cell>
          <cell r="H1625">
            <v>213970</v>
          </cell>
          <cell r="I1625" t="str">
            <v>n</v>
          </cell>
          <cell r="K1625">
            <v>4</v>
          </cell>
        </row>
        <row r="1626">
          <cell r="F1626">
            <v>3</v>
          </cell>
          <cell r="H1626">
            <v>10000</v>
          </cell>
          <cell r="I1626" t="str">
            <v>y</v>
          </cell>
          <cell r="K1626">
            <v>4</v>
          </cell>
        </row>
        <row r="1627">
          <cell r="F1627">
            <v>3</v>
          </cell>
          <cell r="H1627">
            <v>500</v>
          </cell>
          <cell r="I1627" t="str">
            <v>y</v>
          </cell>
          <cell r="K1627">
            <v>4</v>
          </cell>
        </row>
        <row r="1628">
          <cell r="F1628">
            <v>2</v>
          </cell>
          <cell r="H1628">
            <v>32471.599999999999</v>
          </cell>
          <cell r="I1628" t="str">
            <v>y</v>
          </cell>
          <cell r="K1628">
            <v>4</v>
          </cell>
        </row>
        <row r="1629">
          <cell r="F1629">
            <v>12</v>
          </cell>
          <cell r="H1629">
            <v>-14400</v>
          </cell>
          <cell r="I1629" t="str">
            <v>y</v>
          </cell>
          <cell r="K1629">
            <v>4</v>
          </cell>
        </row>
        <row r="1630">
          <cell r="F1630">
            <v>14</v>
          </cell>
          <cell r="H1630">
            <v>-469.90197333333299</v>
          </cell>
          <cell r="I1630" t="str">
            <v>y</v>
          </cell>
          <cell r="K1630">
            <v>4</v>
          </cell>
        </row>
        <row r="1631">
          <cell r="F1631">
            <v>14</v>
          </cell>
          <cell r="H1631">
            <v>-5844.89</v>
          </cell>
          <cell r="I1631" t="str">
            <v>y</v>
          </cell>
          <cell r="K1631">
            <v>4</v>
          </cell>
        </row>
        <row r="1632">
          <cell r="F1632">
            <v>2</v>
          </cell>
          <cell r="H1632">
            <v>3247.16</v>
          </cell>
          <cell r="I1632" t="str">
            <v>y</v>
          </cell>
          <cell r="K1632">
            <v>4</v>
          </cell>
        </row>
        <row r="1633">
          <cell r="F1633">
            <v>2</v>
          </cell>
          <cell r="H1633">
            <v>24096.75</v>
          </cell>
          <cell r="I1633" t="str">
            <v>y</v>
          </cell>
          <cell r="K1633">
            <v>4</v>
          </cell>
        </row>
        <row r="1634">
          <cell r="F1634">
            <v>14</v>
          </cell>
          <cell r="H1634">
            <v>-240.97</v>
          </cell>
          <cell r="I1634" t="str">
            <v>y</v>
          </cell>
          <cell r="K1634">
            <v>4</v>
          </cell>
        </row>
        <row r="1635">
          <cell r="F1635">
            <v>14</v>
          </cell>
          <cell r="H1635">
            <v>-4337.42</v>
          </cell>
          <cell r="I1635" t="str">
            <v>y</v>
          </cell>
          <cell r="K1635">
            <v>4</v>
          </cell>
        </row>
        <row r="1636">
          <cell r="F1636">
            <v>2</v>
          </cell>
          <cell r="H1636">
            <v>2409.6799999999998</v>
          </cell>
          <cell r="I1636" t="str">
            <v>y</v>
          </cell>
          <cell r="K1636">
            <v>4</v>
          </cell>
        </row>
        <row r="1637">
          <cell r="F1637">
            <v>2</v>
          </cell>
          <cell r="H1637">
            <v>307406.83333333302</v>
          </cell>
          <cell r="I1637" t="str">
            <v>y</v>
          </cell>
          <cell r="K1637">
            <v>4</v>
          </cell>
        </row>
        <row r="1638">
          <cell r="F1638">
            <v>14</v>
          </cell>
          <cell r="H1638">
            <v>-31979.913199999999</v>
          </cell>
          <cell r="I1638" t="str">
            <v>y</v>
          </cell>
          <cell r="K1638">
            <v>4</v>
          </cell>
        </row>
        <row r="1639">
          <cell r="F1639">
            <v>14</v>
          </cell>
          <cell r="H1639">
            <v>-55333.23</v>
          </cell>
          <cell r="I1639" t="str">
            <v>y</v>
          </cell>
          <cell r="K1639">
            <v>4</v>
          </cell>
        </row>
        <row r="1640">
          <cell r="F1640">
            <v>2</v>
          </cell>
          <cell r="H1640">
            <v>30740.68</v>
          </cell>
          <cell r="I1640" t="str">
            <v>y</v>
          </cell>
          <cell r="K1640">
            <v>4</v>
          </cell>
        </row>
        <row r="1641">
          <cell r="F1641">
            <v>12</v>
          </cell>
          <cell r="H1641">
            <v>-50000</v>
          </cell>
          <cell r="I1641" t="str">
            <v>y</v>
          </cell>
          <cell r="K1641">
            <v>4</v>
          </cell>
        </row>
        <row r="1642">
          <cell r="F1642">
            <v>1</v>
          </cell>
          <cell r="H1642">
            <v>118500</v>
          </cell>
          <cell r="I1642" t="str">
            <v>y</v>
          </cell>
          <cell r="K1642">
            <v>4</v>
          </cell>
        </row>
        <row r="1643">
          <cell r="F1643">
            <v>12</v>
          </cell>
          <cell r="H1643">
            <v>-47900</v>
          </cell>
          <cell r="I1643" t="str">
            <v>y</v>
          </cell>
          <cell r="K1643">
            <v>4</v>
          </cell>
        </row>
        <row r="1644">
          <cell r="F1644">
            <v>2</v>
          </cell>
          <cell r="H1644">
            <v>25000</v>
          </cell>
          <cell r="I1644" t="str">
            <v>y</v>
          </cell>
          <cell r="K1644">
            <v>4</v>
          </cell>
        </row>
        <row r="1645">
          <cell r="F1645">
            <v>12</v>
          </cell>
          <cell r="H1645">
            <v>-7000</v>
          </cell>
          <cell r="I1645" t="str">
            <v>y</v>
          </cell>
          <cell r="K1645">
            <v>4</v>
          </cell>
        </row>
        <row r="1646">
          <cell r="F1646">
            <v>14</v>
          </cell>
          <cell r="H1646">
            <v>-250</v>
          </cell>
          <cell r="I1646" t="str">
            <v>y</v>
          </cell>
          <cell r="K1646">
            <v>4</v>
          </cell>
        </row>
        <row r="1647">
          <cell r="F1647">
            <v>2</v>
          </cell>
          <cell r="H1647">
            <v>15000</v>
          </cell>
          <cell r="I1647" t="str">
            <v>y</v>
          </cell>
          <cell r="K1647">
            <v>4</v>
          </cell>
        </row>
        <row r="1648">
          <cell r="F1648">
            <v>14</v>
          </cell>
          <cell r="H1648">
            <v>-150</v>
          </cell>
          <cell r="I1648" t="str">
            <v>y</v>
          </cell>
          <cell r="K1648">
            <v>4</v>
          </cell>
        </row>
        <row r="1649">
          <cell r="F1649">
            <v>2</v>
          </cell>
          <cell r="H1649">
            <v>15000</v>
          </cell>
          <cell r="I1649" t="str">
            <v>y</v>
          </cell>
          <cell r="K1649">
            <v>4</v>
          </cell>
        </row>
        <row r="1650">
          <cell r="F1650">
            <v>14</v>
          </cell>
          <cell r="H1650">
            <v>-150</v>
          </cell>
          <cell r="I1650" t="str">
            <v>y</v>
          </cell>
          <cell r="K1650">
            <v>4</v>
          </cell>
        </row>
        <row r="1651">
          <cell r="F1651">
            <v>2</v>
          </cell>
          <cell r="H1651">
            <v>15000</v>
          </cell>
          <cell r="I1651" t="str">
            <v>y</v>
          </cell>
          <cell r="K1651">
            <v>4</v>
          </cell>
        </row>
        <row r="1652">
          <cell r="F1652">
            <v>14</v>
          </cell>
          <cell r="H1652">
            <v>-150</v>
          </cell>
          <cell r="I1652" t="str">
            <v>y</v>
          </cell>
          <cell r="K1652">
            <v>4</v>
          </cell>
        </row>
        <row r="1653">
          <cell r="F1653">
            <v>2</v>
          </cell>
          <cell r="H1653">
            <v>126</v>
          </cell>
          <cell r="I1653" t="str">
            <v>y</v>
          </cell>
          <cell r="K1653">
            <v>4</v>
          </cell>
        </row>
        <row r="1654">
          <cell r="F1654">
            <v>2</v>
          </cell>
          <cell r="H1654">
            <v>126</v>
          </cell>
          <cell r="I1654" t="str">
            <v>y</v>
          </cell>
          <cell r="K1654">
            <v>4</v>
          </cell>
        </row>
        <row r="1655">
          <cell r="F1655">
            <v>1</v>
          </cell>
          <cell r="H1655">
            <v>126</v>
          </cell>
          <cell r="I1655" t="str">
            <v>y</v>
          </cell>
          <cell r="K1655">
            <v>4</v>
          </cell>
        </row>
        <row r="1656">
          <cell r="F1656">
            <v>2</v>
          </cell>
          <cell r="H1656">
            <v>126</v>
          </cell>
          <cell r="I1656" t="str">
            <v>y</v>
          </cell>
          <cell r="K1656">
            <v>4</v>
          </cell>
        </row>
        <row r="1657">
          <cell r="F1657">
            <v>2</v>
          </cell>
          <cell r="H1657">
            <v>126</v>
          </cell>
          <cell r="I1657" t="str">
            <v>y</v>
          </cell>
          <cell r="K1657">
            <v>4</v>
          </cell>
        </row>
        <row r="1658">
          <cell r="F1658">
            <v>2</v>
          </cell>
          <cell r="H1658">
            <v>126</v>
          </cell>
          <cell r="I1658" t="str">
            <v>y</v>
          </cell>
          <cell r="K1658">
            <v>4</v>
          </cell>
        </row>
        <row r="1659">
          <cell r="F1659">
            <v>12</v>
          </cell>
          <cell r="H1659">
            <v>-15000</v>
          </cell>
          <cell r="K1659">
            <v>4</v>
          </cell>
        </row>
        <row r="1660">
          <cell r="F1660">
            <v>3</v>
          </cell>
          <cell r="H1660">
            <v>1500</v>
          </cell>
          <cell r="K1660">
            <v>4</v>
          </cell>
        </row>
        <row r="1661">
          <cell r="F1661">
            <v>3</v>
          </cell>
          <cell r="H1661">
            <v>7000</v>
          </cell>
          <cell r="K1661">
            <v>4</v>
          </cell>
        </row>
        <row r="1662">
          <cell r="F1662">
            <v>3</v>
          </cell>
          <cell r="H1662">
            <v>3200</v>
          </cell>
          <cell r="K1662">
            <v>4</v>
          </cell>
        </row>
        <row r="1663">
          <cell r="F1663">
            <v>3</v>
          </cell>
          <cell r="H1663">
            <v>4100</v>
          </cell>
          <cell r="K1663">
            <v>4</v>
          </cell>
        </row>
        <row r="1664">
          <cell r="F1664">
            <v>3</v>
          </cell>
          <cell r="H1664">
            <v>2000</v>
          </cell>
          <cell r="K1664">
            <v>4</v>
          </cell>
        </row>
        <row r="1665">
          <cell r="F1665">
            <v>3</v>
          </cell>
          <cell r="H1665">
            <v>1800</v>
          </cell>
          <cell r="K1665">
            <v>4</v>
          </cell>
        </row>
        <row r="1666">
          <cell r="F1666">
            <v>3</v>
          </cell>
          <cell r="H1666">
            <v>10000</v>
          </cell>
          <cell r="K1666">
            <v>4</v>
          </cell>
        </row>
        <row r="1667">
          <cell r="F1667">
            <v>20</v>
          </cell>
          <cell r="H1667">
            <v>-14600</v>
          </cell>
          <cell r="K1667">
            <v>4</v>
          </cell>
        </row>
        <row r="1668">
          <cell r="F1668">
            <v>12</v>
          </cell>
          <cell r="H1668">
            <v>-110800</v>
          </cell>
          <cell r="K1668">
            <v>4</v>
          </cell>
        </row>
        <row r="1669">
          <cell r="F1669">
            <v>8</v>
          </cell>
          <cell r="H1669">
            <v>12000</v>
          </cell>
          <cell r="K1669">
            <v>4</v>
          </cell>
        </row>
        <row r="1670">
          <cell r="F1670">
            <v>8</v>
          </cell>
          <cell r="H1670">
            <v>12000</v>
          </cell>
          <cell r="K1670">
            <v>4</v>
          </cell>
        </row>
        <row r="1671">
          <cell r="F1671">
            <v>5</v>
          </cell>
          <cell r="H1671">
            <v>4025</v>
          </cell>
          <cell r="K1671">
            <v>4</v>
          </cell>
        </row>
        <row r="1672">
          <cell r="F1672">
            <v>5</v>
          </cell>
          <cell r="H1672">
            <v>4025</v>
          </cell>
          <cell r="K1672">
            <v>4</v>
          </cell>
        </row>
        <row r="1673">
          <cell r="F1673">
            <v>8</v>
          </cell>
          <cell r="H1673">
            <v>4000</v>
          </cell>
          <cell r="K1673">
            <v>4</v>
          </cell>
        </row>
        <row r="1674">
          <cell r="F1674">
            <v>8</v>
          </cell>
          <cell r="H1674">
            <v>4000</v>
          </cell>
          <cell r="K1674">
            <v>4</v>
          </cell>
        </row>
        <row r="1675">
          <cell r="F1675">
            <v>5</v>
          </cell>
          <cell r="H1675">
            <v>4450</v>
          </cell>
          <cell r="K1675">
            <v>4</v>
          </cell>
        </row>
        <row r="1676">
          <cell r="F1676">
            <v>5</v>
          </cell>
          <cell r="H1676">
            <v>4450</v>
          </cell>
          <cell r="K1676">
            <v>4</v>
          </cell>
        </row>
        <row r="1677">
          <cell r="F1677">
            <v>5</v>
          </cell>
          <cell r="H1677">
            <v>3940</v>
          </cell>
          <cell r="K1677">
            <v>4</v>
          </cell>
        </row>
        <row r="1678">
          <cell r="F1678">
            <v>5</v>
          </cell>
          <cell r="H1678">
            <v>3940</v>
          </cell>
          <cell r="K1678">
            <v>4</v>
          </cell>
        </row>
        <row r="1679">
          <cell r="F1679">
            <v>5</v>
          </cell>
          <cell r="H1679">
            <v>4530</v>
          </cell>
          <cell r="K1679">
            <v>4</v>
          </cell>
        </row>
        <row r="1680">
          <cell r="F1680">
            <v>5</v>
          </cell>
          <cell r="H1680">
            <v>4530</v>
          </cell>
          <cell r="K1680">
            <v>4</v>
          </cell>
        </row>
        <row r="1681">
          <cell r="F1681">
            <v>5</v>
          </cell>
          <cell r="H1681">
            <v>3500</v>
          </cell>
          <cell r="K1681">
            <v>4</v>
          </cell>
        </row>
        <row r="1682">
          <cell r="F1682">
            <v>5</v>
          </cell>
          <cell r="H1682">
            <v>3500</v>
          </cell>
          <cell r="K1682">
            <v>4</v>
          </cell>
        </row>
        <row r="1683">
          <cell r="F1683">
            <v>8</v>
          </cell>
          <cell r="H1683">
            <v>9000</v>
          </cell>
          <cell r="K1683">
            <v>4</v>
          </cell>
        </row>
        <row r="1684">
          <cell r="F1684">
            <v>8</v>
          </cell>
          <cell r="H1684">
            <v>9000</v>
          </cell>
          <cell r="K1684">
            <v>4</v>
          </cell>
        </row>
        <row r="1685">
          <cell r="F1685">
            <v>5</v>
          </cell>
          <cell r="H1685">
            <v>4000</v>
          </cell>
          <cell r="K1685">
            <v>4</v>
          </cell>
        </row>
        <row r="1686">
          <cell r="F1686">
            <v>5</v>
          </cell>
          <cell r="H1686">
            <v>4000</v>
          </cell>
          <cell r="K1686">
            <v>4</v>
          </cell>
        </row>
        <row r="1687">
          <cell r="F1687">
            <v>8</v>
          </cell>
          <cell r="H1687">
            <v>6000</v>
          </cell>
          <cell r="K1687">
            <v>4</v>
          </cell>
        </row>
        <row r="1688">
          <cell r="F1688">
            <v>8</v>
          </cell>
          <cell r="H1688">
            <v>6000</v>
          </cell>
          <cell r="K1688">
            <v>4</v>
          </cell>
        </row>
        <row r="1689">
          <cell r="F1689">
            <v>8</v>
          </cell>
          <cell r="H1689">
            <v>7000</v>
          </cell>
          <cell r="K1689">
            <v>4</v>
          </cell>
        </row>
        <row r="1690">
          <cell r="F1690">
            <v>8</v>
          </cell>
          <cell r="H1690">
            <v>7000</v>
          </cell>
          <cell r="K1690">
            <v>4</v>
          </cell>
        </row>
        <row r="1691">
          <cell r="F1691">
            <v>20</v>
          </cell>
          <cell r="H1691">
            <v>-14090</v>
          </cell>
          <cell r="K1691">
            <v>4</v>
          </cell>
        </row>
        <row r="1692">
          <cell r="F1692">
            <v>12</v>
          </cell>
          <cell r="H1692">
            <v>-133800</v>
          </cell>
          <cell r="K1692">
            <v>4</v>
          </cell>
        </row>
        <row r="1693">
          <cell r="F1693">
            <v>5</v>
          </cell>
          <cell r="H1693">
            <v>3000</v>
          </cell>
          <cell r="K1693">
            <v>4</v>
          </cell>
        </row>
        <row r="1694">
          <cell r="F1694">
            <v>5</v>
          </cell>
          <cell r="H1694">
            <v>3000</v>
          </cell>
          <cell r="K1694">
            <v>4</v>
          </cell>
        </row>
        <row r="1695">
          <cell r="F1695">
            <v>8</v>
          </cell>
          <cell r="H1695">
            <v>12000</v>
          </cell>
          <cell r="K1695">
            <v>4</v>
          </cell>
        </row>
        <row r="1696">
          <cell r="F1696">
            <v>8</v>
          </cell>
          <cell r="H1696">
            <v>12000</v>
          </cell>
          <cell r="K1696">
            <v>4</v>
          </cell>
        </row>
        <row r="1697">
          <cell r="F1697">
            <v>5</v>
          </cell>
          <cell r="H1697">
            <v>4550</v>
          </cell>
          <cell r="K1697">
            <v>4</v>
          </cell>
        </row>
        <row r="1698">
          <cell r="F1698">
            <v>5</v>
          </cell>
          <cell r="H1698">
            <v>4550</v>
          </cell>
          <cell r="K1698">
            <v>4</v>
          </cell>
        </row>
        <row r="1699">
          <cell r="F1699">
            <v>5</v>
          </cell>
          <cell r="H1699">
            <v>4240</v>
          </cell>
          <cell r="K1699">
            <v>4</v>
          </cell>
        </row>
        <row r="1700">
          <cell r="F1700">
            <v>5</v>
          </cell>
          <cell r="H1700">
            <v>4240</v>
          </cell>
          <cell r="K1700">
            <v>4</v>
          </cell>
        </row>
        <row r="1701">
          <cell r="F1701">
            <v>5</v>
          </cell>
          <cell r="H1701">
            <v>4460</v>
          </cell>
          <cell r="K1701">
            <v>4</v>
          </cell>
        </row>
        <row r="1702">
          <cell r="F1702">
            <v>5</v>
          </cell>
          <cell r="H1702">
            <v>4460</v>
          </cell>
          <cell r="K1702">
            <v>4</v>
          </cell>
        </row>
        <row r="1703">
          <cell r="F1703">
            <v>8</v>
          </cell>
          <cell r="H1703">
            <v>3000</v>
          </cell>
          <cell r="K1703">
            <v>4</v>
          </cell>
        </row>
        <row r="1704">
          <cell r="F1704">
            <v>8</v>
          </cell>
          <cell r="H1704">
            <v>3000</v>
          </cell>
          <cell r="K1704">
            <v>4</v>
          </cell>
        </row>
        <row r="1705">
          <cell r="F1705">
            <v>5</v>
          </cell>
          <cell r="H1705">
            <v>4420</v>
          </cell>
          <cell r="K1705">
            <v>4</v>
          </cell>
        </row>
        <row r="1706">
          <cell r="F1706">
            <v>5</v>
          </cell>
          <cell r="H1706">
            <v>4420</v>
          </cell>
          <cell r="K1706">
            <v>4</v>
          </cell>
        </row>
        <row r="1707">
          <cell r="F1707">
            <v>8</v>
          </cell>
          <cell r="H1707">
            <v>9000</v>
          </cell>
          <cell r="K1707">
            <v>4</v>
          </cell>
        </row>
        <row r="1708">
          <cell r="F1708">
            <v>8</v>
          </cell>
          <cell r="H1708">
            <v>9000</v>
          </cell>
          <cell r="K1708">
            <v>4</v>
          </cell>
        </row>
        <row r="1709">
          <cell r="F1709">
            <v>5</v>
          </cell>
          <cell r="H1709">
            <v>3750</v>
          </cell>
          <cell r="K1709">
            <v>4</v>
          </cell>
        </row>
        <row r="1710">
          <cell r="F1710">
            <v>5</v>
          </cell>
          <cell r="H1710">
            <v>3750</v>
          </cell>
          <cell r="K1710">
            <v>4</v>
          </cell>
        </row>
        <row r="1711">
          <cell r="F1711">
            <v>8</v>
          </cell>
          <cell r="H1711">
            <v>10500</v>
          </cell>
          <cell r="K1711">
            <v>4</v>
          </cell>
        </row>
        <row r="1712">
          <cell r="F1712">
            <v>8</v>
          </cell>
          <cell r="H1712">
            <v>10500</v>
          </cell>
          <cell r="K1712">
            <v>4</v>
          </cell>
        </row>
        <row r="1713">
          <cell r="F1713">
            <v>8</v>
          </cell>
          <cell r="H1713">
            <v>8000</v>
          </cell>
          <cell r="K1713">
            <v>4</v>
          </cell>
        </row>
        <row r="1714">
          <cell r="F1714">
            <v>8</v>
          </cell>
          <cell r="H1714">
            <v>8000</v>
          </cell>
          <cell r="K1714">
            <v>4</v>
          </cell>
        </row>
        <row r="1715">
          <cell r="F1715">
            <v>20</v>
          </cell>
          <cell r="H1715">
            <v>-40</v>
          </cell>
          <cell r="K1715">
            <v>4</v>
          </cell>
        </row>
        <row r="1716">
          <cell r="F1716">
            <v>12</v>
          </cell>
          <cell r="H1716">
            <v>-47000</v>
          </cell>
          <cell r="K1716">
            <v>4</v>
          </cell>
        </row>
        <row r="1717">
          <cell r="F1717">
            <v>8</v>
          </cell>
          <cell r="H1717">
            <v>6000</v>
          </cell>
          <cell r="K1717">
            <v>4</v>
          </cell>
        </row>
        <row r="1718">
          <cell r="F1718">
            <v>8</v>
          </cell>
          <cell r="H1718">
            <v>6000</v>
          </cell>
          <cell r="K1718">
            <v>4</v>
          </cell>
        </row>
        <row r="1719">
          <cell r="F1719">
            <v>8</v>
          </cell>
          <cell r="H1719">
            <v>15000</v>
          </cell>
          <cell r="K1719">
            <v>4</v>
          </cell>
        </row>
        <row r="1720">
          <cell r="F1720">
            <v>8</v>
          </cell>
          <cell r="H1720">
            <v>15000</v>
          </cell>
          <cell r="K1720">
            <v>4</v>
          </cell>
        </row>
        <row r="1721">
          <cell r="F1721">
            <v>8</v>
          </cell>
          <cell r="H1721">
            <v>2500</v>
          </cell>
          <cell r="K1721">
            <v>4</v>
          </cell>
        </row>
        <row r="1722">
          <cell r="F1722">
            <v>8</v>
          </cell>
          <cell r="H1722">
            <v>2500</v>
          </cell>
          <cell r="K1722">
            <v>4</v>
          </cell>
        </row>
        <row r="1723">
          <cell r="F1723">
            <v>13</v>
          </cell>
          <cell r="H1723">
            <v>-200000</v>
          </cell>
          <cell r="K1723">
            <v>4</v>
          </cell>
        </row>
        <row r="1724">
          <cell r="F1724">
            <v>5</v>
          </cell>
          <cell r="H1724">
            <v>5600</v>
          </cell>
          <cell r="K1724">
            <v>4</v>
          </cell>
        </row>
        <row r="1725">
          <cell r="F1725">
            <v>5</v>
          </cell>
          <cell r="H1725">
            <v>5600</v>
          </cell>
          <cell r="K1725">
            <v>4</v>
          </cell>
        </row>
        <row r="1726">
          <cell r="F1726">
            <v>6</v>
          </cell>
          <cell r="H1726">
            <v>28800</v>
          </cell>
          <cell r="K1726">
            <v>4</v>
          </cell>
        </row>
        <row r="1727">
          <cell r="F1727">
            <v>5</v>
          </cell>
          <cell r="H1727">
            <v>11200</v>
          </cell>
          <cell r="K1727">
            <v>4</v>
          </cell>
        </row>
        <row r="1728">
          <cell r="F1728">
            <v>3</v>
          </cell>
          <cell r="H1728">
            <v>48000</v>
          </cell>
          <cell r="K1728">
            <v>4</v>
          </cell>
        </row>
        <row r="1729">
          <cell r="F1729">
            <v>5</v>
          </cell>
          <cell r="H1729">
            <v>5600</v>
          </cell>
          <cell r="K1729">
            <v>4</v>
          </cell>
        </row>
        <row r="1730">
          <cell r="F1730">
            <v>5</v>
          </cell>
          <cell r="H1730">
            <v>5600</v>
          </cell>
          <cell r="K1730">
            <v>4</v>
          </cell>
        </row>
        <row r="1731">
          <cell r="F1731">
            <v>5</v>
          </cell>
          <cell r="H1731">
            <v>2400</v>
          </cell>
          <cell r="K1731">
            <v>4</v>
          </cell>
        </row>
        <row r="1732">
          <cell r="F1732">
            <v>5</v>
          </cell>
          <cell r="H1732">
            <v>2400</v>
          </cell>
          <cell r="K1732">
            <v>4</v>
          </cell>
        </row>
        <row r="1733">
          <cell r="F1733">
            <v>5</v>
          </cell>
          <cell r="H1733">
            <v>6090</v>
          </cell>
          <cell r="K1733">
            <v>4</v>
          </cell>
        </row>
        <row r="1734">
          <cell r="F1734">
            <v>5</v>
          </cell>
          <cell r="H1734">
            <v>11200</v>
          </cell>
          <cell r="K1734">
            <v>4</v>
          </cell>
        </row>
        <row r="1735">
          <cell r="F1735">
            <v>5</v>
          </cell>
          <cell r="H1735">
            <v>11200</v>
          </cell>
          <cell r="K1735">
            <v>4</v>
          </cell>
        </row>
        <row r="1736">
          <cell r="F1736">
            <v>6</v>
          </cell>
          <cell r="H1736">
            <v>28800</v>
          </cell>
          <cell r="K1736">
            <v>4</v>
          </cell>
        </row>
        <row r="1737">
          <cell r="F1737">
            <v>3</v>
          </cell>
          <cell r="H1737">
            <v>48000</v>
          </cell>
          <cell r="K1737">
            <v>4</v>
          </cell>
        </row>
        <row r="1738">
          <cell r="F1738">
            <v>13</v>
          </cell>
          <cell r="H1738">
            <v>-20490</v>
          </cell>
          <cell r="K1738">
            <v>4</v>
          </cell>
        </row>
        <row r="1739">
          <cell r="F1739">
            <v>12</v>
          </cell>
          <cell r="H1739">
            <v>-131400</v>
          </cell>
          <cell r="K1739">
            <v>4</v>
          </cell>
        </row>
        <row r="1740">
          <cell r="F1740">
            <v>8</v>
          </cell>
          <cell r="H1740">
            <v>3000</v>
          </cell>
          <cell r="K1740">
            <v>4</v>
          </cell>
        </row>
        <row r="1741">
          <cell r="F1741">
            <v>8</v>
          </cell>
          <cell r="H1741">
            <v>3000</v>
          </cell>
          <cell r="K1741">
            <v>4</v>
          </cell>
        </row>
        <row r="1742">
          <cell r="F1742">
            <v>5</v>
          </cell>
          <cell r="H1742">
            <v>4505</v>
          </cell>
          <cell r="K1742">
            <v>4</v>
          </cell>
        </row>
        <row r="1743">
          <cell r="F1743">
            <v>5</v>
          </cell>
          <cell r="H1743">
            <v>4505</v>
          </cell>
          <cell r="K1743">
            <v>4</v>
          </cell>
        </row>
        <row r="1744">
          <cell r="F1744">
            <v>8</v>
          </cell>
          <cell r="H1744">
            <v>24000</v>
          </cell>
          <cell r="K1744">
            <v>4</v>
          </cell>
        </row>
        <row r="1745">
          <cell r="F1745">
            <v>8</v>
          </cell>
          <cell r="H1745">
            <v>24000</v>
          </cell>
          <cell r="K1745">
            <v>4</v>
          </cell>
        </row>
        <row r="1746">
          <cell r="F1746">
            <v>8</v>
          </cell>
          <cell r="H1746">
            <v>4250</v>
          </cell>
          <cell r="K1746">
            <v>4</v>
          </cell>
        </row>
        <row r="1747">
          <cell r="F1747">
            <v>8</v>
          </cell>
          <cell r="H1747">
            <v>4250</v>
          </cell>
          <cell r="K1747">
            <v>4</v>
          </cell>
        </row>
        <row r="1748">
          <cell r="F1748">
            <v>5</v>
          </cell>
          <cell r="H1748">
            <v>4550</v>
          </cell>
          <cell r="K1748">
            <v>4</v>
          </cell>
        </row>
        <row r="1749">
          <cell r="F1749">
            <v>5</v>
          </cell>
          <cell r="H1749">
            <v>4550</v>
          </cell>
          <cell r="K1749">
            <v>4</v>
          </cell>
        </row>
        <row r="1750">
          <cell r="F1750">
            <v>8</v>
          </cell>
          <cell r="H1750">
            <v>5000</v>
          </cell>
          <cell r="K1750">
            <v>4</v>
          </cell>
        </row>
        <row r="1751">
          <cell r="F1751">
            <v>8</v>
          </cell>
          <cell r="H1751">
            <v>5000</v>
          </cell>
          <cell r="K1751">
            <v>4</v>
          </cell>
        </row>
        <row r="1752">
          <cell r="F1752">
            <v>5</v>
          </cell>
          <cell r="H1752">
            <v>4420</v>
          </cell>
          <cell r="K1752">
            <v>4</v>
          </cell>
        </row>
        <row r="1753">
          <cell r="F1753">
            <v>5</v>
          </cell>
          <cell r="H1753">
            <v>4420</v>
          </cell>
          <cell r="K1753">
            <v>4</v>
          </cell>
        </row>
        <row r="1754">
          <cell r="F1754">
            <v>8</v>
          </cell>
          <cell r="H1754">
            <v>9000</v>
          </cell>
          <cell r="K1754">
            <v>4</v>
          </cell>
        </row>
        <row r="1755">
          <cell r="F1755">
            <v>8</v>
          </cell>
          <cell r="H1755">
            <v>9000</v>
          </cell>
          <cell r="K1755">
            <v>4</v>
          </cell>
        </row>
        <row r="1756">
          <cell r="F1756">
            <v>5</v>
          </cell>
          <cell r="H1756">
            <v>4225</v>
          </cell>
          <cell r="K1756">
            <v>4</v>
          </cell>
        </row>
        <row r="1757">
          <cell r="F1757">
            <v>5</v>
          </cell>
          <cell r="H1757">
            <v>4225</v>
          </cell>
          <cell r="K1757">
            <v>4</v>
          </cell>
        </row>
        <row r="1758">
          <cell r="F1758">
            <v>5</v>
          </cell>
          <cell r="H1758">
            <v>3960</v>
          </cell>
          <cell r="K1758">
            <v>4</v>
          </cell>
        </row>
        <row r="1759">
          <cell r="F1759">
            <v>5</v>
          </cell>
          <cell r="H1759">
            <v>3960</v>
          </cell>
          <cell r="K1759">
            <v>4</v>
          </cell>
        </row>
        <row r="1760">
          <cell r="F1760">
            <v>20</v>
          </cell>
          <cell r="H1760">
            <v>-2420</v>
          </cell>
          <cell r="K1760">
            <v>4</v>
          </cell>
        </row>
        <row r="1761">
          <cell r="F1761">
            <v>12</v>
          </cell>
          <cell r="H1761">
            <v>-71000</v>
          </cell>
          <cell r="K1761">
            <v>4</v>
          </cell>
        </row>
        <row r="1762">
          <cell r="F1762">
            <v>8</v>
          </cell>
          <cell r="H1762">
            <v>6000</v>
          </cell>
          <cell r="K1762">
            <v>4</v>
          </cell>
        </row>
        <row r="1763">
          <cell r="F1763">
            <v>8</v>
          </cell>
          <cell r="H1763">
            <v>6000</v>
          </cell>
          <cell r="K1763">
            <v>4</v>
          </cell>
        </row>
        <row r="1764">
          <cell r="F1764">
            <v>13</v>
          </cell>
          <cell r="H1764">
            <v>12000</v>
          </cell>
          <cell r="K1764">
            <v>4</v>
          </cell>
        </row>
        <row r="1765">
          <cell r="F1765">
            <v>13</v>
          </cell>
          <cell r="H1765">
            <v>5000</v>
          </cell>
          <cell r="K1765">
            <v>4</v>
          </cell>
        </row>
        <row r="1766">
          <cell r="F1766">
            <v>13</v>
          </cell>
          <cell r="H1766">
            <v>12000</v>
          </cell>
          <cell r="K1766">
            <v>4</v>
          </cell>
        </row>
        <row r="1767">
          <cell r="F1767">
            <v>13</v>
          </cell>
          <cell r="H1767">
            <v>12000</v>
          </cell>
          <cell r="K1767">
            <v>4</v>
          </cell>
        </row>
        <row r="1768">
          <cell r="F1768">
            <v>13</v>
          </cell>
          <cell r="H1768">
            <v>10250</v>
          </cell>
          <cell r="K1768">
            <v>4</v>
          </cell>
        </row>
        <row r="1769">
          <cell r="F1769">
            <v>13</v>
          </cell>
          <cell r="H1769">
            <v>5000</v>
          </cell>
          <cell r="K1769">
            <v>4</v>
          </cell>
        </row>
        <row r="1770">
          <cell r="F1770">
            <v>8</v>
          </cell>
          <cell r="H1770">
            <v>20000</v>
          </cell>
          <cell r="K1770">
            <v>4</v>
          </cell>
        </row>
        <row r="1771">
          <cell r="F1771">
            <v>12</v>
          </cell>
          <cell r="H1771">
            <v>-17250</v>
          </cell>
          <cell r="K1771">
            <v>4</v>
          </cell>
        </row>
        <row r="1772">
          <cell r="F1772">
            <v>12</v>
          </cell>
          <cell r="H1772">
            <v>-38800</v>
          </cell>
          <cell r="K1772">
            <v>4</v>
          </cell>
        </row>
        <row r="1773">
          <cell r="F1773">
            <v>3</v>
          </cell>
          <cell r="H1773">
            <v>12100</v>
          </cell>
          <cell r="K1773">
            <v>4</v>
          </cell>
        </row>
        <row r="1774">
          <cell r="F1774">
            <v>3</v>
          </cell>
          <cell r="H1774">
            <v>26000</v>
          </cell>
          <cell r="K1774">
            <v>4</v>
          </cell>
        </row>
        <row r="1775">
          <cell r="F1775">
            <v>3</v>
          </cell>
          <cell r="H1775">
            <v>400</v>
          </cell>
          <cell r="K1775">
            <v>4</v>
          </cell>
        </row>
        <row r="1776">
          <cell r="F1776">
            <v>20</v>
          </cell>
          <cell r="H1776">
            <v>300</v>
          </cell>
          <cell r="K1776">
            <v>4</v>
          </cell>
        </row>
        <row r="1777">
          <cell r="F1777">
            <v>8</v>
          </cell>
          <cell r="H1777">
            <v>110.25</v>
          </cell>
          <cell r="I1777" t="str">
            <v>Y</v>
          </cell>
          <cell r="K1777">
            <v>10</v>
          </cell>
        </row>
        <row r="1778">
          <cell r="F1778">
            <v>8</v>
          </cell>
          <cell r="H1778">
            <v>200</v>
          </cell>
          <cell r="I1778" t="str">
            <v>y</v>
          </cell>
          <cell r="K1778">
            <v>10</v>
          </cell>
        </row>
        <row r="1779">
          <cell r="F1779">
            <v>8</v>
          </cell>
          <cell r="H1779">
            <v>10</v>
          </cell>
          <cell r="I1779" t="str">
            <v>y</v>
          </cell>
          <cell r="K1779">
            <v>10</v>
          </cell>
        </row>
        <row r="1780">
          <cell r="F1780">
            <v>13</v>
          </cell>
          <cell r="H1780">
            <v>45266</v>
          </cell>
          <cell r="I1780" t="str">
            <v>y</v>
          </cell>
          <cell r="K1780">
            <v>10</v>
          </cell>
        </row>
        <row r="1781">
          <cell r="F1781">
            <v>8</v>
          </cell>
          <cell r="H1781">
            <v>39689</v>
          </cell>
          <cell r="I1781" t="str">
            <v>y</v>
          </cell>
          <cell r="K1781">
            <v>10</v>
          </cell>
        </row>
        <row r="1782">
          <cell r="F1782">
            <v>8</v>
          </cell>
          <cell r="H1782">
            <v>21667</v>
          </cell>
          <cell r="I1782" t="str">
            <v>y</v>
          </cell>
          <cell r="K1782">
            <v>10</v>
          </cell>
        </row>
        <row r="1783">
          <cell r="F1783">
            <v>8</v>
          </cell>
          <cell r="H1783">
            <v>110.25</v>
          </cell>
          <cell r="I1783" t="str">
            <v>y</v>
          </cell>
          <cell r="K1783">
            <v>10</v>
          </cell>
        </row>
        <row r="1784">
          <cell r="F1784">
            <v>7</v>
          </cell>
          <cell r="H1784">
            <v>340000</v>
          </cell>
          <cell r="I1784" t="str">
            <v>y</v>
          </cell>
          <cell r="K1784">
            <v>10</v>
          </cell>
        </row>
        <row r="1785">
          <cell r="F1785">
            <v>14</v>
          </cell>
          <cell r="H1785">
            <v>-17000</v>
          </cell>
          <cell r="I1785" t="str">
            <v>y</v>
          </cell>
          <cell r="K1785">
            <v>10</v>
          </cell>
        </row>
        <row r="1786">
          <cell r="F1786">
            <v>8</v>
          </cell>
          <cell r="H1786">
            <v>110.25</v>
          </cell>
          <cell r="I1786" t="str">
            <v>y</v>
          </cell>
          <cell r="K1786">
            <v>10</v>
          </cell>
        </row>
        <row r="1787">
          <cell r="F1787">
            <v>8</v>
          </cell>
          <cell r="H1787">
            <v>84000</v>
          </cell>
          <cell r="I1787" t="str">
            <v>y</v>
          </cell>
          <cell r="K1787">
            <v>10</v>
          </cell>
        </row>
        <row r="1788">
          <cell r="F1788">
            <v>8</v>
          </cell>
          <cell r="H1788">
            <v>110.25</v>
          </cell>
          <cell r="I1788" t="str">
            <v>y</v>
          </cell>
          <cell r="K1788">
            <v>10</v>
          </cell>
        </row>
        <row r="1789">
          <cell r="F1789">
            <v>12</v>
          </cell>
          <cell r="H1789">
            <v>26000</v>
          </cell>
          <cell r="I1789" t="str">
            <v>y</v>
          </cell>
          <cell r="K1789">
            <v>10</v>
          </cell>
        </row>
        <row r="1790">
          <cell r="F1790">
            <v>8</v>
          </cell>
          <cell r="H1790">
            <v>110.25</v>
          </cell>
          <cell r="I1790" t="str">
            <v>y</v>
          </cell>
          <cell r="K1790">
            <v>10</v>
          </cell>
        </row>
        <row r="1791">
          <cell r="F1791">
            <v>12</v>
          </cell>
          <cell r="H1791">
            <v>63800</v>
          </cell>
          <cell r="I1791" t="str">
            <v>y</v>
          </cell>
          <cell r="K1791">
            <v>10</v>
          </cell>
        </row>
        <row r="1792">
          <cell r="F1792">
            <v>8</v>
          </cell>
          <cell r="H1792">
            <v>110.25</v>
          </cell>
          <cell r="I1792" t="str">
            <v>y</v>
          </cell>
          <cell r="K1792">
            <v>10</v>
          </cell>
        </row>
        <row r="1793">
          <cell r="F1793">
            <v>13</v>
          </cell>
          <cell r="H1793">
            <v>33320</v>
          </cell>
          <cell r="I1793" t="str">
            <v>y</v>
          </cell>
          <cell r="K1793">
            <v>10</v>
          </cell>
        </row>
        <row r="1794">
          <cell r="F1794">
            <v>12</v>
          </cell>
          <cell r="H1794">
            <v>145000</v>
          </cell>
          <cell r="I1794" t="str">
            <v>y</v>
          </cell>
          <cell r="K1794">
            <v>10</v>
          </cell>
        </row>
        <row r="1795">
          <cell r="F1795">
            <v>15</v>
          </cell>
          <cell r="H1795">
            <v>-100000000</v>
          </cell>
          <cell r="I1795" t="str">
            <v>Y</v>
          </cell>
          <cell r="K1795">
            <v>7</v>
          </cell>
        </row>
        <row r="1796">
          <cell r="F1796">
            <v>15</v>
          </cell>
          <cell r="H1796">
            <v>100000000</v>
          </cell>
          <cell r="I1796" t="str">
            <v>Y</v>
          </cell>
          <cell r="K1796">
            <v>10</v>
          </cell>
        </row>
        <row r="1797">
          <cell r="F1797">
            <v>13</v>
          </cell>
          <cell r="H1797">
            <v>7000</v>
          </cell>
          <cell r="I1797" t="str">
            <v>y</v>
          </cell>
          <cell r="K1797">
            <v>10</v>
          </cell>
        </row>
        <row r="1798">
          <cell r="F1798">
            <v>8</v>
          </cell>
          <cell r="H1798">
            <v>7000</v>
          </cell>
          <cell r="I1798" t="str">
            <v>y</v>
          </cell>
          <cell r="K1798">
            <v>10</v>
          </cell>
        </row>
        <row r="1799">
          <cell r="F1799">
            <v>13</v>
          </cell>
          <cell r="H1799">
            <v>7000</v>
          </cell>
          <cell r="I1799" t="str">
            <v>y</v>
          </cell>
          <cell r="K1799">
            <v>10</v>
          </cell>
        </row>
        <row r="1800">
          <cell r="F1800">
            <v>8</v>
          </cell>
          <cell r="H1800">
            <v>17500</v>
          </cell>
          <cell r="I1800" t="str">
            <v>y</v>
          </cell>
          <cell r="K1800">
            <v>10</v>
          </cell>
        </row>
        <row r="1801">
          <cell r="F1801">
            <v>3</v>
          </cell>
          <cell r="H1801">
            <v>5000</v>
          </cell>
          <cell r="I1801" t="str">
            <v>y</v>
          </cell>
          <cell r="K1801">
            <v>10</v>
          </cell>
        </row>
        <row r="1802">
          <cell r="F1802">
            <v>12</v>
          </cell>
          <cell r="H1802">
            <v>19000</v>
          </cell>
          <cell r="I1802" t="str">
            <v>y</v>
          </cell>
          <cell r="K1802">
            <v>10</v>
          </cell>
        </row>
        <row r="1803">
          <cell r="F1803">
            <v>12</v>
          </cell>
          <cell r="H1803">
            <v>-42500</v>
          </cell>
          <cell r="I1803" t="str">
            <v>y</v>
          </cell>
          <cell r="K1803">
            <v>10</v>
          </cell>
        </row>
        <row r="1804">
          <cell r="F1804">
            <v>12</v>
          </cell>
          <cell r="H1804">
            <v>-54200</v>
          </cell>
          <cell r="I1804" t="str">
            <v>y</v>
          </cell>
          <cell r="K1804">
            <v>10</v>
          </cell>
        </row>
        <row r="1805">
          <cell r="F1805">
            <v>8</v>
          </cell>
          <cell r="H1805">
            <v>1700</v>
          </cell>
          <cell r="I1805" t="str">
            <v>y</v>
          </cell>
          <cell r="K1805">
            <v>10</v>
          </cell>
        </row>
        <row r="1806">
          <cell r="F1806">
            <v>8</v>
          </cell>
          <cell r="H1806">
            <v>85</v>
          </cell>
          <cell r="I1806" t="str">
            <v>y</v>
          </cell>
          <cell r="K1806">
            <v>10</v>
          </cell>
        </row>
        <row r="1807">
          <cell r="F1807">
            <v>8</v>
          </cell>
          <cell r="H1807">
            <v>5320</v>
          </cell>
          <cell r="I1807" t="str">
            <v>y</v>
          </cell>
          <cell r="K1807">
            <v>10</v>
          </cell>
        </row>
        <row r="1808">
          <cell r="F1808">
            <v>8</v>
          </cell>
          <cell r="H1808">
            <v>20560</v>
          </cell>
          <cell r="I1808" t="str">
            <v>y</v>
          </cell>
          <cell r="K1808">
            <v>10</v>
          </cell>
        </row>
        <row r="1809">
          <cell r="F1809">
            <v>8</v>
          </cell>
          <cell r="H1809">
            <v>110.25</v>
          </cell>
          <cell r="I1809" t="str">
            <v>y</v>
          </cell>
          <cell r="K1809">
            <v>10</v>
          </cell>
        </row>
        <row r="1810">
          <cell r="F1810">
            <v>8</v>
          </cell>
          <cell r="H1810">
            <v>24760</v>
          </cell>
          <cell r="I1810" t="str">
            <v>y</v>
          </cell>
          <cell r="K1810">
            <v>10</v>
          </cell>
        </row>
        <row r="1811">
          <cell r="F1811">
            <v>8</v>
          </cell>
          <cell r="H1811">
            <v>110.25</v>
          </cell>
          <cell r="I1811" t="str">
            <v>y</v>
          </cell>
          <cell r="K1811">
            <v>10</v>
          </cell>
        </row>
        <row r="1812">
          <cell r="F1812">
            <v>8</v>
          </cell>
          <cell r="H1812">
            <v>20560</v>
          </cell>
          <cell r="I1812" t="str">
            <v>y</v>
          </cell>
          <cell r="K1812">
            <v>10</v>
          </cell>
        </row>
        <row r="1813">
          <cell r="F1813">
            <v>8</v>
          </cell>
          <cell r="H1813">
            <v>110.25</v>
          </cell>
          <cell r="I1813" t="str">
            <v>y</v>
          </cell>
          <cell r="K1813">
            <v>10</v>
          </cell>
        </row>
        <row r="1814">
          <cell r="F1814">
            <v>8</v>
          </cell>
          <cell r="H1814">
            <v>20560</v>
          </cell>
          <cell r="I1814" t="str">
            <v>y</v>
          </cell>
          <cell r="K1814">
            <v>10</v>
          </cell>
        </row>
        <row r="1815">
          <cell r="F1815">
            <v>8</v>
          </cell>
          <cell r="H1815">
            <v>110.25</v>
          </cell>
          <cell r="I1815" t="str">
            <v>y</v>
          </cell>
          <cell r="K1815">
            <v>10</v>
          </cell>
        </row>
        <row r="1816">
          <cell r="F1816">
            <v>8</v>
          </cell>
          <cell r="H1816">
            <v>20560</v>
          </cell>
          <cell r="I1816" t="str">
            <v>y</v>
          </cell>
          <cell r="K1816">
            <v>10</v>
          </cell>
        </row>
        <row r="1817">
          <cell r="F1817">
            <v>8</v>
          </cell>
          <cell r="H1817">
            <v>110.25</v>
          </cell>
          <cell r="I1817" t="str">
            <v>Y</v>
          </cell>
          <cell r="K1817">
            <v>10</v>
          </cell>
        </row>
        <row r="1818">
          <cell r="F1818">
            <v>8</v>
          </cell>
          <cell r="H1818">
            <v>34160</v>
          </cell>
          <cell r="I1818" t="str">
            <v>y</v>
          </cell>
          <cell r="K1818">
            <v>10</v>
          </cell>
        </row>
        <row r="1819">
          <cell r="F1819">
            <v>8</v>
          </cell>
          <cell r="H1819">
            <v>110.25</v>
          </cell>
          <cell r="I1819" t="str">
            <v>y</v>
          </cell>
          <cell r="K1819">
            <v>10</v>
          </cell>
        </row>
        <row r="1820">
          <cell r="F1820">
            <v>12</v>
          </cell>
          <cell r="H1820">
            <v>121400</v>
          </cell>
          <cell r="I1820" t="str">
            <v>y</v>
          </cell>
          <cell r="K1820">
            <v>10</v>
          </cell>
        </row>
        <row r="1821">
          <cell r="F1821">
            <v>8</v>
          </cell>
          <cell r="H1821">
            <v>110.25</v>
          </cell>
          <cell r="I1821" t="str">
            <v>y</v>
          </cell>
          <cell r="K1821">
            <v>10</v>
          </cell>
        </row>
        <row r="1822">
          <cell r="F1822">
            <v>8</v>
          </cell>
          <cell r="H1822">
            <v>13000</v>
          </cell>
          <cell r="I1822" t="str">
            <v>y</v>
          </cell>
          <cell r="K1822">
            <v>10</v>
          </cell>
        </row>
        <row r="1823">
          <cell r="F1823">
            <v>8</v>
          </cell>
          <cell r="H1823">
            <v>110.25</v>
          </cell>
          <cell r="I1823" t="str">
            <v>y</v>
          </cell>
          <cell r="K1823">
            <v>10</v>
          </cell>
        </row>
        <row r="1824">
          <cell r="F1824">
            <v>8</v>
          </cell>
          <cell r="H1824">
            <v>21360</v>
          </cell>
          <cell r="I1824" t="str">
            <v>y</v>
          </cell>
          <cell r="K1824">
            <v>10</v>
          </cell>
        </row>
        <row r="1825">
          <cell r="F1825">
            <v>8</v>
          </cell>
          <cell r="H1825">
            <v>110.25</v>
          </cell>
          <cell r="I1825" t="str">
            <v>y</v>
          </cell>
          <cell r="K1825">
            <v>10</v>
          </cell>
        </row>
        <row r="1826">
          <cell r="F1826">
            <v>8</v>
          </cell>
          <cell r="H1826">
            <v>17080</v>
          </cell>
          <cell r="I1826" t="str">
            <v>y</v>
          </cell>
          <cell r="K1826">
            <v>10</v>
          </cell>
        </row>
        <row r="1827">
          <cell r="F1827">
            <v>8</v>
          </cell>
          <cell r="H1827">
            <v>110.25</v>
          </cell>
          <cell r="I1827" t="str">
            <v>y</v>
          </cell>
          <cell r="K1827">
            <v>10</v>
          </cell>
        </row>
        <row r="1828">
          <cell r="F1828">
            <v>8</v>
          </cell>
          <cell r="H1828">
            <v>18320</v>
          </cell>
          <cell r="I1828" t="str">
            <v>y</v>
          </cell>
          <cell r="K1828">
            <v>10</v>
          </cell>
        </row>
        <row r="1829">
          <cell r="F1829">
            <v>8</v>
          </cell>
          <cell r="H1829">
            <v>25720</v>
          </cell>
          <cell r="I1829" t="str">
            <v>y</v>
          </cell>
          <cell r="K1829">
            <v>10</v>
          </cell>
        </row>
        <row r="1830">
          <cell r="F1830">
            <v>8</v>
          </cell>
          <cell r="H1830">
            <v>110.25</v>
          </cell>
          <cell r="I1830" t="str">
            <v>y</v>
          </cell>
          <cell r="K1830">
            <v>10</v>
          </cell>
        </row>
        <row r="1831">
          <cell r="F1831">
            <v>8</v>
          </cell>
          <cell r="H1831">
            <v>44040</v>
          </cell>
          <cell r="I1831" t="str">
            <v>y</v>
          </cell>
          <cell r="K1831">
            <v>10</v>
          </cell>
        </row>
        <row r="1832">
          <cell r="F1832">
            <v>8</v>
          </cell>
          <cell r="H1832">
            <v>110.25</v>
          </cell>
          <cell r="I1832" t="str">
            <v>y</v>
          </cell>
          <cell r="K1832">
            <v>10</v>
          </cell>
        </row>
        <row r="1833">
          <cell r="F1833">
            <v>8</v>
          </cell>
          <cell r="H1833">
            <v>51560</v>
          </cell>
          <cell r="I1833" t="str">
            <v>y</v>
          </cell>
          <cell r="K1833">
            <v>10</v>
          </cell>
        </row>
        <row r="1834">
          <cell r="F1834">
            <v>8</v>
          </cell>
          <cell r="H1834">
            <v>13000</v>
          </cell>
          <cell r="I1834" t="str">
            <v>y</v>
          </cell>
          <cell r="K1834">
            <v>10</v>
          </cell>
        </row>
        <row r="1835">
          <cell r="F1835">
            <v>8</v>
          </cell>
          <cell r="H1835">
            <v>31000</v>
          </cell>
          <cell r="I1835" t="str">
            <v>y</v>
          </cell>
          <cell r="K1835">
            <v>10</v>
          </cell>
        </row>
        <row r="1836">
          <cell r="F1836">
            <v>8</v>
          </cell>
          <cell r="H1836">
            <v>110.25</v>
          </cell>
          <cell r="I1836" t="str">
            <v>y</v>
          </cell>
          <cell r="K1836">
            <v>10</v>
          </cell>
        </row>
        <row r="1837">
          <cell r="F1837">
            <v>12</v>
          </cell>
          <cell r="H1837">
            <v>49600</v>
          </cell>
          <cell r="I1837" t="str">
            <v>y</v>
          </cell>
          <cell r="K1837">
            <v>10</v>
          </cell>
        </row>
        <row r="1838">
          <cell r="F1838">
            <v>8</v>
          </cell>
          <cell r="H1838">
            <v>110.25</v>
          </cell>
          <cell r="I1838" t="str">
            <v>y</v>
          </cell>
          <cell r="K1838">
            <v>10</v>
          </cell>
        </row>
        <row r="1839">
          <cell r="F1839">
            <v>12</v>
          </cell>
          <cell r="H1839">
            <v>52800</v>
          </cell>
          <cell r="I1839" t="str">
            <v>y</v>
          </cell>
          <cell r="K1839">
            <v>10</v>
          </cell>
        </row>
        <row r="1840">
          <cell r="F1840">
            <v>8</v>
          </cell>
          <cell r="H1840">
            <v>110.25</v>
          </cell>
          <cell r="I1840" t="str">
            <v>y</v>
          </cell>
          <cell r="K1840">
            <v>10</v>
          </cell>
        </row>
        <row r="1841">
          <cell r="F1841">
            <v>12</v>
          </cell>
          <cell r="H1841">
            <v>35600</v>
          </cell>
          <cell r="I1841" t="str">
            <v>y</v>
          </cell>
          <cell r="K1841">
            <v>10</v>
          </cell>
        </row>
        <row r="1842">
          <cell r="F1842">
            <v>8</v>
          </cell>
          <cell r="H1842">
            <v>110.25</v>
          </cell>
          <cell r="I1842" t="str">
            <v>y</v>
          </cell>
          <cell r="K1842">
            <v>10</v>
          </cell>
        </row>
        <row r="1843">
          <cell r="F1843">
            <v>12</v>
          </cell>
          <cell r="H1843">
            <v>52800</v>
          </cell>
          <cell r="I1843" t="str">
            <v>y</v>
          </cell>
          <cell r="K1843">
            <v>10</v>
          </cell>
        </row>
        <row r="1844">
          <cell r="F1844">
            <v>8</v>
          </cell>
          <cell r="H1844">
            <v>110.25</v>
          </cell>
          <cell r="I1844" t="str">
            <v>y</v>
          </cell>
          <cell r="K1844">
            <v>10</v>
          </cell>
        </row>
        <row r="1845">
          <cell r="F1845">
            <v>5</v>
          </cell>
          <cell r="H1845">
            <v>67000</v>
          </cell>
          <cell r="I1845" t="str">
            <v>y</v>
          </cell>
          <cell r="K1845">
            <v>10</v>
          </cell>
        </row>
        <row r="1846">
          <cell r="F1846">
            <v>13</v>
          </cell>
          <cell r="H1846">
            <v>69860</v>
          </cell>
          <cell r="I1846" t="str">
            <v>y</v>
          </cell>
          <cell r="K1846">
            <v>10</v>
          </cell>
        </row>
        <row r="1847">
          <cell r="F1847">
            <v>5</v>
          </cell>
          <cell r="H1847">
            <v>110.25</v>
          </cell>
          <cell r="I1847" t="str">
            <v>y</v>
          </cell>
          <cell r="K1847">
            <v>10</v>
          </cell>
        </row>
        <row r="1848">
          <cell r="F1848">
            <v>5</v>
          </cell>
          <cell r="H1848">
            <v>140000</v>
          </cell>
          <cell r="I1848" t="str">
            <v>y</v>
          </cell>
          <cell r="K1848">
            <v>10</v>
          </cell>
        </row>
        <row r="1849">
          <cell r="F1849">
            <v>14</v>
          </cell>
          <cell r="H1849">
            <v>-7000</v>
          </cell>
          <cell r="I1849" t="str">
            <v>y</v>
          </cell>
          <cell r="K1849">
            <v>10</v>
          </cell>
        </row>
        <row r="1850">
          <cell r="F1850">
            <v>8</v>
          </cell>
          <cell r="H1850">
            <v>49000</v>
          </cell>
          <cell r="I1850" t="str">
            <v>y</v>
          </cell>
          <cell r="K1850">
            <v>10</v>
          </cell>
        </row>
        <row r="1851">
          <cell r="F1851">
            <v>8</v>
          </cell>
          <cell r="H1851">
            <v>84000</v>
          </cell>
          <cell r="I1851" t="str">
            <v>y</v>
          </cell>
          <cell r="K1851">
            <v>10</v>
          </cell>
        </row>
        <row r="1852">
          <cell r="F1852">
            <v>8</v>
          </cell>
          <cell r="H1852">
            <v>126000</v>
          </cell>
          <cell r="I1852" t="str">
            <v>y</v>
          </cell>
          <cell r="K1852">
            <v>10</v>
          </cell>
        </row>
        <row r="1853">
          <cell r="F1853">
            <v>8</v>
          </cell>
          <cell r="H1853">
            <v>14000</v>
          </cell>
          <cell r="I1853" t="str">
            <v>y</v>
          </cell>
          <cell r="K1853">
            <v>10</v>
          </cell>
        </row>
        <row r="1854">
          <cell r="F1854">
            <v>14</v>
          </cell>
          <cell r="H1854">
            <v>68000</v>
          </cell>
          <cell r="I1854" t="str">
            <v>y</v>
          </cell>
          <cell r="K1854">
            <v>10</v>
          </cell>
        </row>
        <row r="1855">
          <cell r="F1855">
            <v>8</v>
          </cell>
          <cell r="H1855">
            <v>29080</v>
          </cell>
          <cell r="I1855" t="str">
            <v>y</v>
          </cell>
          <cell r="K1855">
            <v>10</v>
          </cell>
        </row>
        <row r="1856">
          <cell r="F1856">
            <v>8</v>
          </cell>
          <cell r="H1856">
            <v>110.25</v>
          </cell>
          <cell r="I1856" t="str">
            <v>y</v>
          </cell>
          <cell r="K1856">
            <v>10</v>
          </cell>
        </row>
        <row r="1857">
          <cell r="F1857">
            <v>8</v>
          </cell>
          <cell r="H1857">
            <v>47178.09</v>
          </cell>
          <cell r="I1857" t="str">
            <v>y</v>
          </cell>
          <cell r="K1857">
            <v>10</v>
          </cell>
        </row>
        <row r="1858">
          <cell r="F1858">
            <v>14</v>
          </cell>
          <cell r="H1858">
            <v>340952.62</v>
          </cell>
          <cell r="I1858" t="str">
            <v>y</v>
          </cell>
          <cell r="K1858">
            <v>10</v>
          </cell>
        </row>
        <row r="1859">
          <cell r="F1859">
            <v>14</v>
          </cell>
          <cell r="H1859">
            <v>132883.32</v>
          </cell>
          <cell r="I1859" t="str">
            <v>y</v>
          </cell>
          <cell r="K1859">
            <v>10</v>
          </cell>
        </row>
        <row r="1860">
          <cell r="F1860">
            <v>14</v>
          </cell>
          <cell r="H1860">
            <v>34536.199999999997</v>
          </cell>
          <cell r="I1860" t="str">
            <v>y</v>
          </cell>
          <cell r="K1860">
            <v>10</v>
          </cell>
        </row>
        <row r="1861">
          <cell r="F1861">
            <v>8</v>
          </cell>
          <cell r="H1861">
            <v>4000</v>
          </cell>
          <cell r="I1861" t="str">
            <v>y</v>
          </cell>
          <cell r="K1861">
            <v>10</v>
          </cell>
        </row>
        <row r="1862">
          <cell r="F1862">
            <v>8</v>
          </cell>
          <cell r="H1862">
            <v>4000</v>
          </cell>
          <cell r="I1862" t="str">
            <v>y</v>
          </cell>
          <cell r="K1862">
            <v>10</v>
          </cell>
        </row>
        <row r="1863">
          <cell r="F1863">
            <v>8</v>
          </cell>
          <cell r="H1863">
            <v>2000</v>
          </cell>
          <cell r="I1863" t="str">
            <v>y</v>
          </cell>
          <cell r="K1863">
            <v>10</v>
          </cell>
        </row>
        <row r="1864">
          <cell r="F1864">
            <v>8</v>
          </cell>
          <cell r="H1864">
            <v>2000</v>
          </cell>
          <cell r="I1864" t="str">
            <v>y</v>
          </cell>
          <cell r="K1864">
            <v>10</v>
          </cell>
        </row>
        <row r="1865">
          <cell r="F1865">
            <v>8</v>
          </cell>
          <cell r="H1865">
            <v>2000</v>
          </cell>
          <cell r="I1865" t="str">
            <v>y</v>
          </cell>
          <cell r="K1865">
            <v>10</v>
          </cell>
        </row>
        <row r="1866">
          <cell r="F1866">
            <v>8</v>
          </cell>
          <cell r="H1866">
            <v>2000</v>
          </cell>
          <cell r="I1866" t="str">
            <v>y</v>
          </cell>
          <cell r="K1866">
            <v>10</v>
          </cell>
        </row>
        <row r="1867">
          <cell r="F1867">
            <v>8</v>
          </cell>
          <cell r="H1867">
            <v>2000</v>
          </cell>
          <cell r="I1867" t="str">
            <v>y</v>
          </cell>
          <cell r="K1867">
            <v>10</v>
          </cell>
        </row>
        <row r="1868">
          <cell r="F1868">
            <v>8</v>
          </cell>
          <cell r="H1868">
            <v>2000</v>
          </cell>
          <cell r="I1868" t="str">
            <v>y</v>
          </cell>
          <cell r="K1868">
            <v>10</v>
          </cell>
        </row>
        <row r="1869">
          <cell r="F1869">
            <v>8</v>
          </cell>
          <cell r="H1869">
            <v>4000</v>
          </cell>
          <cell r="I1869" t="str">
            <v>y</v>
          </cell>
          <cell r="K1869">
            <v>10</v>
          </cell>
        </row>
        <row r="1870">
          <cell r="F1870">
            <v>8</v>
          </cell>
          <cell r="H1870">
            <v>4000</v>
          </cell>
          <cell r="I1870" t="str">
            <v>y</v>
          </cell>
          <cell r="K1870">
            <v>10</v>
          </cell>
        </row>
        <row r="1871">
          <cell r="F1871">
            <v>8</v>
          </cell>
          <cell r="H1871">
            <v>2000</v>
          </cell>
          <cell r="I1871" t="str">
            <v>y</v>
          </cell>
          <cell r="K1871">
            <v>10</v>
          </cell>
        </row>
        <row r="1872">
          <cell r="F1872">
            <v>8</v>
          </cell>
          <cell r="H1872">
            <v>2000</v>
          </cell>
          <cell r="I1872" t="str">
            <v>y</v>
          </cell>
          <cell r="K1872">
            <v>10</v>
          </cell>
        </row>
        <row r="1873">
          <cell r="F1873">
            <v>8</v>
          </cell>
          <cell r="H1873">
            <v>2000</v>
          </cell>
          <cell r="I1873" t="str">
            <v>y</v>
          </cell>
          <cell r="K1873">
            <v>10</v>
          </cell>
        </row>
        <row r="1874">
          <cell r="F1874">
            <v>8</v>
          </cell>
          <cell r="H1874">
            <v>4000</v>
          </cell>
          <cell r="I1874" t="str">
            <v>y</v>
          </cell>
          <cell r="K1874">
            <v>10</v>
          </cell>
        </row>
        <row r="1875">
          <cell r="F1875">
            <v>8</v>
          </cell>
          <cell r="H1875">
            <v>2000</v>
          </cell>
          <cell r="I1875" t="str">
            <v>y</v>
          </cell>
          <cell r="K1875">
            <v>10</v>
          </cell>
        </row>
        <row r="1876">
          <cell r="F1876">
            <v>8</v>
          </cell>
          <cell r="H1876">
            <v>17500</v>
          </cell>
          <cell r="I1876" t="str">
            <v>y</v>
          </cell>
          <cell r="K1876">
            <v>10</v>
          </cell>
        </row>
        <row r="1877">
          <cell r="F1877">
            <v>3</v>
          </cell>
          <cell r="H1877">
            <v>5000</v>
          </cell>
          <cell r="I1877" t="str">
            <v>y</v>
          </cell>
          <cell r="K1877">
            <v>10</v>
          </cell>
        </row>
        <row r="1878">
          <cell r="F1878">
            <v>14</v>
          </cell>
          <cell r="H1878">
            <v>15108.18</v>
          </cell>
          <cell r="I1878" t="str">
            <v>y</v>
          </cell>
          <cell r="K1878">
            <v>10</v>
          </cell>
        </row>
        <row r="1879">
          <cell r="H1879">
            <v>0</v>
          </cell>
          <cell r="I1879" t="str">
            <v>y</v>
          </cell>
          <cell r="K1879">
            <v>10</v>
          </cell>
        </row>
        <row r="1880">
          <cell r="H1880">
            <v>512</v>
          </cell>
          <cell r="I1880" t="str">
            <v>y</v>
          </cell>
          <cell r="K1880">
            <v>10</v>
          </cell>
        </row>
        <row r="1881">
          <cell r="F1881">
            <v>12</v>
          </cell>
          <cell r="H1881">
            <v>167500</v>
          </cell>
          <cell r="I1881" t="str">
            <v>y</v>
          </cell>
          <cell r="K1881">
            <v>10</v>
          </cell>
        </row>
        <row r="1882">
          <cell r="F1882">
            <v>12</v>
          </cell>
          <cell r="H1882">
            <v>161500</v>
          </cell>
          <cell r="I1882" t="str">
            <v>y</v>
          </cell>
          <cell r="K1882">
            <v>10</v>
          </cell>
        </row>
        <row r="1883">
          <cell r="F1883">
            <v>12</v>
          </cell>
          <cell r="H1883">
            <v>141500</v>
          </cell>
          <cell r="I1883" t="str">
            <v>y</v>
          </cell>
          <cell r="K1883">
            <v>10</v>
          </cell>
        </row>
        <row r="1884">
          <cell r="F1884">
            <v>12</v>
          </cell>
          <cell r="H1884">
            <v>119600</v>
          </cell>
          <cell r="I1884" t="str">
            <v>y</v>
          </cell>
          <cell r="K1884">
            <v>10</v>
          </cell>
        </row>
        <row r="1885">
          <cell r="F1885">
            <v>8</v>
          </cell>
          <cell r="H1885">
            <v>110.25</v>
          </cell>
          <cell r="I1885" t="str">
            <v>y</v>
          </cell>
          <cell r="K1885">
            <v>10</v>
          </cell>
        </row>
        <row r="1886">
          <cell r="F1886">
            <v>12</v>
          </cell>
          <cell r="H1886">
            <v>125900</v>
          </cell>
          <cell r="I1886" t="str">
            <v>y</v>
          </cell>
          <cell r="K1886">
            <v>10</v>
          </cell>
        </row>
        <row r="1887">
          <cell r="F1887">
            <v>8</v>
          </cell>
          <cell r="H1887">
            <v>110.25</v>
          </cell>
          <cell r="I1887" t="str">
            <v>y</v>
          </cell>
          <cell r="K1887">
            <v>10</v>
          </cell>
        </row>
        <row r="1888">
          <cell r="F1888">
            <v>8</v>
          </cell>
          <cell r="H1888">
            <v>110.25</v>
          </cell>
          <cell r="I1888" t="str">
            <v>y</v>
          </cell>
          <cell r="K1888">
            <v>10</v>
          </cell>
        </row>
        <row r="1889">
          <cell r="F1889">
            <v>2</v>
          </cell>
          <cell r="H1889">
            <v>42368.01</v>
          </cell>
          <cell r="I1889" t="str">
            <v>y</v>
          </cell>
          <cell r="K1889">
            <v>10</v>
          </cell>
        </row>
        <row r="1890">
          <cell r="F1890">
            <v>14</v>
          </cell>
          <cell r="H1890">
            <v>-968.68</v>
          </cell>
          <cell r="I1890" t="str">
            <v>y</v>
          </cell>
          <cell r="K1890">
            <v>10</v>
          </cell>
        </row>
        <row r="1891">
          <cell r="F1891">
            <v>14</v>
          </cell>
          <cell r="H1891">
            <v>-7626.24</v>
          </cell>
          <cell r="I1891" t="str">
            <v>y</v>
          </cell>
          <cell r="K1891">
            <v>10</v>
          </cell>
        </row>
        <row r="1892">
          <cell r="F1892">
            <v>2</v>
          </cell>
          <cell r="H1892">
            <v>4236.8013333333329</v>
          </cell>
          <cell r="I1892" t="str">
            <v>y</v>
          </cell>
          <cell r="K1892">
            <v>10</v>
          </cell>
        </row>
        <row r="1893">
          <cell r="F1893">
            <v>2</v>
          </cell>
          <cell r="H1893">
            <v>29716.12</v>
          </cell>
          <cell r="I1893" t="str">
            <v>y</v>
          </cell>
          <cell r="K1893">
            <v>10</v>
          </cell>
        </row>
        <row r="1894">
          <cell r="F1894">
            <v>14</v>
          </cell>
          <cell r="H1894">
            <v>-331.03</v>
          </cell>
          <cell r="I1894" t="str">
            <v>y</v>
          </cell>
          <cell r="K1894">
            <v>10</v>
          </cell>
        </row>
        <row r="1895">
          <cell r="F1895">
            <v>14</v>
          </cell>
          <cell r="H1895">
            <v>-5348.9016000000001</v>
          </cell>
          <cell r="I1895" t="str">
            <v>y</v>
          </cell>
          <cell r="K1895">
            <v>10</v>
          </cell>
        </row>
        <row r="1896">
          <cell r="F1896">
            <v>2</v>
          </cell>
          <cell r="H1896">
            <v>2971.6120000000001</v>
          </cell>
          <cell r="I1896" t="str">
            <v>y</v>
          </cell>
          <cell r="K1896">
            <v>10</v>
          </cell>
        </row>
        <row r="1897">
          <cell r="F1897">
            <v>2</v>
          </cell>
          <cell r="H1897">
            <v>151223.83333333334</v>
          </cell>
          <cell r="I1897" t="str">
            <v>y</v>
          </cell>
          <cell r="K1897">
            <v>10</v>
          </cell>
        </row>
        <row r="1898">
          <cell r="F1898">
            <v>12</v>
          </cell>
          <cell r="H1898">
            <v>-50000</v>
          </cell>
          <cell r="I1898" t="str">
            <v>y</v>
          </cell>
          <cell r="K1898">
            <v>10</v>
          </cell>
        </row>
        <row r="1899">
          <cell r="F1899">
            <v>14</v>
          </cell>
          <cell r="H1899">
            <v>-10854.0870666667</v>
          </cell>
          <cell r="I1899" t="str">
            <v>y</v>
          </cell>
          <cell r="K1899">
            <v>10</v>
          </cell>
        </row>
        <row r="1900">
          <cell r="F1900">
            <v>14</v>
          </cell>
          <cell r="H1900">
            <v>-27220.28</v>
          </cell>
          <cell r="I1900" t="str">
            <v>y</v>
          </cell>
          <cell r="K1900">
            <v>10</v>
          </cell>
        </row>
        <row r="1901">
          <cell r="F1901">
            <v>2</v>
          </cell>
          <cell r="H1901">
            <v>15122.37</v>
          </cell>
          <cell r="I1901" t="str">
            <v>y</v>
          </cell>
          <cell r="K1901">
            <v>10</v>
          </cell>
        </row>
        <row r="1902">
          <cell r="F1902">
            <v>2</v>
          </cell>
          <cell r="H1902">
            <v>182256.42</v>
          </cell>
          <cell r="I1902" t="str">
            <v>y</v>
          </cell>
          <cell r="K1902">
            <v>10</v>
          </cell>
        </row>
        <row r="1903">
          <cell r="F1903">
            <v>14</v>
          </cell>
          <cell r="H1903">
            <v>-15099.34</v>
          </cell>
          <cell r="I1903" t="str">
            <v>y</v>
          </cell>
          <cell r="K1903">
            <v>10</v>
          </cell>
        </row>
        <row r="1904">
          <cell r="F1904">
            <v>14</v>
          </cell>
          <cell r="H1904">
            <v>-32806.152000000002</v>
          </cell>
          <cell r="I1904" t="str">
            <v>y</v>
          </cell>
          <cell r="K1904">
            <v>10</v>
          </cell>
        </row>
        <row r="1905">
          <cell r="F1905">
            <v>2</v>
          </cell>
          <cell r="H1905">
            <v>18225.642</v>
          </cell>
          <cell r="I1905" t="str">
            <v>y</v>
          </cell>
          <cell r="K1905">
            <v>10</v>
          </cell>
        </row>
        <row r="1906">
          <cell r="F1906">
            <v>2</v>
          </cell>
          <cell r="H1906">
            <v>127830.92</v>
          </cell>
          <cell r="I1906" t="str">
            <v>y</v>
          </cell>
          <cell r="K1906">
            <v>10</v>
          </cell>
        </row>
        <row r="1907">
          <cell r="F1907">
            <v>14</v>
          </cell>
          <cell r="H1907">
            <v>-8305.74</v>
          </cell>
          <cell r="I1907" t="str">
            <v>y</v>
          </cell>
          <cell r="K1907">
            <v>10</v>
          </cell>
        </row>
        <row r="1908">
          <cell r="F1908">
            <v>14</v>
          </cell>
          <cell r="H1908">
            <v>-23009.57</v>
          </cell>
          <cell r="I1908" t="str">
            <v>y</v>
          </cell>
          <cell r="K1908">
            <v>10</v>
          </cell>
        </row>
        <row r="1909">
          <cell r="F1909">
            <v>2</v>
          </cell>
          <cell r="H1909">
            <v>12783.09</v>
          </cell>
          <cell r="I1909" t="str">
            <v>y</v>
          </cell>
          <cell r="K1909">
            <v>10</v>
          </cell>
        </row>
        <row r="1910">
          <cell r="F1910">
            <v>2</v>
          </cell>
          <cell r="H1910">
            <v>131665.89000000001</v>
          </cell>
          <cell r="I1910" t="str">
            <v>y</v>
          </cell>
          <cell r="K1910">
            <v>10</v>
          </cell>
        </row>
        <row r="1911">
          <cell r="F1911">
            <v>14</v>
          </cell>
          <cell r="H1911">
            <v>-8719.92</v>
          </cell>
          <cell r="I1911" t="str">
            <v>y</v>
          </cell>
          <cell r="K1911">
            <v>10</v>
          </cell>
        </row>
        <row r="1912">
          <cell r="F1912">
            <v>14</v>
          </cell>
          <cell r="H1912">
            <v>-23699.860199999999</v>
          </cell>
          <cell r="I1912" t="str">
            <v>y</v>
          </cell>
          <cell r="K1912">
            <v>10</v>
          </cell>
        </row>
        <row r="1913">
          <cell r="F1913">
            <v>2</v>
          </cell>
          <cell r="H1913">
            <v>13166.589</v>
          </cell>
          <cell r="I1913" t="str">
            <v>y</v>
          </cell>
          <cell r="K1913">
            <v>10</v>
          </cell>
        </row>
        <row r="1914">
          <cell r="F1914">
            <v>2</v>
          </cell>
          <cell r="H1914">
            <v>114862.76</v>
          </cell>
          <cell r="I1914" t="str">
            <v>y</v>
          </cell>
          <cell r="K1914">
            <v>10</v>
          </cell>
        </row>
        <row r="1915">
          <cell r="F1915">
            <v>14</v>
          </cell>
          <cell r="H1915">
            <v>-7625.81</v>
          </cell>
          <cell r="I1915" t="str">
            <v>y</v>
          </cell>
          <cell r="K1915">
            <v>10</v>
          </cell>
        </row>
        <row r="1916">
          <cell r="F1916">
            <v>2</v>
          </cell>
          <cell r="H1916">
            <v>127830.93</v>
          </cell>
          <cell r="I1916" t="str">
            <v>y</v>
          </cell>
          <cell r="K1916">
            <v>10</v>
          </cell>
        </row>
        <row r="1917">
          <cell r="F1917">
            <v>14</v>
          </cell>
          <cell r="H1917">
            <v>-8305.74</v>
          </cell>
          <cell r="I1917" t="str">
            <v>y</v>
          </cell>
          <cell r="K1917">
            <v>10</v>
          </cell>
        </row>
        <row r="1918">
          <cell r="F1918">
            <v>14</v>
          </cell>
          <cell r="H1918">
            <v>-23009.57</v>
          </cell>
          <cell r="I1918" t="str">
            <v>y</v>
          </cell>
          <cell r="K1918">
            <v>10</v>
          </cell>
        </row>
        <row r="1919">
          <cell r="F1919">
            <v>2</v>
          </cell>
          <cell r="H1919">
            <v>12783.09</v>
          </cell>
          <cell r="I1919" t="str">
            <v>y</v>
          </cell>
          <cell r="K1919">
            <v>10</v>
          </cell>
        </row>
        <row r="1920">
          <cell r="F1920">
            <v>2</v>
          </cell>
          <cell r="H1920">
            <v>127830.93</v>
          </cell>
          <cell r="I1920" t="str">
            <v>y</v>
          </cell>
          <cell r="K1920">
            <v>10</v>
          </cell>
        </row>
        <row r="1921">
          <cell r="F1921">
            <v>14</v>
          </cell>
          <cell r="H1921">
            <v>-8305.74</v>
          </cell>
          <cell r="I1921" t="str">
            <v>y</v>
          </cell>
          <cell r="K1921">
            <v>10</v>
          </cell>
        </row>
        <row r="1922">
          <cell r="F1922">
            <v>14</v>
          </cell>
          <cell r="H1922">
            <v>-23009.57</v>
          </cell>
          <cell r="I1922" t="str">
            <v>y</v>
          </cell>
          <cell r="K1922">
            <v>10</v>
          </cell>
        </row>
        <row r="1923">
          <cell r="F1923">
            <v>2</v>
          </cell>
          <cell r="H1923">
            <v>12783.09</v>
          </cell>
          <cell r="I1923" t="str">
            <v>y</v>
          </cell>
          <cell r="K1923">
            <v>10</v>
          </cell>
        </row>
        <row r="1924">
          <cell r="F1924">
            <v>2</v>
          </cell>
          <cell r="H1924">
            <v>101554.56</v>
          </cell>
          <cell r="I1924" t="str">
            <v>y</v>
          </cell>
          <cell r="K1924">
            <v>10</v>
          </cell>
        </row>
        <row r="1925">
          <cell r="F1925">
            <v>14</v>
          </cell>
          <cell r="H1925">
            <v>-5467.89</v>
          </cell>
          <cell r="I1925" t="str">
            <v>y</v>
          </cell>
          <cell r="K1925">
            <v>10</v>
          </cell>
        </row>
        <row r="1926">
          <cell r="F1926">
            <v>14</v>
          </cell>
          <cell r="H1926">
            <v>-18279.830000000002</v>
          </cell>
          <cell r="I1926" t="str">
            <v>y</v>
          </cell>
          <cell r="K1926">
            <v>10</v>
          </cell>
        </row>
        <row r="1927">
          <cell r="F1927">
            <v>2</v>
          </cell>
          <cell r="H1927">
            <v>10155.456</v>
          </cell>
          <cell r="I1927" t="str">
            <v>y</v>
          </cell>
          <cell r="K1927">
            <v>10</v>
          </cell>
        </row>
        <row r="1928">
          <cell r="F1928">
            <v>2</v>
          </cell>
          <cell r="H1928">
            <v>131665.89000000001</v>
          </cell>
          <cell r="I1928" t="str">
            <v>y</v>
          </cell>
          <cell r="K1928">
            <v>10</v>
          </cell>
        </row>
        <row r="1929">
          <cell r="F1929">
            <v>14</v>
          </cell>
          <cell r="H1929">
            <v>-8719.92</v>
          </cell>
          <cell r="I1929" t="str">
            <v>y</v>
          </cell>
          <cell r="K1929">
            <v>10</v>
          </cell>
        </row>
        <row r="1930">
          <cell r="F1930">
            <v>14</v>
          </cell>
          <cell r="H1930">
            <v>-23699.86</v>
          </cell>
          <cell r="I1930" t="str">
            <v>y</v>
          </cell>
          <cell r="K1930">
            <v>10</v>
          </cell>
        </row>
        <row r="1931">
          <cell r="F1931">
            <v>2</v>
          </cell>
          <cell r="H1931">
            <v>13166.589</v>
          </cell>
          <cell r="I1931" t="str">
            <v>y</v>
          </cell>
          <cell r="K1931">
            <v>10</v>
          </cell>
        </row>
        <row r="1932">
          <cell r="F1932">
            <v>2</v>
          </cell>
          <cell r="H1932">
            <v>475000</v>
          </cell>
          <cell r="I1932" t="str">
            <v>y</v>
          </cell>
          <cell r="K1932">
            <v>10</v>
          </cell>
        </row>
        <row r="1933">
          <cell r="F1933">
            <v>14</v>
          </cell>
          <cell r="H1933">
            <v>-60746.67</v>
          </cell>
          <cell r="I1933" t="str">
            <v>y</v>
          </cell>
          <cell r="K1933">
            <v>10</v>
          </cell>
        </row>
        <row r="1934">
          <cell r="F1934">
            <v>14</v>
          </cell>
          <cell r="H1934">
            <v>-85500</v>
          </cell>
          <cell r="I1934" t="str">
            <v>y</v>
          </cell>
          <cell r="K1934">
            <v>10</v>
          </cell>
        </row>
        <row r="1935">
          <cell r="F1935">
            <v>2</v>
          </cell>
          <cell r="H1935">
            <v>47500</v>
          </cell>
          <cell r="I1935" t="str">
            <v>y</v>
          </cell>
          <cell r="K1935">
            <v>10</v>
          </cell>
        </row>
        <row r="1936">
          <cell r="F1936">
            <v>2</v>
          </cell>
          <cell r="H1936">
            <v>181303.37166666667</v>
          </cell>
          <cell r="I1936" t="str">
            <v>y</v>
          </cell>
          <cell r="K1936">
            <v>10</v>
          </cell>
        </row>
        <row r="1937">
          <cell r="F1937">
            <v>14</v>
          </cell>
          <cell r="H1937">
            <v>-14968.967910666701</v>
          </cell>
          <cell r="I1937" t="str">
            <v>y</v>
          </cell>
          <cell r="K1937">
            <v>10</v>
          </cell>
        </row>
        <row r="1938">
          <cell r="F1938">
            <v>14</v>
          </cell>
          <cell r="H1938">
            <v>-32634.6</v>
          </cell>
          <cell r="I1938" t="str">
            <v>y</v>
          </cell>
          <cell r="K1938">
            <v>10</v>
          </cell>
        </row>
        <row r="1939">
          <cell r="F1939">
            <v>2</v>
          </cell>
          <cell r="H1939">
            <v>18130.330000000002</v>
          </cell>
          <cell r="I1939" t="str">
            <v>y</v>
          </cell>
          <cell r="K1939">
            <v>10</v>
          </cell>
        </row>
        <row r="1940">
          <cell r="F1940">
            <v>2</v>
          </cell>
          <cell r="H1940">
            <v>83934.34</v>
          </cell>
          <cell r="I1940" t="str">
            <v>y</v>
          </cell>
          <cell r="K1940">
            <v>10</v>
          </cell>
        </row>
        <row r="1941">
          <cell r="F1941">
            <v>14</v>
          </cell>
          <cell r="H1941">
            <v>-4500</v>
          </cell>
          <cell r="I1941" t="str">
            <v>y</v>
          </cell>
          <cell r="K1941">
            <v>10</v>
          </cell>
        </row>
        <row r="1942">
          <cell r="F1942">
            <v>14</v>
          </cell>
          <cell r="H1942">
            <v>-15108.18</v>
          </cell>
          <cell r="I1942" t="str">
            <v>y</v>
          </cell>
          <cell r="K1942">
            <v>10</v>
          </cell>
        </row>
        <row r="1943">
          <cell r="F1943">
            <v>2</v>
          </cell>
          <cell r="H1943">
            <v>8393.43</v>
          </cell>
          <cell r="I1943" t="str">
            <v>y</v>
          </cell>
          <cell r="K1943">
            <v>10</v>
          </cell>
        </row>
        <row r="1944">
          <cell r="F1944">
            <v>2</v>
          </cell>
          <cell r="H1944">
            <v>83934.34</v>
          </cell>
          <cell r="I1944" t="str">
            <v>y</v>
          </cell>
          <cell r="K1944">
            <v>10</v>
          </cell>
        </row>
        <row r="1945">
          <cell r="F1945">
            <v>14</v>
          </cell>
          <cell r="H1945">
            <v>-4500</v>
          </cell>
          <cell r="I1945" t="str">
            <v>y</v>
          </cell>
          <cell r="K1945">
            <v>10</v>
          </cell>
        </row>
        <row r="1946">
          <cell r="F1946">
            <v>12</v>
          </cell>
          <cell r="H1946">
            <v>-19000</v>
          </cell>
          <cell r="I1946" t="str">
            <v>y</v>
          </cell>
          <cell r="K1946">
            <v>10</v>
          </cell>
        </row>
        <row r="1947">
          <cell r="F1947">
            <v>14</v>
          </cell>
          <cell r="H1947">
            <v>-15108.18</v>
          </cell>
          <cell r="I1947" t="str">
            <v>y</v>
          </cell>
          <cell r="K1947">
            <v>10</v>
          </cell>
        </row>
        <row r="1948">
          <cell r="F1948">
            <v>2</v>
          </cell>
          <cell r="H1948">
            <v>8393.43</v>
          </cell>
          <cell r="I1948" t="str">
            <v>y</v>
          </cell>
          <cell r="K1948">
            <v>10</v>
          </cell>
        </row>
        <row r="1949">
          <cell r="F1949">
            <v>2</v>
          </cell>
          <cell r="H1949">
            <v>110.25</v>
          </cell>
          <cell r="I1949" t="str">
            <v>y</v>
          </cell>
          <cell r="K1949">
            <v>10</v>
          </cell>
        </row>
        <row r="1950">
          <cell r="F1950">
            <v>2</v>
          </cell>
          <cell r="H1950">
            <v>110.25</v>
          </cell>
          <cell r="I1950" t="str">
            <v>y</v>
          </cell>
          <cell r="K1950">
            <v>10</v>
          </cell>
        </row>
        <row r="1951">
          <cell r="F1951">
            <v>2</v>
          </cell>
          <cell r="H1951">
            <v>110.25</v>
          </cell>
          <cell r="I1951" t="str">
            <v>y</v>
          </cell>
          <cell r="K1951">
            <v>10</v>
          </cell>
        </row>
        <row r="1952">
          <cell r="F1952">
            <v>2</v>
          </cell>
          <cell r="H1952">
            <v>110.25</v>
          </cell>
          <cell r="I1952" t="str">
            <v>y</v>
          </cell>
          <cell r="K1952">
            <v>10</v>
          </cell>
        </row>
        <row r="1953">
          <cell r="F1953">
            <v>2</v>
          </cell>
          <cell r="H1953">
            <v>110.25</v>
          </cell>
          <cell r="I1953" t="str">
            <v>y</v>
          </cell>
          <cell r="K1953">
            <v>10</v>
          </cell>
        </row>
        <row r="1954">
          <cell r="F1954">
            <v>2</v>
          </cell>
          <cell r="H1954">
            <v>110.25</v>
          </cell>
          <cell r="I1954" t="str">
            <v>y</v>
          </cell>
          <cell r="K1954">
            <v>10</v>
          </cell>
        </row>
        <row r="1955">
          <cell r="F1955">
            <v>2</v>
          </cell>
          <cell r="H1955">
            <v>110.25</v>
          </cell>
          <cell r="I1955" t="str">
            <v>y</v>
          </cell>
          <cell r="K1955">
            <v>10</v>
          </cell>
        </row>
        <row r="1956">
          <cell r="F1956">
            <v>12</v>
          </cell>
          <cell r="H1956">
            <v>-52800</v>
          </cell>
          <cell r="K1956">
            <v>10</v>
          </cell>
        </row>
        <row r="1957">
          <cell r="F1957">
            <v>8</v>
          </cell>
          <cell r="H1957">
            <v>19500</v>
          </cell>
          <cell r="K1957">
            <v>10</v>
          </cell>
        </row>
        <row r="1958">
          <cell r="F1958">
            <v>8</v>
          </cell>
          <cell r="H1958">
            <v>1300</v>
          </cell>
          <cell r="K1958">
            <v>10</v>
          </cell>
        </row>
        <row r="1959">
          <cell r="F1959">
            <v>8</v>
          </cell>
          <cell r="H1959">
            <v>32000</v>
          </cell>
          <cell r="K1959">
            <v>10</v>
          </cell>
        </row>
        <row r="1960">
          <cell r="F1960">
            <v>13</v>
          </cell>
          <cell r="H1960">
            <v>-52500</v>
          </cell>
          <cell r="K1960">
            <v>10</v>
          </cell>
        </row>
        <row r="1961">
          <cell r="F1961">
            <v>8</v>
          </cell>
          <cell r="H1961">
            <v>6000</v>
          </cell>
          <cell r="K1961">
            <v>10</v>
          </cell>
        </row>
        <row r="1962">
          <cell r="F1962">
            <v>8</v>
          </cell>
          <cell r="H1962">
            <v>10500</v>
          </cell>
          <cell r="K1962">
            <v>10</v>
          </cell>
        </row>
        <row r="1963">
          <cell r="F1963">
            <v>8</v>
          </cell>
          <cell r="H1963">
            <v>34600</v>
          </cell>
          <cell r="K1963">
            <v>10</v>
          </cell>
        </row>
        <row r="1964">
          <cell r="F1964">
            <v>20</v>
          </cell>
          <cell r="H1964">
            <v>1400</v>
          </cell>
          <cell r="K1964">
            <v>10</v>
          </cell>
        </row>
        <row r="1965">
          <cell r="F1965">
            <v>12</v>
          </cell>
          <cell r="H1965">
            <v>-58000</v>
          </cell>
          <cell r="K1965">
            <v>10</v>
          </cell>
        </row>
        <row r="1966">
          <cell r="F1966">
            <v>8</v>
          </cell>
          <cell r="H1966">
            <v>16000</v>
          </cell>
          <cell r="K1966">
            <v>10</v>
          </cell>
        </row>
        <row r="1967">
          <cell r="F1967">
            <v>8</v>
          </cell>
          <cell r="H1967">
            <v>42000</v>
          </cell>
          <cell r="K1967">
            <v>10</v>
          </cell>
        </row>
        <row r="1968">
          <cell r="F1968">
            <v>12</v>
          </cell>
          <cell r="H1968">
            <v>-56000</v>
          </cell>
          <cell r="K1968">
            <v>10</v>
          </cell>
        </row>
        <row r="1969">
          <cell r="F1969">
            <v>8</v>
          </cell>
          <cell r="H1969">
            <v>14000</v>
          </cell>
          <cell r="K1969">
            <v>10</v>
          </cell>
        </row>
        <row r="1970">
          <cell r="F1970">
            <v>8</v>
          </cell>
          <cell r="H1970">
            <v>42000</v>
          </cell>
          <cell r="K1970">
            <v>10</v>
          </cell>
        </row>
        <row r="1971">
          <cell r="F1971">
            <v>12</v>
          </cell>
          <cell r="H1971">
            <v>-62000</v>
          </cell>
          <cell r="K1971">
            <v>10</v>
          </cell>
        </row>
        <row r="1972">
          <cell r="F1972">
            <v>8</v>
          </cell>
          <cell r="H1972">
            <v>14000</v>
          </cell>
          <cell r="K1972">
            <v>10</v>
          </cell>
        </row>
        <row r="1973">
          <cell r="F1973">
            <v>8</v>
          </cell>
          <cell r="H1973">
            <v>42000</v>
          </cell>
          <cell r="K1973">
            <v>10</v>
          </cell>
        </row>
        <row r="1974">
          <cell r="F1974">
            <v>8</v>
          </cell>
          <cell r="H1974">
            <v>6000</v>
          </cell>
          <cell r="K1974">
            <v>10</v>
          </cell>
        </row>
        <row r="1975">
          <cell r="F1975">
            <v>12</v>
          </cell>
          <cell r="H1975">
            <v>-58000</v>
          </cell>
          <cell r="K1975">
            <v>10</v>
          </cell>
        </row>
        <row r="1976">
          <cell r="F1976">
            <v>8</v>
          </cell>
          <cell r="H1976">
            <v>16000</v>
          </cell>
          <cell r="K1976">
            <v>10</v>
          </cell>
        </row>
        <row r="1977">
          <cell r="F1977">
            <v>8</v>
          </cell>
          <cell r="H1977">
            <v>42000</v>
          </cell>
          <cell r="K1977">
            <v>10</v>
          </cell>
        </row>
        <row r="1978">
          <cell r="F1978">
            <v>12</v>
          </cell>
          <cell r="H1978">
            <v>-102800</v>
          </cell>
          <cell r="K1978">
            <v>10</v>
          </cell>
        </row>
        <row r="1979">
          <cell r="F1979">
            <v>8</v>
          </cell>
          <cell r="H1979">
            <v>16000</v>
          </cell>
          <cell r="K1979">
            <v>10</v>
          </cell>
        </row>
        <row r="1980">
          <cell r="F1980">
            <v>8</v>
          </cell>
          <cell r="H1980">
            <v>42000</v>
          </cell>
          <cell r="K1980">
            <v>10</v>
          </cell>
        </row>
        <row r="1981">
          <cell r="F1981">
            <v>8</v>
          </cell>
          <cell r="H1981">
            <v>37000</v>
          </cell>
          <cell r="K1981">
            <v>10</v>
          </cell>
        </row>
        <row r="1982">
          <cell r="F1982">
            <v>8</v>
          </cell>
          <cell r="H1982">
            <v>13000</v>
          </cell>
          <cell r="K1982">
            <v>10</v>
          </cell>
        </row>
        <row r="1983">
          <cell r="F1983">
            <v>12</v>
          </cell>
          <cell r="H1983">
            <v>-5200</v>
          </cell>
          <cell r="K1983">
            <v>10</v>
          </cell>
        </row>
        <row r="1984">
          <cell r="F1984">
            <v>12</v>
          </cell>
          <cell r="H1984">
            <v>-100800</v>
          </cell>
          <cell r="K1984">
            <v>10</v>
          </cell>
        </row>
        <row r="1985">
          <cell r="F1985">
            <v>8</v>
          </cell>
          <cell r="H1985">
            <v>14000</v>
          </cell>
          <cell r="K1985">
            <v>10</v>
          </cell>
        </row>
        <row r="1986">
          <cell r="F1986">
            <v>8</v>
          </cell>
          <cell r="H1986">
            <v>42000</v>
          </cell>
          <cell r="K1986">
            <v>10</v>
          </cell>
        </row>
        <row r="1987">
          <cell r="F1987">
            <v>8</v>
          </cell>
          <cell r="H1987">
            <v>44800</v>
          </cell>
          <cell r="K1987">
            <v>10</v>
          </cell>
        </row>
        <row r="1988">
          <cell r="F1988">
            <v>12</v>
          </cell>
          <cell r="H1988">
            <v>-49500</v>
          </cell>
          <cell r="K1988">
            <v>10</v>
          </cell>
        </row>
        <row r="1989">
          <cell r="F1989">
            <v>8</v>
          </cell>
          <cell r="H1989">
            <v>3500</v>
          </cell>
          <cell r="K1989">
            <v>10</v>
          </cell>
        </row>
        <row r="1990">
          <cell r="F1990">
            <v>8</v>
          </cell>
          <cell r="H1990">
            <v>3500</v>
          </cell>
          <cell r="K1990">
            <v>10</v>
          </cell>
        </row>
        <row r="1991">
          <cell r="F1991">
            <v>12</v>
          </cell>
          <cell r="H1991">
            <v>42500</v>
          </cell>
          <cell r="K1991">
            <v>10</v>
          </cell>
        </row>
        <row r="1992">
          <cell r="F1992">
            <v>12</v>
          </cell>
          <cell r="H1992">
            <v>-333000</v>
          </cell>
          <cell r="K1992">
            <v>10</v>
          </cell>
        </row>
        <row r="1993">
          <cell r="F1993">
            <v>8</v>
          </cell>
          <cell r="H1993">
            <v>16000</v>
          </cell>
          <cell r="K1993">
            <v>10</v>
          </cell>
        </row>
        <row r="1994">
          <cell r="F1994">
            <v>8</v>
          </cell>
          <cell r="H1994">
            <v>42000</v>
          </cell>
          <cell r="K1994">
            <v>10</v>
          </cell>
        </row>
        <row r="1995">
          <cell r="F1995">
            <v>8</v>
          </cell>
          <cell r="H1995">
            <v>78000</v>
          </cell>
          <cell r="K1995">
            <v>10</v>
          </cell>
        </row>
        <row r="1996">
          <cell r="F1996">
            <v>8</v>
          </cell>
          <cell r="H1996">
            <v>60000</v>
          </cell>
          <cell r="K1996">
            <v>10</v>
          </cell>
        </row>
        <row r="1997">
          <cell r="F1997">
            <v>8</v>
          </cell>
          <cell r="H1997">
            <v>72000</v>
          </cell>
          <cell r="K1997">
            <v>10</v>
          </cell>
        </row>
        <row r="1998">
          <cell r="F1998">
            <v>8</v>
          </cell>
          <cell r="H1998">
            <v>75000</v>
          </cell>
          <cell r="K1998">
            <v>10</v>
          </cell>
        </row>
        <row r="1999">
          <cell r="F1999">
            <v>8</v>
          </cell>
          <cell r="H1999">
            <v>2500</v>
          </cell>
          <cell r="K1999">
            <v>10</v>
          </cell>
        </row>
        <row r="2000">
          <cell r="F2000">
            <v>20</v>
          </cell>
          <cell r="H2000">
            <v>-12500</v>
          </cell>
          <cell r="K2000">
            <v>10</v>
          </cell>
        </row>
        <row r="2001">
          <cell r="F2001">
            <v>12</v>
          </cell>
          <cell r="H2001">
            <v>-288000</v>
          </cell>
          <cell r="K2001">
            <v>10</v>
          </cell>
        </row>
        <row r="2002">
          <cell r="F2002">
            <v>8</v>
          </cell>
          <cell r="H2002">
            <v>14000</v>
          </cell>
          <cell r="K2002">
            <v>10</v>
          </cell>
        </row>
        <row r="2003">
          <cell r="F2003">
            <v>8</v>
          </cell>
          <cell r="H2003">
            <v>42000</v>
          </cell>
          <cell r="K2003">
            <v>10</v>
          </cell>
        </row>
        <row r="2004">
          <cell r="F2004">
            <v>8</v>
          </cell>
          <cell r="H2004">
            <v>102000</v>
          </cell>
          <cell r="K2004">
            <v>10</v>
          </cell>
        </row>
        <row r="2005">
          <cell r="F2005">
            <v>8</v>
          </cell>
          <cell r="H2005">
            <v>90000</v>
          </cell>
          <cell r="K2005">
            <v>10</v>
          </cell>
        </row>
        <row r="2006">
          <cell r="F2006">
            <v>8</v>
          </cell>
          <cell r="H2006">
            <v>27000</v>
          </cell>
          <cell r="K2006">
            <v>10</v>
          </cell>
        </row>
        <row r="2007">
          <cell r="F2007">
            <v>8</v>
          </cell>
          <cell r="H2007">
            <v>27000</v>
          </cell>
          <cell r="K2007">
            <v>10</v>
          </cell>
        </row>
        <row r="2008">
          <cell r="F2008">
            <v>20</v>
          </cell>
          <cell r="H2008">
            <v>-14000</v>
          </cell>
          <cell r="K2008">
            <v>10</v>
          </cell>
        </row>
        <row r="2009">
          <cell r="F2009">
            <v>13</v>
          </cell>
          <cell r="H2009">
            <v>-9000</v>
          </cell>
          <cell r="K2009">
            <v>10</v>
          </cell>
        </row>
        <row r="2010">
          <cell r="F2010">
            <v>8</v>
          </cell>
          <cell r="H2010">
            <v>5000</v>
          </cell>
          <cell r="K2010">
            <v>10</v>
          </cell>
        </row>
        <row r="2011">
          <cell r="F2011">
            <v>8</v>
          </cell>
          <cell r="H2011">
            <v>4000</v>
          </cell>
          <cell r="K2011">
            <v>10</v>
          </cell>
        </row>
        <row r="2012">
          <cell r="F2012">
            <v>13</v>
          </cell>
          <cell r="H2012">
            <v>-9000</v>
          </cell>
          <cell r="K2012">
            <v>10</v>
          </cell>
        </row>
        <row r="2013">
          <cell r="F2013">
            <v>8</v>
          </cell>
          <cell r="H2013">
            <v>5000</v>
          </cell>
          <cell r="K2013">
            <v>10</v>
          </cell>
        </row>
        <row r="2014">
          <cell r="F2014">
            <v>8</v>
          </cell>
          <cell r="H2014">
            <v>4000</v>
          </cell>
          <cell r="K2014">
            <v>10</v>
          </cell>
        </row>
        <row r="2015">
          <cell r="F2015">
            <v>12</v>
          </cell>
          <cell r="H2015">
            <v>-141500</v>
          </cell>
          <cell r="K2015">
            <v>10</v>
          </cell>
        </row>
        <row r="2016">
          <cell r="F2016">
            <v>8</v>
          </cell>
          <cell r="H2016">
            <v>55600</v>
          </cell>
          <cell r="K2016">
            <v>10</v>
          </cell>
        </row>
        <row r="2017">
          <cell r="F2017">
            <v>8</v>
          </cell>
          <cell r="H2017">
            <v>23000</v>
          </cell>
          <cell r="K2017">
            <v>10</v>
          </cell>
        </row>
        <row r="2018">
          <cell r="F2018">
            <v>8</v>
          </cell>
          <cell r="H2018">
            <v>2000</v>
          </cell>
          <cell r="K2018">
            <v>10</v>
          </cell>
        </row>
        <row r="2019">
          <cell r="F2019">
            <v>8</v>
          </cell>
          <cell r="H2019">
            <v>13000</v>
          </cell>
          <cell r="K2019">
            <v>10</v>
          </cell>
        </row>
        <row r="2020">
          <cell r="F2020">
            <v>12</v>
          </cell>
          <cell r="H2020">
            <v>47900</v>
          </cell>
          <cell r="K2020">
            <v>10</v>
          </cell>
        </row>
        <row r="2021">
          <cell r="F2021">
            <v>13</v>
          </cell>
          <cell r="H2021">
            <v>-49720</v>
          </cell>
          <cell r="K2021">
            <v>10</v>
          </cell>
        </row>
        <row r="2022">
          <cell r="F2022">
            <v>8</v>
          </cell>
          <cell r="H2022">
            <v>10000</v>
          </cell>
          <cell r="K2022">
            <v>10</v>
          </cell>
        </row>
        <row r="2023">
          <cell r="F2023">
            <v>8</v>
          </cell>
          <cell r="H2023">
            <v>24000</v>
          </cell>
          <cell r="K2023">
            <v>10</v>
          </cell>
        </row>
        <row r="2024">
          <cell r="F2024">
            <v>8</v>
          </cell>
          <cell r="H2024">
            <v>3000</v>
          </cell>
          <cell r="K2024">
            <v>10</v>
          </cell>
        </row>
        <row r="2025">
          <cell r="F2025">
            <v>8</v>
          </cell>
          <cell r="H2025">
            <v>12720</v>
          </cell>
          <cell r="K2025">
            <v>10</v>
          </cell>
        </row>
        <row r="2026">
          <cell r="F2026">
            <v>13</v>
          </cell>
          <cell r="H2026">
            <v>-49720</v>
          </cell>
          <cell r="K2026">
            <v>10</v>
          </cell>
        </row>
        <row r="2027">
          <cell r="F2027">
            <v>8</v>
          </cell>
          <cell r="H2027">
            <v>10000</v>
          </cell>
          <cell r="K2027">
            <v>10</v>
          </cell>
        </row>
        <row r="2028">
          <cell r="F2028">
            <v>8</v>
          </cell>
          <cell r="H2028">
            <v>24000</v>
          </cell>
          <cell r="K2028">
            <v>10</v>
          </cell>
        </row>
        <row r="2029">
          <cell r="F2029">
            <v>8</v>
          </cell>
          <cell r="H2029">
            <v>3000</v>
          </cell>
          <cell r="K2029">
            <v>10</v>
          </cell>
        </row>
        <row r="2030">
          <cell r="F2030">
            <v>8</v>
          </cell>
          <cell r="H2030">
            <v>12720</v>
          </cell>
          <cell r="K2030">
            <v>10</v>
          </cell>
        </row>
        <row r="2031">
          <cell r="F2031">
            <v>13</v>
          </cell>
          <cell r="H2031">
            <v>-39400</v>
          </cell>
          <cell r="K2031">
            <v>10</v>
          </cell>
        </row>
        <row r="2032">
          <cell r="F2032">
            <v>8</v>
          </cell>
          <cell r="H2032">
            <v>10000</v>
          </cell>
          <cell r="K2032">
            <v>10</v>
          </cell>
        </row>
        <row r="2033">
          <cell r="F2033">
            <v>8</v>
          </cell>
          <cell r="H2033">
            <v>24000</v>
          </cell>
          <cell r="K2033">
            <v>10</v>
          </cell>
        </row>
        <row r="2034">
          <cell r="F2034">
            <v>8</v>
          </cell>
          <cell r="H2034">
            <v>3000</v>
          </cell>
          <cell r="K2034">
            <v>10</v>
          </cell>
        </row>
        <row r="2035">
          <cell r="F2035">
            <v>8</v>
          </cell>
          <cell r="H2035">
            <v>2400</v>
          </cell>
          <cell r="K2035">
            <v>10</v>
          </cell>
        </row>
        <row r="2036">
          <cell r="F2036">
            <v>13</v>
          </cell>
          <cell r="H2036">
            <v>-39400</v>
          </cell>
          <cell r="K2036">
            <v>10</v>
          </cell>
        </row>
        <row r="2037">
          <cell r="F2037">
            <v>8</v>
          </cell>
          <cell r="H2037">
            <v>10000</v>
          </cell>
          <cell r="K2037">
            <v>10</v>
          </cell>
        </row>
        <row r="2038">
          <cell r="F2038">
            <v>8</v>
          </cell>
          <cell r="H2038">
            <v>24000</v>
          </cell>
          <cell r="K2038">
            <v>10</v>
          </cell>
        </row>
        <row r="2039">
          <cell r="F2039">
            <v>8</v>
          </cell>
          <cell r="H2039">
            <v>3000</v>
          </cell>
          <cell r="K2039">
            <v>10</v>
          </cell>
        </row>
        <row r="2040">
          <cell r="F2040">
            <v>8</v>
          </cell>
          <cell r="H2040">
            <v>2400</v>
          </cell>
          <cell r="K2040">
            <v>10</v>
          </cell>
        </row>
        <row r="2041">
          <cell r="F2041">
            <v>13</v>
          </cell>
          <cell r="H2041">
            <v>-39400</v>
          </cell>
          <cell r="K2041">
            <v>10</v>
          </cell>
        </row>
        <row r="2042">
          <cell r="F2042">
            <v>8</v>
          </cell>
          <cell r="H2042">
            <v>10000</v>
          </cell>
          <cell r="K2042">
            <v>10</v>
          </cell>
        </row>
        <row r="2043">
          <cell r="F2043">
            <v>8</v>
          </cell>
          <cell r="H2043">
            <v>24000</v>
          </cell>
          <cell r="K2043">
            <v>10</v>
          </cell>
        </row>
        <row r="2044">
          <cell r="F2044">
            <v>8</v>
          </cell>
          <cell r="H2044">
            <v>3000</v>
          </cell>
          <cell r="K2044">
            <v>10</v>
          </cell>
        </row>
        <row r="2045">
          <cell r="F2045">
            <v>8</v>
          </cell>
          <cell r="H2045">
            <v>2400</v>
          </cell>
          <cell r="K2045">
            <v>10</v>
          </cell>
        </row>
        <row r="2046">
          <cell r="F2046">
            <v>13</v>
          </cell>
          <cell r="H2046">
            <v>-45360</v>
          </cell>
          <cell r="K2046">
            <v>10</v>
          </cell>
        </row>
        <row r="2047">
          <cell r="F2047">
            <v>8</v>
          </cell>
          <cell r="H2047">
            <v>10000</v>
          </cell>
          <cell r="K2047">
            <v>10</v>
          </cell>
        </row>
        <row r="2048">
          <cell r="F2048">
            <v>8</v>
          </cell>
          <cell r="H2048">
            <v>24000</v>
          </cell>
          <cell r="K2048">
            <v>10</v>
          </cell>
        </row>
        <row r="2049">
          <cell r="F2049">
            <v>8</v>
          </cell>
          <cell r="H2049">
            <v>3000</v>
          </cell>
          <cell r="K2049">
            <v>10</v>
          </cell>
        </row>
        <row r="2050">
          <cell r="F2050">
            <v>8</v>
          </cell>
          <cell r="H2050">
            <v>8360</v>
          </cell>
          <cell r="K2050">
            <v>10</v>
          </cell>
        </row>
        <row r="2051">
          <cell r="F2051">
            <v>13</v>
          </cell>
          <cell r="H2051">
            <v>-45360</v>
          </cell>
          <cell r="K2051">
            <v>10</v>
          </cell>
        </row>
        <row r="2052">
          <cell r="F2052">
            <v>8</v>
          </cell>
          <cell r="H2052">
            <v>10000</v>
          </cell>
          <cell r="K2052">
            <v>10</v>
          </cell>
        </row>
        <row r="2053">
          <cell r="F2053">
            <v>8</v>
          </cell>
          <cell r="H2053">
            <v>24000</v>
          </cell>
          <cell r="K2053">
            <v>10</v>
          </cell>
        </row>
        <row r="2054">
          <cell r="F2054">
            <v>8</v>
          </cell>
          <cell r="H2054">
            <v>3000</v>
          </cell>
          <cell r="K2054">
            <v>10</v>
          </cell>
        </row>
        <row r="2055">
          <cell r="F2055">
            <v>8</v>
          </cell>
          <cell r="H2055">
            <v>8360</v>
          </cell>
          <cell r="K2055">
            <v>10</v>
          </cell>
        </row>
        <row r="2056">
          <cell r="F2056">
            <v>13</v>
          </cell>
          <cell r="H2056">
            <v>-45360</v>
          </cell>
          <cell r="K2056">
            <v>10</v>
          </cell>
        </row>
        <row r="2057">
          <cell r="F2057">
            <v>8</v>
          </cell>
          <cell r="H2057">
            <v>10000</v>
          </cell>
          <cell r="K2057">
            <v>10</v>
          </cell>
        </row>
        <row r="2058">
          <cell r="F2058">
            <v>8</v>
          </cell>
          <cell r="H2058">
            <v>24000</v>
          </cell>
          <cell r="K2058">
            <v>10</v>
          </cell>
        </row>
        <row r="2059">
          <cell r="F2059">
            <v>8</v>
          </cell>
          <cell r="H2059">
            <v>3000</v>
          </cell>
          <cell r="K2059">
            <v>10</v>
          </cell>
        </row>
        <row r="2060">
          <cell r="F2060">
            <v>8</v>
          </cell>
          <cell r="H2060">
            <v>8360</v>
          </cell>
          <cell r="K2060">
            <v>10</v>
          </cell>
        </row>
        <row r="2061">
          <cell r="F2061">
            <v>12</v>
          </cell>
          <cell r="H2061">
            <v>-190500</v>
          </cell>
          <cell r="K2061">
            <v>10</v>
          </cell>
        </row>
        <row r="2062">
          <cell r="F2062">
            <v>8</v>
          </cell>
          <cell r="H2062">
            <v>74470</v>
          </cell>
          <cell r="K2062">
            <v>10</v>
          </cell>
        </row>
        <row r="2063">
          <cell r="F2063">
            <v>8</v>
          </cell>
          <cell r="H2063">
            <v>3600</v>
          </cell>
          <cell r="K2063">
            <v>10</v>
          </cell>
        </row>
        <row r="2064">
          <cell r="F2064">
            <v>8</v>
          </cell>
          <cell r="H2064">
            <v>48000</v>
          </cell>
          <cell r="K2064">
            <v>10</v>
          </cell>
        </row>
        <row r="2065">
          <cell r="F2065">
            <v>8</v>
          </cell>
          <cell r="H2065">
            <v>25000</v>
          </cell>
          <cell r="K2065">
            <v>10</v>
          </cell>
        </row>
        <row r="2066">
          <cell r="F2066">
            <v>20</v>
          </cell>
          <cell r="H2066">
            <v>39430</v>
          </cell>
          <cell r="K2066">
            <v>10</v>
          </cell>
        </row>
        <row r="2067">
          <cell r="F2067">
            <v>12</v>
          </cell>
          <cell r="H2067">
            <v>-147000</v>
          </cell>
          <cell r="K2067">
            <v>10</v>
          </cell>
        </row>
        <row r="2068">
          <cell r="F2068">
            <v>8</v>
          </cell>
          <cell r="H2068">
            <v>60900</v>
          </cell>
          <cell r="K2068">
            <v>10</v>
          </cell>
        </row>
        <row r="2069">
          <cell r="F2069">
            <v>8</v>
          </cell>
          <cell r="H2069">
            <v>20000</v>
          </cell>
          <cell r="K2069">
            <v>10</v>
          </cell>
        </row>
        <row r="2070">
          <cell r="F2070">
            <v>8</v>
          </cell>
          <cell r="H2070">
            <v>3000</v>
          </cell>
          <cell r="K2070">
            <v>10</v>
          </cell>
        </row>
        <row r="2071">
          <cell r="F2071">
            <v>8</v>
          </cell>
          <cell r="H2071">
            <v>1000</v>
          </cell>
          <cell r="K2071">
            <v>10</v>
          </cell>
        </row>
        <row r="2072">
          <cell r="F2072">
            <v>8</v>
          </cell>
          <cell r="H2072">
            <v>18000</v>
          </cell>
          <cell r="K2072">
            <v>10</v>
          </cell>
        </row>
        <row r="2073">
          <cell r="F2073">
            <v>20</v>
          </cell>
          <cell r="H2073">
            <v>44100</v>
          </cell>
          <cell r="K2073">
            <v>10</v>
          </cell>
        </row>
        <row r="2074">
          <cell r="F2074">
            <v>12</v>
          </cell>
          <cell r="H2074">
            <v>-145000</v>
          </cell>
          <cell r="K2074">
            <v>10</v>
          </cell>
        </row>
        <row r="2075">
          <cell r="F2075">
            <v>8</v>
          </cell>
          <cell r="H2075">
            <v>8000</v>
          </cell>
          <cell r="K2075">
            <v>10</v>
          </cell>
        </row>
        <row r="2076">
          <cell r="F2076">
            <v>8</v>
          </cell>
          <cell r="H2076">
            <v>18000</v>
          </cell>
          <cell r="K2076">
            <v>10</v>
          </cell>
        </row>
        <row r="2077">
          <cell r="F2077">
            <v>8</v>
          </cell>
          <cell r="H2077">
            <v>48000</v>
          </cell>
          <cell r="K2077">
            <v>10</v>
          </cell>
        </row>
        <row r="2078">
          <cell r="F2078">
            <v>8</v>
          </cell>
          <cell r="H2078">
            <v>45000</v>
          </cell>
          <cell r="K2078">
            <v>10</v>
          </cell>
        </row>
        <row r="2079">
          <cell r="F2079">
            <v>8</v>
          </cell>
          <cell r="H2079">
            <v>24000</v>
          </cell>
          <cell r="K2079">
            <v>10</v>
          </cell>
        </row>
        <row r="2080">
          <cell r="F2080">
            <v>8</v>
          </cell>
          <cell r="H2080">
            <v>2000</v>
          </cell>
          <cell r="K2080">
            <v>10</v>
          </cell>
        </row>
        <row r="2081">
          <cell r="F2081">
            <v>13</v>
          </cell>
          <cell r="H2081">
            <v>-33320</v>
          </cell>
          <cell r="K2081">
            <v>10</v>
          </cell>
        </row>
        <row r="2082">
          <cell r="F2082">
            <v>8</v>
          </cell>
          <cell r="H2082">
            <v>8000</v>
          </cell>
          <cell r="K2082">
            <v>10</v>
          </cell>
        </row>
        <row r="2083">
          <cell r="F2083">
            <v>8</v>
          </cell>
          <cell r="H2083">
            <v>18000</v>
          </cell>
          <cell r="K2083">
            <v>10</v>
          </cell>
        </row>
        <row r="2084">
          <cell r="F2084">
            <v>8</v>
          </cell>
          <cell r="H2084">
            <v>2000</v>
          </cell>
          <cell r="K2084">
            <v>10</v>
          </cell>
        </row>
        <row r="2085">
          <cell r="F2085">
            <v>8</v>
          </cell>
          <cell r="H2085">
            <v>5320</v>
          </cell>
          <cell r="K2085">
            <v>10</v>
          </cell>
        </row>
        <row r="2086">
          <cell r="F2086">
            <v>12</v>
          </cell>
          <cell r="H2086">
            <v>-26000</v>
          </cell>
          <cell r="K2086">
            <v>10</v>
          </cell>
        </row>
        <row r="2087">
          <cell r="F2087">
            <v>8</v>
          </cell>
          <cell r="H2087">
            <v>8000</v>
          </cell>
          <cell r="K2087">
            <v>10</v>
          </cell>
        </row>
        <row r="2088">
          <cell r="F2088">
            <v>8</v>
          </cell>
          <cell r="H2088">
            <v>18000</v>
          </cell>
          <cell r="K2088">
            <v>10</v>
          </cell>
        </row>
        <row r="2089">
          <cell r="F2089">
            <v>8</v>
          </cell>
          <cell r="H2089">
            <v>2500</v>
          </cell>
          <cell r="K2089">
            <v>10</v>
          </cell>
        </row>
        <row r="2090">
          <cell r="F2090">
            <v>20</v>
          </cell>
          <cell r="H2090">
            <v>-2500</v>
          </cell>
          <cell r="K2090">
            <v>10</v>
          </cell>
        </row>
        <row r="2091">
          <cell r="F2091">
            <v>12</v>
          </cell>
          <cell r="H2091">
            <v>-52800</v>
          </cell>
          <cell r="K2091">
            <v>10</v>
          </cell>
        </row>
        <row r="2092">
          <cell r="F2092">
            <v>8</v>
          </cell>
          <cell r="H2092">
            <v>32000</v>
          </cell>
          <cell r="K2092">
            <v>10</v>
          </cell>
        </row>
        <row r="2093">
          <cell r="F2093">
            <v>8</v>
          </cell>
          <cell r="H2093">
            <v>18200</v>
          </cell>
          <cell r="K2093">
            <v>10</v>
          </cell>
        </row>
        <row r="2094">
          <cell r="F2094">
            <v>8</v>
          </cell>
          <cell r="H2094">
            <v>2600</v>
          </cell>
          <cell r="K2094">
            <v>10</v>
          </cell>
        </row>
        <row r="2095">
          <cell r="F2095">
            <v>13</v>
          </cell>
          <cell r="H2095">
            <v>-18000</v>
          </cell>
          <cell r="K2095">
            <v>10</v>
          </cell>
        </row>
        <row r="2096">
          <cell r="F2096">
            <v>8</v>
          </cell>
          <cell r="H2096">
            <v>6000</v>
          </cell>
          <cell r="K2096">
            <v>10</v>
          </cell>
        </row>
        <row r="2097">
          <cell r="F2097">
            <v>8</v>
          </cell>
          <cell r="H2097">
            <v>12000</v>
          </cell>
          <cell r="K2097">
            <v>10</v>
          </cell>
        </row>
        <row r="2098">
          <cell r="F2098">
            <v>13</v>
          </cell>
          <cell r="H2098">
            <v>-18000</v>
          </cell>
          <cell r="K2098">
            <v>10</v>
          </cell>
        </row>
        <row r="2099">
          <cell r="F2099">
            <v>8</v>
          </cell>
          <cell r="H2099">
            <v>6000</v>
          </cell>
          <cell r="K2099">
            <v>10</v>
          </cell>
        </row>
        <row r="2100">
          <cell r="F2100">
            <v>8</v>
          </cell>
          <cell r="H2100">
            <v>12000</v>
          </cell>
          <cell r="K2100">
            <v>10</v>
          </cell>
        </row>
        <row r="2101">
          <cell r="F2101">
            <v>12</v>
          </cell>
          <cell r="H2101">
            <v>-51200</v>
          </cell>
          <cell r="K2101">
            <v>10</v>
          </cell>
        </row>
        <row r="2102">
          <cell r="F2102">
            <v>8</v>
          </cell>
          <cell r="H2102">
            <v>10800</v>
          </cell>
          <cell r="K2102">
            <v>10</v>
          </cell>
        </row>
        <row r="2103">
          <cell r="F2103">
            <v>8</v>
          </cell>
          <cell r="H2103">
            <v>2400</v>
          </cell>
          <cell r="K2103">
            <v>10</v>
          </cell>
        </row>
        <row r="2104">
          <cell r="F2104">
            <v>8</v>
          </cell>
          <cell r="H2104">
            <v>22000</v>
          </cell>
          <cell r="K2104">
            <v>10</v>
          </cell>
        </row>
        <row r="2105">
          <cell r="F2105">
            <v>12</v>
          </cell>
          <cell r="H2105">
            <v>16000</v>
          </cell>
          <cell r="K2105">
            <v>10</v>
          </cell>
        </row>
        <row r="2106">
          <cell r="F2106">
            <v>12</v>
          </cell>
          <cell r="H2106">
            <v>-63800</v>
          </cell>
          <cell r="K2106">
            <v>10</v>
          </cell>
        </row>
        <row r="2107">
          <cell r="F2107">
            <v>5</v>
          </cell>
          <cell r="H2107">
            <v>37800</v>
          </cell>
          <cell r="K2107">
            <v>10</v>
          </cell>
        </row>
        <row r="2108">
          <cell r="F2108">
            <v>8</v>
          </cell>
          <cell r="H2108">
            <v>18000</v>
          </cell>
          <cell r="K2108">
            <v>10</v>
          </cell>
        </row>
        <row r="2109">
          <cell r="F2109">
            <v>8</v>
          </cell>
          <cell r="H2109">
            <v>8000</v>
          </cell>
          <cell r="K2109">
            <v>10</v>
          </cell>
        </row>
        <row r="2110">
          <cell r="F2110">
            <v>12</v>
          </cell>
          <cell r="H2110">
            <v>-10000</v>
          </cell>
          <cell r="K2110">
            <v>10</v>
          </cell>
        </row>
        <row r="2111">
          <cell r="F2111">
            <v>3</v>
          </cell>
          <cell r="H2111">
            <v>2800</v>
          </cell>
          <cell r="K2111">
            <v>10</v>
          </cell>
        </row>
        <row r="2112">
          <cell r="F2112">
            <v>3</v>
          </cell>
          <cell r="H2112">
            <v>2000</v>
          </cell>
          <cell r="K2112">
            <v>10</v>
          </cell>
        </row>
        <row r="2113">
          <cell r="F2113">
            <v>3</v>
          </cell>
          <cell r="H2113">
            <v>3900</v>
          </cell>
          <cell r="K2113">
            <v>10</v>
          </cell>
        </row>
        <row r="2114">
          <cell r="F2114">
            <v>20</v>
          </cell>
          <cell r="H2114">
            <v>1300</v>
          </cell>
          <cell r="K2114">
            <v>10</v>
          </cell>
        </row>
        <row r="2115">
          <cell r="F2115">
            <v>12</v>
          </cell>
          <cell r="H2115">
            <v>-4400</v>
          </cell>
          <cell r="K2115">
            <v>10</v>
          </cell>
        </row>
        <row r="2116">
          <cell r="F2116">
            <v>3</v>
          </cell>
          <cell r="H2116">
            <v>4700</v>
          </cell>
          <cell r="K2116">
            <v>10</v>
          </cell>
        </row>
        <row r="2117">
          <cell r="F2117">
            <v>20</v>
          </cell>
          <cell r="H2117">
            <v>-300</v>
          </cell>
          <cell r="K2117">
            <v>10</v>
          </cell>
        </row>
        <row r="2118">
          <cell r="F2118">
            <v>13</v>
          </cell>
          <cell r="H2118">
            <v>-50000</v>
          </cell>
          <cell r="K2118">
            <v>10</v>
          </cell>
        </row>
        <row r="2119">
          <cell r="F2119">
            <v>5</v>
          </cell>
          <cell r="H2119">
            <v>4400</v>
          </cell>
          <cell r="K2119">
            <v>10</v>
          </cell>
        </row>
        <row r="2120">
          <cell r="F2120">
            <v>3</v>
          </cell>
          <cell r="H2120">
            <v>2200</v>
          </cell>
          <cell r="K2120">
            <v>10</v>
          </cell>
        </row>
        <row r="2121">
          <cell r="F2121">
            <v>5</v>
          </cell>
          <cell r="H2121">
            <v>5220</v>
          </cell>
          <cell r="K2121">
            <v>10</v>
          </cell>
        </row>
        <row r="2122">
          <cell r="F2122">
            <v>3</v>
          </cell>
          <cell r="H2122">
            <v>1740</v>
          </cell>
          <cell r="K2122">
            <v>10</v>
          </cell>
        </row>
        <row r="2123">
          <cell r="F2123">
            <v>3</v>
          </cell>
          <cell r="H2123">
            <v>2100</v>
          </cell>
          <cell r="K2123">
            <v>10</v>
          </cell>
        </row>
        <row r="2124">
          <cell r="F2124">
            <v>5</v>
          </cell>
          <cell r="H2124">
            <v>4200</v>
          </cell>
          <cell r="K2124">
            <v>10</v>
          </cell>
        </row>
        <row r="2125">
          <cell r="F2125">
            <v>13</v>
          </cell>
          <cell r="H2125">
            <v>30140</v>
          </cell>
          <cell r="K2125">
            <v>10</v>
          </cell>
        </row>
        <row r="2126">
          <cell r="F2126">
            <v>12</v>
          </cell>
          <cell r="H2126">
            <v>-121400</v>
          </cell>
          <cell r="K2126">
            <v>10</v>
          </cell>
        </row>
        <row r="2127">
          <cell r="F2127">
            <v>8</v>
          </cell>
          <cell r="H2127">
            <v>108020</v>
          </cell>
          <cell r="K2127">
            <v>10</v>
          </cell>
        </row>
        <row r="2128">
          <cell r="F2128">
            <v>20</v>
          </cell>
          <cell r="H2128">
            <v>13380</v>
          </cell>
          <cell r="K2128">
            <v>10</v>
          </cell>
        </row>
        <row r="2129">
          <cell r="F2129">
            <v>12</v>
          </cell>
          <cell r="H2129">
            <v>-52800</v>
          </cell>
          <cell r="K2129">
            <v>10</v>
          </cell>
        </row>
        <row r="2130">
          <cell r="F2130">
            <v>8</v>
          </cell>
          <cell r="H2130">
            <v>20800</v>
          </cell>
          <cell r="K2130">
            <v>10</v>
          </cell>
        </row>
        <row r="2131">
          <cell r="F2131">
            <v>8</v>
          </cell>
          <cell r="H2131">
            <v>32000</v>
          </cell>
          <cell r="K2131">
            <v>10</v>
          </cell>
        </row>
        <row r="2132">
          <cell r="F2132">
            <v>12</v>
          </cell>
          <cell r="H2132">
            <v>-52800</v>
          </cell>
          <cell r="K2132">
            <v>10</v>
          </cell>
        </row>
        <row r="2133">
          <cell r="F2133">
            <v>8</v>
          </cell>
          <cell r="H2133">
            <v>11700</v>
          </cell>
          <cell r="K2133">
            <v>10</v>
          </cell>
        </row>
        <row r="2134">
          <cell r="F2134">
            <v>8</v>
          </cell>
          <cell r="H2134">
            <v>9100</v>
          </cell>
          <cell r="K2134">
            <v>10</v>
          </cell>
        </row>
        <row r="2135">
          <cell r="F2135">
            <v>8</v>
          </cell>
          <cell r="H2135">
            <v>32000</v>
          </cell>
          <cell r="K2135">
            <v>10</v>
          </cell>
        </row>
        <row r="2136">
          <cell r="F2136">
            <v>12</v>
          </cell>
          <cell r="H2136">
            <v>-56000</v>
          </cell>
          <cell r="K2136">
            <v>10</v>
          </cell>
        </row>
        <row r="2137">
          <cell r="F2137">
            <v>8</v>
          </cell>
          <cell r="H2137">
            <v>7500</v>
          </cell>
          <cell r="K2137">
            <v>10</v>
          </cell>
        </row>
        <row r="2138">
          <cell r="F2138">
            <v>8</v>
          </cell>
          <cell r="H2138">
            <v>10500</v>
          </cell>
          <cell r="K2138">
            <v>10</v>
          </cell>
        </row>
        <row r="2139">
          <cell r="F2139">
            <v>8</v>
          </cell>
          <cell r="H2139">
            <v>24000</v>
          </cell>
          <cell r="K2139">
            <v>10</v>
          </cell>
        </row>
        <row r="2140">
          <cell r="F2140">
            <v>12</v>
          </cell>
          <cell r="H2140">
            <v>14000</v>
          </cell>
          <cell r="K2140">
            <v>10</v>
          </cell>
        </row>
        <row r="2141">
          <cell r="F2141">
            <v>12</v>
          </cell>
          <cell r="H2141">
            <v>-193000</v>
          </cell>
          <cell r="K2141">
            <v>10</v>
          </cell>
        </row>
        <row r="2142">
          <cell r="F2142">
            <v>8</v>
          </cell>
          <cell r="H2142">
            <v>28000</v>
          </cell>
          <cell r="K2142">
            <v>10</v>
          </cell>
        </row>
        <row r="2143">
          <cell r="F2143">
            <v>8</v>
          </cell>
          <cell r="H2143">
            <v>55600</v>
          </cell>
          <cell r="K2143">
            <v>10</v>
          </cell>
        </row>
        <row r="2144">
          <cell r="F2144">
            <v>8</v>
          </cell>
          <cell r="H2144">
            <v>16000</v>
          </cell>
          <cell r="K2144">
            <v>10</v>
          </cell>
        </row>
        <row r="2145">
          <cell r="F2145">
            <v>8</v>
          </cell>
          <cell r="H2145">
            <v>18000</v>
          </cell>
          <cell r="K2145">
            <v>10</v>
          </cell>
        </row>
        <row r="2146">
          <cell r="F2146">
            <v>8</v>
          </cell>
          <cell r="H2146">
            <v>21200</v>
          </cell>
          <cell r="K2146">
            <v>10</v>
          </cell>
        </row>
        <row r="2147">
          <cell r="F2147">
            <v>12</v>
          </cell>
          <cell r="H2147">
            <v>54200</v>
          </cell>
          <cell r="K2147">
            <v>10</v>
          </cell>
        </row>
        <row r="2148">
          <cell r="F2148">
            <v>20</v>
          </cell>
          <cell r="H2148">
            <v>-100</v>
          </cell>
          <cell r="K2148">
            <v>10</v>
          </cell>
        </row>
        <row r="2149">
          <cell r="F2149">
            <v>12</v>
          </cell>
          <cell r="H2149">
            <v>100</v>
          </cell>
          <cell r="K2149">
            <v>10</v>
          </cell>
        </row>
        <row r="2150">
          <cell r="F2150">
            <v>18</v>
          </cell>
          <cell r="H2150">
            <v>-5552678</v>
          </cell>
          <cell r="K2150">
            <v>10</v>
          </cell>
        </row>
        <row r="2151">
          <cell r="F2151">
            <v>19</v>
          </cell>
          <cell r="H2151">
            <v>148420</v>
          </cell>
          <cell r="K2151">
            <v>10</v>
          </cell>
        </row>
        <row r="2152">
          <cell r="F2152">
            <v>19</v>
          </cell>
          <cell r="H2152">
            <v>632332</v>
          </cell>
          <cell r="K2152">
            <v>10</v>
          </cell>
        </row>
        <row r="2153">
          <cell r="F2153">
            <v>19</v>
          </cell>
          <cell r="H2153">
            <v>265209</v>
          </cell>
          <cell r="K2153">
            <v>10</v>
          </cell>
        </row>
        <row r="2154">
          <cell r="F2154">
            <v>19</v>
          </cell>
          <cell r="H2154">
            <v>28000</v>
          </cell>
          <cell r="K2154">
            <v>10</v>
          </cell>
        </row>
        <row r="2155">
          <cell r="F2155">
            <v>19</v>
          </cell>
          <cell r="H2155">
            <v>15250</v>
          </cell>
          <cell r="K2155">
            <v>10</v>
          </cell>
        </row>
        <row r="2156">
          <cell r="F2156">
            <v>19</v>
          </cell>
          <cell r="H2156">
            <v>150133</v>
          </cell>
          <cell r="K2156">
            <v>10</v>
          </cell>
        </row>
        <row r="2157">
          <cell r="F2157">
            <v>19</v>
          </cell>
          <cell r="H2157">
            <v>-990</v>
          </cell>
          <cell r="K2157">
            <v>10</v>
          </cell>
        </row>
        <row r="2158">
          <cell r="F2158">
            <v>18</v>
          </cell>
          <cell r="H2158">
            <v>4314324</v>
          </cell>
          <cell r="K2158">
            <v>10</v>
          </cell>
        </row>
        <row r="2159">
          <cell r="F2159">
            <v>18</v>
          </cell>
          <cell r="H2159">
            <v>-4018433.5</v>
          </cell>
          <cell r="K2159">
            <v>10</v>
          </cell>
        </row>
        <row r="2160">
          <cell r="F2160">
            <v>19</v>
          </cell>
          <cell r="H2160">
            <v>149900</v>
          </cell>
          <cell r="K2160">
            <v>10</v>
          </cell>
        </row>
        <row r="2161">
          <cell r="F2161">
            <v>19</v>
          </cell>
          <cell r="H2161">
            <v>177393.5</v>
          </cell>
          <cell r="K2161">
            <v>10</v>
          </cell>
        </row>
        <row r="2162">
          <cell r="F2162">
            <v>19</v>
          </cell>
          <cell r="H2162">
            <v>53036</v>
          </cell>
          <cell r="K2162">
            <v>10</v>
          </cell>
        </row>
        <row r="2163">
          <cell r="F2163">
            <v>18</v>
          </cell>
          <cell r="H2163">
            <v>3638104</v>
          </cell>
          <cell r="K2163">
            <v>10</v>
          </cell>
        </row>
        <row r="2164">
          <cell r="F2164">
            <v>18</v>
          </cell>
          <cell r="H2164">
            <v>-7135705.0600000005</v>
          </cell>
          <cell r="K2164">
            <v>10</v>
          </cell>
        </row>
        <row r="2165">
          <cell r="F2165">
            <v>19</v>
          </cell>
          <cell r="H2165">
            <v>83300</v>
          </cell>
          <cell r="K2165">
            <v>10</v>
          </cell>
        </row>
        <row r="2166">
          <cell r="F2166">
            <v>19</v>
          </cell>
          <cell r="H2166">
            <v>523500</v>
          </cell>
          <cell r="K2166">
            <v>10</v>
          </cell>
        </row>
        <row r="2167">
          <cell r="F2167">
            <v>19</v>
          </cell>
          <cell r="H2167">
            <v>387583.4</v>
          </cell>
          <cell r="K2167">
            <v>10</v>
          </cell>
        </row>
        <row r="2168">
          <cell r="F2168">
            <v>19</v>
          </cell>
          <cell r="H2168">
            <v>586800</v>
          </cell>
          <cell r="K2168">
            <v>10</v>
          </cell>
        </row>
        <row r="2169">
          <cell r="F2169">
            <v>19</v>
          </cell>
          <cell r="H2169">
            <v>357000</v>
          </cell>
          <cell r="K2169">
            <v>10</v>
          </cell>
        </row>
        <row r="2170">
          <cell r="F2170">
            <v>19</v>
          </cell>
          <cell r="H2170">
            <v>616798.9</v>
          </cell>
          <cell r="K2170">
            <v>10</v>
          </cell>
        </row>
        <row r="2171">
          <cell r="F2171">
            <v>18</v>
          </cell>
          <cell r="H2171">
            <v>4580722.76</v>
          </cell>
          <cell r="K2171">
            <v>10</v>
          </cell>
        </row>
        <row r="2172">
          <cell r="F2172">
            <v>18</v>
          </cell>
          <cell r="H2172">
            <v>-5551662.5</v>
          </cell>
          <cell r="K2172">
            <v>10</v>
          </cell>
        </row>
        <row r="2173">
          <cell r="F2173">
            <v>19</v>
          </cell>
          <cell r="H2173">
            <v>30000</v>
          </cell>
          <cell r="K2173">
            <v>10</v>
          </cell>
        </row>
        <row r="2174">
          <cell r="F2174">
            <v>19</v>
          </cell>
          <cell r="H2174">
            <v>132000</v>
          </cell>
          <cell r="K2174">
            <v>10</v>
          </cell>
        </row>
        <row r="2175">
          <cell r="F2175">
            <v>19</v>
          </cell>
          <cell r="H2175">
            <v>72000</v>
          </cell>
          <cell r="K2175">
            <v>10</v>
          </cell>
        </row>
        <row r="2176">
          <cell r="F2176">
            <v>19</v>
          </cell>
          <cell r="H2176">
            <v>623002.5</v>
          </cell>
          <cell r="K2176">
            <v>10</v>
          </cell>
        </row>
        <row r="2177">
          <cell r="F2177">
            <v>19</v>
          </cell>
          <cell r="H2177">
            <v>397200</v>
          </cell>
          <cell r="K2177">
            <v>10</v>
          </cell>
        </row>
        <row r="2178">
          <cell r="F2178">
            <v>18</v>
          </cell>
          <cell r="H2178">
            <v>4297460</v>
          </cell>
          <cell r="K2178">
            <v>10</v>
          </cell>
        </row>
        <row r="2179">
          <cell r="F2179">
            <v>12</v>
          </cell>
          <cell r="H2179">
            <v>24500</v>
          </cell>
          <cell r="K2179">
            <v>4</v>
          </cell>
        </row>
        <row r="2180">
          <cell r="F2180">
            <v>3</v>
          </cell>
          <cell r="H2180">
            <v>-6500</v>
          </cell>
          <cell r="K2180">
            <v>4</v>
          </cell>
        </row>
        <row r="2181">
          <cell r="F2181">
            <v>3</v>
          </cell>
          <cell r="H2181">
            <v>-18000</v>
          </cell>
          <cell r="K2181">
            <v>4</v>
          </cell>
        </row>
        <row r="2182">
          <cell r="F2182">
            <v>3</v>
          </cell>
          <cell r="H2182">
            <v>-32150</v>
          </cell>
          <cell r="I2182" t="str">
            <v>y</v>
          </cell>
          <cell r="K2182">
            <v>4</v>
          </cell>
        </row>
        <row r="2183">
          <cell r="F2183">
            <v>12</v>
          </cell>
          <cell r="H2183">
            <v>32150</v>
          </cell>
          <cell r="K2183">
            <v>4</v>
          </cell>
        </row>
        <row r="2184">
          <cell r="F2184">
            <v>13</v>
          </cell>
          <cell r="H2184">
            <v>35200</v>
          </cell>
          <cell r="I2184" t="str">
            <v>y</v>
          </cell>
          <cell r="K2184">
            <v>4</v>
          </cell>
        </row>
        <row r="2185">
          <cell r="F2185">
            <v>13</v>
          </cell>
          <cell r="H2185">
            <v>106500</v>
          </cell>
          <cell r="I2185" t="str">
            <v>y</v>
          </cell>
          <cell r="K2185">
            <v>4</v>
          </cell>
        </row>
        <row r="2186">
          <cell r="F2186">
            <v>3</v>
          </cell>
          <cell r="H2186">
            <v>126</v>
          </cell>
          <cell r="I2186" t="str">
            <v>y</v>
          </cell>
          <cell r="K2186">
            <v>4</v>
          </cell>
        </row>
        <row r="2187">
          <cell r="F2187">
            <v>13</v>
          </cell>
          <cell r="H2187">
            <v>106500</v>
          </cell>
          <cell r="I2187" t="str">
            <v>y</v>
          </cell>
          <cell r="K2187">
            <v>4</v>
          </cell>
        </row>
        <row r="2188">
          <cell r="F2188">
            <v>3</v>
          </cell>
          <cell r="H2188">
            <v>126</v>
          </cell>
          <cell r="I2188" t="str">
            <v>y</v>
          </cell>
          <cell r="K2188">
            <v>4</v>
          </cell>
        </row>
        <row r="2189">
          <cell r="F2189">
            <v>13</v>
          </cell>
          <cell r="H2189">
            <v>106500</v>
          </cell>
          <cell r="I2189" t="str">
            <v>y</v>
          </cell>
          <cell r="K2189">
            <v>4</v>
          </cell>
        </row>
        <row r="2190">
          <cell r="F2190">
            <v>3</v>
          </cell>
          <cell r="H2190">
            <v>126</v>
          </cell>
          <cell r="I2190" t="str">
            <v>y</v>
          </cell>
          <cell r="K2190">
            <v>4</v>
          </cell>
        </row>
        <row r="2191">
          <cell r="F2191">
            <v>13</v>
          </cell>
          <cell r="H2191">
            <v>106500</v>
          </cell>
          <cell r="I2191" t="str">
            <v>y</v>
          </cell>
          <cell r="K2191">
            <v>4</v>
          </cell>
        </row>
        <row r="2192">
          <cell r="F2192">
            <v>3</v>
          </cell>
          <cell r="H2192">
            <v>126</v>
          </cell>
          <cell r="I2192" t="str">
            <v>y</v>
          </cell>
          <cell r="K2192">
            <v>4</v>
          </cell>
        </row>
        <row r="2193">
          <cell r="F2193">
            <v>3</v>
          </cell>
          <cell r="H2193">
            <v>67500</v>
          </cell>
          <cell r="I2193" t="str">
            <v>y</v>
          </cell>
          <cell r="K2193">
            <v>4</v>
          </cell>
        </row>
        <row r="2194">
          <cell r="F2194">
            <v>3</v>
          </cell>
          <cell r="H2194">
            <v>126</v>
          </cell>
          <cell r="I2194" t="str">
            <v>y</v>
          </cell>
          <cell r="K2194">
            <v>4</v>
          </cell>
        </row>
        <row r="2195">
          <cell r="F2195">
            <v>3</v>
          </cell>
          <cell r="H2195">
            <v>26000</v>
          </cell>
          <cell r="I2195" t="str">
            <v>y</v>
          </cell>
          <cell r="K2195">
            <v>4</v>
          </cell>
        </row>
        <row r="2196">
          <cell r="F2196">
            <v>3</v>
          </cell>
          <cell r="H2196">
            <v>126</v>
          </cell>
          <cell r="I2196" t="str">
            <v>y</v>
          </cell>
          <cell r="K2196">
            <v>4</v>
          </cell>
        </row>
        <row r="2197">
          <cell r="F2197">
            <v>3</v>
          </cell>
          <cell r="H2197">
            <v>100</v>
          </cell>
          <cell r="I2197" t="str">
            <v>y</v>
          </cell>
          <cell r="K2197">
            <v>4</v>
          </cell>
        </row>
        <row r="2198">
          <cell r="F2198">
            <v>3</v>
          </cell>
          <cell r="H2198">
            <v>300</v>
          </cell>
          <cell r="I2198" t="str">
            <v>Y</v>
          </cell>
          <cell r="K2198">
            <v>4</v>
          </cell>
        </row>
        <row r="2199">
          <cell r="F2199">
            <v>13</v>
          </cell>
          <cell r="H2199">
            <v>200000</v>
          </cell>
          <cell r="I2199" t="str">
            <v>y</v>
          </cell>
          <cell r="K2199">
            <v>4</v>
          </cell>
        </row>
        <row r="2200">
          <cell r="F2200">
            <v>13</v>
          </cell>
          <cell r="H2200">
            <v>12090</v>
          </cell>
          <cell r="I2200" t="str">
            <v>y</v>
          </cell>
          <cell r="K2200">
            <v>4</v>
          </cell>
        </row>
        <row r="2201">
          <cell r="F2201">
            <v>3</v>
          </cell>
          <cell r="H2201">
            <v>17500</v>
          </cell>
          <cell r="I2201" t="str">
            <v>y</v>
          </cell>
          <cell r="K2201">
            <v>4</v>
          </cell>
        </row>
        <row r="2202">
          <cell r="F2202">
            <v>3</v>
          </cell>
          <cell r="H2202">
            <v>50</v>
          </cell>
          <cell r="I2202" t="str">
            <v>y</v>
          </cell>
          <cell r="K2202">
            <v>4</v>
          </cell>
        </row>
        <row r="2203">
          <cell r="F2203">
            <v>3</v>
          </cell>
          <cell r="H2203">
            <v>21150</v>
          </cell>
          <cell r="I2203" t="str">
            <v>y</v>
          </cell>
          <cell r="K2203">
            <v>4</v>
          </cell>
        </row>
        <row r="2204">
          <cell r="F2204">
            <v>3</v>
          </cell>
          <cell r="H2204">
            <v>126</v>
          </cell>
          <cell r="I2204" t="str">
            <v>y</v>
          </cell>
          <cell r="K2204">
            <v>4</v>
          </cell>
        </row>
        <row r="2205">
          <cell r="F2205">
            <v>13</v>
          </cell>
          <cell r="H2205">
            <v>103000</v>
          </cell>
          <cell r="I2205" t="str">
            <v>y</v>
          </cell>
          <cell r="K2205">
            <v>4</v>
          </cell>
        </row>
        <row r="2206">
          <cell r="F2206">
            <v>3</v>
          </cell>
          <cell r="H2206">
            <v>126</v>
          </cell>
          <cell r="I2206" t="str">
            <v>y</v>
          </cell>
          <cell r="K2206">
            <v>4</v>
          </cell>
        </row>
        <row r="2207">
          <cell r="F2207">
            <v>13</v>
          </cell>
          <cell r="H2207">
            <v>103000</v>
          </cell>
          <cell r="I2207" t="str">
            <v>y</v>
          </cell>
          <cell r="K2207">
            <v>4</v>
          </cell>
        </row>
        <row r="2208">
          <cell r="F2208">
            <v>3</v>
          </cell>
          <cell r="H2208">
            <v>126</v>
          </cell>
          <cell r="I2208" t="str">
            <v>y</v>
          </cell>
          <cell r="K2208">
            <v>4</v>
          </cell>
        </row>
        <row r="2209">
          <cell r="F2209">
            <v>13</v>
          </cell>
          <cell r="H2209">
            <v>103000</v>
          </cell>
          <cell r="I2209" t="str">
            <v>y</v>
          </cell>
          <cell r="K2209">
            <v>4</v>
          </cell>
        </row>
        <row r="2210">
          <cell r="F2210">
            <v>3</v>
          </cell>
          <cell r="H2210">
            <v>126</v>
          </cell>
          <cell r="I2210" t="str">
            <v>y</v>
          </cell>
          <cell r="K2210">
            <v>4</v>
          </cell>
        </row>
        <row r="2211">
          <cell r="F2211">
            <v>13</v>
          </cell>
          <cell r="H2211">
            <v>103000</v>
          </cell>
          <cell r="I2211" t="str">
            <v>y</v>
          </cell>
          <cell r="K2211">
            <v>4</v>
          </cell>
        </row>
        <row r="2212">
          <cell r="F2212">
            <v>3</v>
          </cell>
          <cell r="H2212">
            <v>126</v>
          </cell>
          <cell r="I2212" t="str">
            <v>y</v>
          </cell>
          <cell r="K2212">
            <v>4</v>
          </cell>
        </row>
        <row r="2213">
          <cell r="F2213">
            <v>13</v>
          </cell>
          <cell r="H2213">
            <v>-161500</v>
          </cell>
          <cell r="I2213" t="str">
            <v>y</v>
          </cell>
          <cell r="K2213">
            <v>4</v>
          </cell>
        </row>
        <row r="2214">
          <cell r="F2214">
            <v>14</v>
          </cell>
          <cell r="H2214">
            <v>46003.38</v>
          </cell>
          <cell r="K2214">
            <v>4</v>
          </cell>
        </row>
        <row r="2215">
          <cell r="F2215">
            <v>14</v>
          </cell>
          <cell r="H2215">
            <v>65019.54</v>
          </cell>
          <cell r="K2215">
            <v>4</v>
          </cell>
        </row>
        <row r="2216">
          <cell r="F2216">
            <v>14</v>
          </cell>
          <cell r="H2216">
            <v>30636.7</v>
          </cell>
          <cell r="K2216">
            <v>4</v>
          </cell>
        </row>
        <row r="2217">
          <cell r="F2217">
            <v>3</v>
          </cell>
          <cell r="H2217">
            <v>52000</v>
          </cell>
          <cell r="K2217">
            <v>4</v>
          </cell>
        </row>
        <row r="2218">
          <cell r="F2218">
            <v>3</v>
          </cell>
          <cell r="H2218">
            <v>50</v>
          </cell>
          <cell r="I2218" t="str">
            <v>y</v>
          </cell>
          <cell r="K2218">
            <v>4</v>
          </cell>
        </row>
        <row r="2219">
          <cell r="F2219">
            <v>3</v>
          </cell>
          <cell r="H2219">
            <v>26000</v>
          </cell>
          <cell r="I2219" t="str">
            <v>y</v>
          </cell>
          <cell r="K2219">
            <v>4</v>
          </cell>
        </row>
        <row r="2220">
          <cell r="F2220">
            <v>3</v>
          </cell>
          <cell r="H2220">
            <v>126</v>
          </cell>
          <cell r="I2220" t="str">
            <v>y</v>
          </cell>
          <cell r="K2220">
            <v>4</v>
          </cell>
        </row>
        <row r="2221">
          <cell r="F2221">
            <v>3</v>
          </cell>
          <cell r="H2221">
            <v>204</v>
          </cell>
          <cell r="I2221" t="str">
            <v>Y</v>
          </cell>
          <cell r="K2221">
            <v>4</v>
          </cell>
        </row>
        <row r="2222">
          <cell r="F2222">
            <v>3</v>
          </cell>
          <cell r="H2222">
            <v>10000</v>
          </cell>
          <cell r="I2222" t="str">
            <v>y</v>
          </cell>
          <cell r="K2222">
            <v>4</v>
          </cell>
        </row>
        <row r="2223">
          <cell r="F2223">
            <v>3</v>
          </cell>
          <cell r="H2223">
            <v>500</v>
          </cell>
          <cell r="I2223" t="str">
            <v>Y</v>
          </cell>
          <cell r="K2223">
            <v>4</v>
          </cell>
        </row>
        <row r="2224">
          <cell r="F2224">
            <v>2</v>
          </cell>
          <cell r="H2224">
            <v>29716.080000000002</v>
          </cell>
          <cell r="I2224" t="str">
            <v>y</v>
          </cell>
          <cell r="K2224">
            <v>4</v>
          </cell>
        </row>
        <row r="2225">
          <cell r="F2225">
            <v>12</v>
          </cell>
          <cell r="H2225">
            <v>-14400</v>
          </cell>
          <cell r="I2225" t="str">
            <v>y</v>
          </cell>
          <cell r="K2225">
            <v>4</v>
          </cell>
        </row>
        <row r="2226">
          <cell r="F2226">
            <v>14</v>
          </cell>
          <cell r="H2226">
            <v>-331.02</v>
          </cell>
          <cell r="I2226" t="str">
            <v>y</v>
          </cell>
          <cell r="K2226">
            <v>4</v>
          </cell>
        </row>
        <row r="2227">
          <cell r="F2227">
            <v>14</v>
          </cell>
          <cell r="H2227">
            <v>-5348.9</v>
          </cell>
          <cell r="I2227" t="str">
            <v>y</v>
          </cell>
          <cell r="K2227">
            <v>4</v>
          </cell>
        </row>
        <row r="2228">
          <cell r="F2228">
            <v>2</v>
          </cell>
          <cell r="H2228">
            <v>2971.61</v>
          </cell>
          <cell r="I2228" t="str">
            <v>y</v>
          </cell>
          <cell r="K2228">
            <v>4</v>
          </cell>
        </row>
        <row r="2229">
          <cell r="F2229">
            <v>2</v>
          </cell>
          <cell r="H2229">
            <v>24096.75</v>
          </cell>
          <cell r="K2229">
            <v>4</v>
          </cell>
        </row>
        <row r="2230">
          <cell r="F2230">
            <v>14</v>
          </cell>
          <cell r="H2230">
            <v>-240.97</v>
          </cell>
          <cell r="K2230">
            <v>4</v>
          </cell>
        </row>
        <row r="2231">
          <cell r="F2231">
            <v>14</v>
          </cell>
          <cell r="H2231">
            <v>-4337.42</v>
          </cell>
          <cell r="K2231">
            <v>4</v>
          </cell>
        </row>
        <row r="2232">
          <cell r="F2232">
            <v>2</v>
          </cell>
          <cell r="H2232">
            <v>2409.6799999999998</v>
          </cell>
          <cell r="K2232">
            <v>4</v>
          </cell>
        </row>
        <row r="2233">
          <cell r="F2233">
            <v>2</v>
          </cell>
          <cell r="H2233">
            <v>307406.83333333302</v>
          </cell>
          <cell r="I2233" t="str">
            <v>y</v>
          </cell>
          <cell r="K2233">
            <v>4</v>
          </cell>
        </row>
        <row r="2234">
          <cell r="F2234">
            <v>14</v>
          </cell>
          <cell r="H2234">
            <v>-31979.913199999999</v>
          </cell>
          <cell r="I2234" t="str">
            <v>y</v>
          </cell>
          <cell r="K2234">
            <v>4</v>
          </cell>
        </row>
        <row r="2235">
          <cell r="F2235">
            <v>14</v>
          </cell>
          <cell r="H2235">
            <v>-55333.23</v>
          </cell>
          <cell r="I2235" t="str">
            <v>y</v>
          </cell>
          <cell r="K2235">
            <v>4</v>
          </cell>
        </row>
        <row r="2236">
          <cell r="F2236">
            <v>2</v>
          </cell>
          <cell r="H2236">
            <v>30740.68</v>
          </cell>
          <cell r="I2236" t="str">
            <v>y</v>
          </cell>
          <cell r="K2236">
            <v>4</v>
          </cell>
        </row>
        <row r="2237">
          <cell r="F2237">
            <v>12</v>
          </cell>
          <cell r="H2237">
            <v>-15000</v>
          </cell>
          <cell r="I2237" t="str">
            <v>y</v>
          </cell>
          <cell r="K2237">
            <v>4</v>
          </cell>
        </row>
        <row r="2238">
          <cell r="F2238">
            <v>2</v>
          </cell>
          <cell r="H2238">
            <v>25000</v>
          </cell>
          <cell r="I2238" t="str">
            <v>y</v>
          </cell>
          <cell r="K2238">
            <v>4</v>
          </cell>
        </row>
        <row r="2239">
          <cell r="F2239">
            <v>14</v>
          </cell>
          <cell r="H2239">
            <v>-250</v>
          </cell>
          <cell r="I2239" t="str">
            <v>y</v>
          </cell>
          <cell r="K2239">
            <v>4</v>
          </cell>
        </row>
        <row r="2240">
          <cell r="F2240">
            <v>2</v>
          </cell>
          <cell r="H2240">
            <v>15000</v>
          </cell>
          <cell r="I2240" t="str">
            <v>y</v>
          </cell>
          <cell r="K2240">
            <v>4</v>
          </cell>
        </row>
        <row r="2241">
          <cell r="F2241">
            <v>12</v>
          </cell>
          <cell r="H2241">
            <v>-4500</v>
          </cell>
          <cell r="I2241" t="str">
            <v>y</v>
          </cell>
          <cell r="K2241">
            <v>4</v>
          </cell>
        </row>
        <row r="2242">
          <cell r="F2242">
            <v>14</v>
          </cell>
          <cell r="H2242">
            <v>-150</v>
          </cell>
          <cell r="I2242" t="str">
            <v>y</v>
          </cell>
          <cell r="K2242">
            <v>4</v>
          </cell>
        </row>
        <row r="2243">
          <cell r="F2243">
            <v>2</v>
          </cell>
          <cell r="H2243">
            <v>15000</v>
          </cell>
          <cell r="I2243" t="str">
            <v>y</v>
          </cell>
          <cell r="K2243">
            <v>4</v>
          </cell>
        </row>
        <row r="2244">
          <cell r="F2244">
            <v>14</v>
          </cell>
          <cell r="H2244">
            <v>-150</v>
          </cell>
          <cell r="I2244" t="str">
            <v>y</v>
          </cell>
          <cell r="K2244">
            <v>4</v>
          </cell>
        </row>
        <row r="2245">
          <cell r="F2245">
            <v>2</v>
          </cell>
          <cell r="H2245">
            <v>170203.75</v>
          </cell>
          <cell r="I2245" t="str">
            <v>y</v>
          </cell>
          <cell r="K2245">
            <v>4</v>
          </cell>
        </row>
        <row r="2246">
          <cell r="F2246">
            <v>14</v>
          </cell>
          <cell r="H2246">
            <v>-12901.47</v>
          </cell>
          <cell r="I2246" t="str">
            <v>y</v>
          </cell>
          <cell r="K2246">
            <v>4</v>
          </cell>
        </row>
        <row r="2247">
          <cell r="F2247">
            <v>14</v>
          </cell>
          <cell r="H2247">
            <v>-30636.68</v>
          </cell>
          <cell r="I2247" t="str">
            <v>y</v>
          </cell>
          <cell r="K2247">
            <v>4</v>
          </cell>
        </row>
        <row r="2248">
          <cell r="F2248">
            <v>2</v>
          </cell>
          <cell r="H2248">
            <v>17020.38</v>
          </cell>
          <cell r="I2248" t="str">
            <v>y</v>
          </cell>
          <cell r="K2248">
            <v>4</v>
          </cell>
        </row>
        <row r="2249">
          <cell r="F2249">
            <v>12</v>
          </cell>
          <cell r="H2249">
            <v>-5000</v>
          </cell>
          <cell r="I2249" t="str">
            <v>y</v>
          </cell>
          <cell r="K2249">
            <v>4</v>
          </cell>
        </row>
        <row r="2250">
          <cell r="F2250">
            <v>2</v>
          </cell>
          <cell r="H2250">
            <v>126</v>
          </cell>
          <cell r="I2250" t="str">
            <v>y</v>
          </cell>
          <cell r="K2250">
            <v>4</v>
          </cell>
        </row>
        <row r="2251">
          <cell r="F2251">
            <v>2</v>
          </cell>
          <cell r="H2251">
            <v>126</v>
          </cell>
          <cell r="I2251" t="str">
            <v>y</v>
          </cell>
          <cell r="K2251">
            <v>4</v>
          </cell>
        </row>
        <row r="2252">
          <cell r="F2252">
            <v>2</v>
          </cell>
          <cell r="H2252">
            <v>126</v>
          </cell>
          <cell r="I2252" t="str">
            <v>y</v>
          </cell>
          <cell r="K2252">
            <v>4</v>
          </cell>
        </row>
        <row r="2253">
          <cell r="F2253">
            <v>2</v>
          </cell>
          <cell r="H2253">
            <v>126</v>
          </cell>
          <cell r="I2253" t="str">
            <v>y</v>
          </cell>
          <cell r="K2253">
            <v>4</v>
          </cell>
        </row>
        <row r="2254">
          <cell r="F2254">
            <v>3</v>
          </cell>
          <cell r="H2254">
            <v>16</v>
          </cell>
          <cell r="I2254" t="str">
            <v>y</v>
          </cell>
          <cell r="K2254">
            <v>2</v>
          </cell>
        </row>
        <row r="2255">
          <cell r="F2255">
            <v>13</v>
          </cell>
          <cell r="H2255">
            <v>-200000</v>
          </cell>
        </row>
        <row r="2256">
          <cell r="F2256">
            <v>5</v>
          </cell>
          <cell r="H2256">
            <v>9600</v>
          </cell>
          <cell r="K2256">
            <v>4</v>
          </cell>
        </row>
        <row r="2257">
          <cell r="F2257">
            <v>5</v>
          </cell>
          <cell r="H2257">
            <v>6090</v>
          </cell>
        </row>
        <row r="2258">
          <cell r="F2258">
            <v>8</v>
          </cell>
          <cell r="H2258">
            <v>2175</v>
          </cell>
        </row>
        <row r="2259">
          <cell r="F2259">
            <v>5</v>
          </cell>
          <cell r="H2259">
            <v>2175</v>
          </cell>
        </row>
        <row r="2260">
          <cell r="F2260">
            <v>5</v>
          </cell>
          <cell r="H2260">
            <v>3480</v>
          </cell>
        </row>
        <row r="2261">
          <cell r="F2261">
            <v>5</v>
          </cell>
          <cell r="H2261">
            <v>9600</v>
          </cell>
          <cell r="K2261">
            <v>4</v>
          </cell>
        </row>
        <row r="2262">
          <cell r="F2262">
            <v>6</v>
          </cell>
          <cell r="H2262">
            <v>28800</v>
          </cell>
          <cell r="K2262">
            <v>4</v>
          </cell>
        </row>
        <row r="2263">
          <cell r="F2263">
            <v>5</v>
          </cell>
          <cell r="H2263">
            <v>6090</v>
          </cell>
        </row>
        <row r="2264">
          <cell r="F2264">
            <v>5</v>
          </cell>
          <cell r="H2264">
            <v>5220</v>
          </cell>
        </row>
        <row r="2265">
          <cell r="F2265">
            <v>5</v>
          </cell>
          <cell r="H2265">
            <v>48000</v>
          </cell>
          <cell r="K2265">
            <v>4</v>
          </cell>
        </row>
        <row r="2266">
          <cell r="F2266">
            <v>5</v>
          </cell>
          <cell r="H2266">
            <v>4350</v>
          </cell>
        </row>
        <row r="2267">
          <cell r="F2267">
            <v>5</v>
          </cell>
          <cell r="H2267">
            <v>9600</v>
          </cell>
          <cell r="K2267">
            <v>4</v>
          </cell>
        </row>
        <row r="2268">
          <cell r="F2268">
            <v>5</v>
          </cell>
          <cell r="H2268">
            <v>5220</v>
          </cell>
        </row>
        <row r="2269">
          <cell r="F2269">
            <v>5</v>
          </cell>
          <cell r="H2269">
            <v>6090</v>
          </cell>
        </row>
        <row r="2270">
          <cell r="F2270">
            <v>5</v>
          </cell>
          <cell r="H2270">
            <v>48000</v>
          </cell>
          <cell r="K2270">
            <v>4</v>
          </cell>
        </row>
        <row r="2271">
          <cell r="F2271">
            <v>5</v>
          </cell>
          <cell r="H2271">
            <v>6400</v>
          </cell>
          <cell r="K2271">
            <v>4</v>
          </cell>
        </row>
        <row r="2272">
          <cell r="F2272">
            <v>13</v>
          </cell>
          <cell r="H2272">
            <v>11200</v>
          </cell>
        </row>
        <row r="2273">
          <cell r="F2273">
            <v>13</v>
          </cell>
          <cell r="H2273">
            <v>-12090</v>
          </cell>
        </row>
        <row r="2274">
          <cell r="F2274">
            <v>5</v>
          </cell>
          <cell r="H2274">
            <v>54500</v>
          </cell>
          <cell r="I2274" t="str">
            <v>y</v>
          </cell>
          <cell r="K2274">
            <v>10</v>
          </cell>
        </row>
        <row r="2275">
          <cell r="F2275">
            <v>18</v>
          </cell>
          <cell r="H2275">
            <v>1080000</v>
          </cell>
          <cell r="I2275" t="str">
            <v>y</v>
          </cell>
          <cell r="K2275">
            <v>10</v>
          </cell>
        </row>
        <row r="2276">
          <cell r="F2276">
            <v>18</v>
          </cell>
          <cell r="H2276">
            <v>1224000</v>
          </cell>
          <cell r="I2276" t="str">
            <v>y</v>
          </cell>
          <cell r="K2276">
            <v>10</v>
          </cell>
        </row>
        <row r="2277">
          <cell r="F2277">
            <v>18</v>
          </cell>
          <cell r="H2277">
            <v>525</v>
          </cell>
          <cell r="I2277" t="str">
            <v>y</v>
          </cell>
          <cell r="K2277">
            <v>10</v>
          </cell>
        </row>
        <row r="2278">
          <cell r="F2278">
            <v>12</v>
          </cell>
          <cell r="H2278">
            <v>52800</v>
          </cell>
          <cell r="I2278" t="str">
            <v>y</v>
          </cell>
          <cell r="K2278">
            <v>10</v>
          </cell>
        </row>
        <row r="2279">
          <cell r="F2279">
            <v>8</v>
          </cell>
          <cell r="H2279">
            <v>110.25</v>
          </cell>
          <cell r="I2279" t="str">
            <v>y</v>
          </cell>
          <cell r="K2279">
            <v>10</v>
          </cell>
        </row>
        <row r="2280">
          <cell r="F2280">
            <v>12</v>
          </cell>
          <cell r="H2280">
            <v>51200</v>
          </cell>
          <cell r="I2280" t="str">
            <v>y</v>
          </cell>
          <cell r="K2280">
            <v>10</v>
          </cell>
        </row>
        <row r="2281">
          <cell r="F2281">
            <v>12</v>
          </cell>
          <cell r="H2281">
            <v>250000</v>
          </cell>
          <cell r="I2281" t="str">
            <v>y</v>
          </cell>
          <cell r="K2281">
            <v>10</v>
          </cell>
        </row>
        <row r="2282">
          <cell r="F2282">
            <v>12</v>
          </cell>
          <cell r="H2282">
            <v>18870</v>
          </cell>
          <cell r="I2282" t="str">
            <v>Y</v>
          </cell>
          <cell r="K2282">
            <v>10</v>
          </cell>
        </row>
        <row r="2283">
          <cell r="F2283">
            <v>20</v>
          </cell>
          <cell r="H2283">
            <v>150000</v>
          </cell>
          <cell r="I2283" t="str">
            <v>y</v>
          </cell>
          <cell r="K2283">
            <v>10</v>
          </cell>
        </row>
        <row r="2284">
          <cell r="F2284">
            <v>8</v>
          </cell>
          <cell r="H2284">
            <v>17000</v>
          </cell>
          <cell r="I2284" t="str">
            <v>y</v>
          </cell>
          <cell r="K2284">
            <v>10</v>
          </cell>
        </row>
        <row r="2285">
          <cell r="F2285">
            <v>12</v>
          </cell>
          <cell r="H2285">
            <v>10000</v>
          </cell>
          <cell r="I2285" t="str">
            <v>y</v>
          </cell>
          <cell r="K2285">
            <v>10</v>
          </cell>
        </row>
        <row r="2286">
          <cell r="F2286">
            <v>12</v>
          </cell>
          <cell r="H2286">
            <v>30</v>
          </cell>
          <cell r="I2286" t="str">
            <v>y</v>
          </cell>
          <cell r="K2286">
            <v>10</v>
          </cell>
        </row>
        <row r="2287">
          <cell r="F2287">
            <v>8</v>
          </cell>
          <cell r="H2287">
            <v>4500</v>
          </cell>
          <cell r="I2287" t="str">
            <v>y</v>
          </cell>
          <cell r="K2287">
            <v>10</v>
          </cell>
        </row>
        <row r="2288">
          <cell r="F2288">
            <v>8</v>
          </cell>
          <cell r="H2288">
            <v>3500</v>
          </cell>
          <cell r="I2288" t="str">
            <v>y</v>
          </cell>
          <cell r="K2288">
            <v>10</v>
          </cell>
        </row>
        <row r="2289">
          <cell r="F2289">
            <v>8</v>
          </cell>
          <cell r="H2289">
            <v>6000</v>
          </cell>
          <cell r="I2289" t="str">
            <v>y</v>
          </cell>
          <cell r="K2289">
            <v>10</v>
          </cell>
        </row>
        <row r="2290">
          <cell r="F2290">
            <v>8</v>
          </cell>
          <cell r="H2290">
            <v>2000</v>
          </cell>
          <cell r="I2290" t="str">
            <v>y</v>
          </cell>
          <cell r="K2290">
            <v>10</v>
          </cell>
        </row>
        <row r="2291">
          <cell r="F2291">
            <v>5</v>
          </cell>
          <cell r="H2291">
            <v>6000</v>
          </cell>
          <cell r="I2291" t="str">
            <v>y</v>
          </cell>
          <cell r="K2291">
            <v>10</v>
          </cell>
        </row>
        <row r="2292">
          <cell r="F2292">
            <v>8</v>
          </cell>
          <cell r="H2292">
            <v>110.25</v>
          </cell>
          <cell r="I2292" t="str">
            <v>y</v>
          </cell>
          <cell r="K2292">
            <v>10</v>
          </cell>
        </row>
        <row r="2293">
          <cell r="F2293">
            <v>12</v>
          </cell>
          <cell r="H2293">
            <v>48000</v>
          </cell>
          <cell r="I2293" t="str">
            <v>Y</v>
          </cell>
          <cell r="K2293">
            <v>10</v>
          </cell>
        </row>
        <row r="2294">
          <cell r="F2294">
            <v>13</v>
          </cell>
          <cell r="H2294">
            <v>-45266</v>
          </cell>
          <cell r="I2294" t="str">
            <v>y</v>
          </cell>
          <cell r="K2294">
            <v>10</v>
          </cell>
        </row>
        <row r="2295">
          <cell r="F2295">
            <v>13</v>
          </cell>
          <cell r="H2295">
            <v>-7000</v>
          </cell>
          <cell r="I2295" t="str">
            <v>y</v>
          </cell>
          <cell r="K2295">
            <v>10</v>
          </cell>
        </row>
        <row r="2296">
          <cell r="F2296">
            <v>13</v>
          </cell>
          <cell r="H2296">
            <v>-7000</v>
          </cell>
          <cell r="I2296" t="str">
            <v>y</v>
          </cell>
          <cell r="K2296">
            <v>10</v>
          </cell>
        </row>
        <row r="2297">
          <cell r="F2297">
            <v>13</v>
          </cell>
          <cell r="H2297">
            <v>-4</v>
          </cell>
          <cell r="I2297" t="str">
            <v>y</v>
          </cell>
          <cell r="K2297">
            <v>10</v>
          </cell>
        </row>
        <row r="2298">
          <cell r="F2298">
            <v>12</v>
          </cell>
          <cell r="H2298">
            <v>-20500</v>
          </cell>
          <cell r="I2298" t="str">
            <v>Y</v>
          </cell>
          <cell r="K2298">
            <v>10</v>
          </cell>
        </row>
        <row r="2299">
          <cell r="F2299">
            <v>12</v>
          </cell>
          <cell r="H2299">
            <v>40000</v>
          </cell>
          <cell r="I2299" t="str">
            <v>y</v>
          </cell>
          <cell r="K2299">
            <v>10</v>
          </cell>
        </row>
        <row r="2300">
          <cell r="F2300">
            <v>8</v>
          </cell>
          <cell r="H2300">
            <v>47000</v>
          </cell>
          <cell r="I2300" t="str">
            <v>Y</v>
          </cell>
          <cell r="K2300">
            <v>10</v>
          </cell>
        </row>
        <row r="2301">
          <cell r="F2301">
            <v>12</v>
          </cell>
          <cell r="H2301">
            <v>52800</v>
          </cell>
          <cell r="I2301" t="str">
            <v>y</v>
          </cell>
          <cell r="K2301">
            <v>10</v>
          </cell>
        </row>
        <row r="2302">
          <cell r="F2302">
            <v>8</v>
          </cell>
          <cell r="H2302">
            <v>110.25</v>
          </cell>
          <cell r="I2302" t="str">
            <v>y</v>
          </cell>
          <cell r="K2302">
            <v>10</v>
          </cell>
        </row>
        <row r="2303">
          <cell r="F2303">
            <v>12</v>
          </cell>
          <cell r="H2303">
            <v>12400</v>
          </cell>
          <cell r="I2303" t="str">
            <v>Y</v>
          </cell>
          <cell r="K2303">
            <v>10</v>
          </cell>
        </row>
        <row r="2304">
          <cell r="F2304">
            <v>8</v>
          </cell>
          <cell r="H2304">
            <v>110.25</v>
          </cell>
          <cell r="I2304" t="str">
            <v>Y</v>
          </cell>
          <cell r="K2304">
            <v>10</v>
          </cell>
        </row>
        <row r="2305">
          <cell r="F2305">
            <v>12</v>
          </cell>
          <cell r="H2305">
            <v>52800</v>
          </cell>
          <cell r="I2305" t="str">
            <v>y</v>
          </cell>
          <cell r="K2305">
            <v>10</v>
          </cell>
        </row>
        <row r="2306">
          <cell r="F2306">
            <v>8</v>
          </cell>
          <cell r="H2306">
            <v>110.25</v>
          </cell>
          <cell r="I2306" t="str">
            <v>y</v>
          </cell>
          <cell r="K2306">
            <v>10</v>
          </cell>
        </row>
        <row r="2307">
          <cell r="F2307">
            <v>12</v>
          </cell>
          <cell r="H2307">
            <v>31000</v>
          </cell>
          <cell r="I2307" t="str">
            <v>y</v>
          </cell>
          <cell r="K2307">
            <v>10</v>
          </cell>
        </row>
        <row r="2308">
          <cell r="F2308">
            <v>8</v>
          </cell>
          <cell r="H2308">
            <v>110.25</v>
          </cell>
          <cell r="I2308" t="str">
            <v>y</v>
          </cell>
          <cell r="K2308">
            <v>10</v>
          </cell>
        </row>
        <row r="2309">
          <cell r="F2309">
            <v>12</v>
          </cell>
          <cell r="H2309">
            <v>36000</v>
          </cell>
          <cell r="I2309" t="str">
            <v>Y</v>
          </cell>
          <cell r="K2309">
            <v>10</v>
          </cell>
        </row>
        <row r="2310">
          <cell r="F2310">
            <v>12</v>
          </cell>
          <cell r="H2310">
            <v>63300</v>
          </cell>
          <cell r="I2310" t="str">
            <v>y</v>
          </cell>
          <cell r="K2310">
            <v>10</v>
          </cell>
        </row>
        <row r="2311">
          <cell r="F2311">
            <v>8</v>
          </cell>
          <cell r="H2311">
            <v>110.25</v>
          </cell>
          <cell r="I2311" t="str">
            <v>y</v>
          </cell>
          <cell r="K2311">
            <v>10</v>
          </cell>
        </row>
        <row r="2312">
          <cell r="F2312">
            <v>8</v>
          </cell>
          <cell r="H2312">
            <v>47178.080000000002</v>
          </cell>
          <cell r="I2312" t="str">
            <v>y</v>
          </cell>
          <cell r="K2312">
            <v>10</v>
          </cell>
        </row>
        <row r="2313">
          <cell r="F2313">
            <v>12</v>
          </cell>
          <cell r="H2313">
            <v>58000</v>
          </cell>
          <cell r="I2313" t="str">
            <v>y</v>
          </cell>
          <cell r="K2313">
            <v>10</v>
          </cell>
        </row>
        <row r="2314">
          <cell r="F2314">
            <v>8</v>
          </cell>
          <cell r="H2314">
            <v>110.25</v>
          </cell>
          <cell r="I2314" t="str">
            <v>y</v>
          </cell>
          <cell r="K2314">
            <v>10</v>
          </cell>
        </row>
        <row r="2315">
          <cell r="F2315">
            <v>12</v>
          </cell>
          <cell r="H2315">
            <v>58000</v>
          </cell>
          <cell r="I2315" t="str">
            <v>y</v>
          </cell>
          <cell r="K2315">
            <v>10</v>
          </cell>
        </row>
        <row r="2316">
          <cell r="F2316">
            <v>8</v>
          </cell>
          <cell r="H2316">
            <v>110.25</v>
          </cell>
          <cell r="I2316" t="str">
            <v>y</v>
          </cell>
          <cell r="K2316">
            <v>10</v>
          </cell>
        </row>
        <row r="2317">
          <cell r="F2317">
            <v>12</v>
          </cell>
          <cell r="H2317">
            <v>78000</v>
          </cell>
          <cell r="I2317" t="str">
            <v>y</v>
          </cell>
          <cell r="K2317">
            <v>10</v>
          </cell>
        </row>
        <row r="2318">
          <cell r="F2318">
            <v>12</v>
          </cell>
          <cell r="H2318">
            <v>100000</v>
          </cell>
          <cell r="I2318" t="str">
            <v>y</v>
          </cell>
          <cell r="K2318">
            <v>10</v>
          </cell>
        </row>
        <row r="2319">
          <cell r="F2319">
            <v>8</v>
          </cell>
          <cell r="H2319">
            <v>110.25</v>
          </cell>
          <cell r="I2319" t="str">
            <v>y</v>
          </cell>
          <cell r="K2319">
            <v>10</v>
          </cell>
        </row>
        <row r="2320">
          <cell r="F2320">
            <v>8</v>
          </cell>
          <cell r="H2320">
            <v>7200</v>
          </cell>
          <cell r="I2320" t="str">
            <v>Y</v>
          </cell>
          <cell r="K2320">
            <v>10</v>
          </cell>
        </row>
        <row r="2321">
          <cell r="F2321">
            <v>8</v>
          </cell>
          <cell r="H2321">
            <v>14400</v>
          </cell>
          <cell r="I2321" t="str">
            <v>Y</v>
          </cell>
          <cell r="K2321">
            <v>10</v>
          </cell>
        </row>
        <row r="2322">
          <cell r="F2322">
            <v>8</v>
          </cell>
          <cell r="H2322">
            <v>110.25</v>
          </cell>
          <cell r="I2322" t="str">
            <v>y</v>
          </cell>
          <cell r="K2322">
            <v>10</v>
          </cell>
        </row>
        <row r="2323">
          <cell r="F2323">
            <v>12</v>
          </cell>
          <cell r="H2323">
            <v>103100</v>
          </cell>
          <cell r="I2323" t="str">
            <v>y</v>
          </cell>
          <cell r="K2323">
            <v>10</v>
          </cell>
        </row>
        <row r="2324">
          <cell r="F2324">
            <v>8</v>
          </cell>
          <cell r="H2324">
            <v>110.25</v>
          </cell>
          <cell r="I2324" t="str">
            <v>y</v>
          </cell>
          <cell r="K2324">
            <v>10</v>
          </cell>
        </row>
        <row r="2325">
          <cell r="F2325">
            <v>12</v>
          </cell>
          <cell r="H2325">
            <v>118000</v>
          </cell>
          <cell r="I2325" t="str">
            <v>y</v>
          </cell>
          <cell r="K2325">
            <v>10</v>
          </cell>
        </row>
        <row r="2326">
          <cell r="F2326">
            <v>14</v>
          </cell>
          <cell r="H2326">
            <v>132533.21</v>
          </cell>
          <cell r="K2326">
            <v>10</v>
          </cell>
        </row>
        <row r="2327">
          <cell r="F2327">
            <v>14</v>
          </cell>
          <cell r="H2327">
            <v>41736.94</v>
          </cell>
          <cell r="I2327" t="str">
            <v>y</v>
          </cell>
          <cell r="K2327">
            <v>10</v>
          </cell>
        </row>
        <row r="2328">
          <cell r="F2328">
            <v>14</v>
          </cell>
          <cell r="H2328">
            <v>328349.55</v>
          </cell>
          <cell r="K2328">
            <v>10</v>
          </cell>
        </row>
        <row r="2329">
          <cell r="F2329">
            <v>14</v>
          </cell>
          <cell r="H2329">
            <v>61127.3</v>
          </cell>
          <cell r="K2329">
            <v>10</v>
          </cell>
        </row>
        <row r="2330">
          <cell r="F2330">
            <v>8</v>
          </cell>
          <cell r="H2330">
            <v>18000</v>
          </cell>
          <cell r="I2330" t="str">
            <v>y</v>
          </cell>
          <cell r="K2330">
            <v>10</v>
          </cell>
        </row>
        <row r="2331">
          <cell r="F2331">
            <v>2</v>
          </cell>
          <cell r="H2331">
            <v>43639</v>
          </cell>
          <cell r="I2331" t="str">
            <v>y</v>
          </cell>
          <cell r="K2331">
            <v>10</v>
          </cell>
        </row>
        <row r="2332">
          <cell r="F2332">
            <v>14</v>
          </cell>
          <cell r="H2332">
            <v>-1032.74</v>
          </cell>
          <cell r="I2332" t="str">
            <v>y</v>
          </cell>
          <cell r="K2332">
            <v>10</v>
          </cell>
        </row>
        <row r="2333">
          <cell r="F2333">
            <v>14</v>
          </cell>
          <cell r="H2333">
            <v>-7855.02</v>
          </cell>
          <cell r="I2333" t="str">
            <v>y</v>
          </cell>
          <cell r="K2333">
            <v>10</v>
          </cell>
        </row>
        <row r="2334">
          <cell r="F2334">
            <v>2</v>
          </cell>
          <cell r="H2334">
            <v>4363.8999999999996</v>
          </cell>
          <cell r="I2334" t="str">
            <v>y</v>
          </cell>
          <cell r="K2334">
            <v>10</v>
          </cell>
        </row>
        <row r="2335">
          <cell r="F2335">
            <v>2</v>
          </cell>
          <cell r="H2335">
            <v>29716.080000000002</v>
          </cell>
          <cell r="I2335" t="str">
            <v>y</v>
          </cell>
          <cell r="K2335">
            <v>10</v>
          </cell>
        </row>
        <row r="2336">
          <cell r="F2336">
            <v>14</v>
          </cell>
          <cell r="H2336">
            <v>-331.02</v>
          </cell>
          <cell r="I2336" t="str">
            <v>y</v>
          </cell>
          <cell r="K2336">
            <v>10</v>
          </cell>
        </row>
        <row r="2337">
          <cell r="F2337">
            <v>14</v>
          </cell>
          <cell r="H2337">
            <v>-5348.9016000000001</v>
          </cell>
          <cell r="I2337" t="str">
            <v>y</v>
          </cell>
          <cell r="K2337">
            <v>10</v>
          </cell>
        </row>
        <row r="2338">
          <cell r="F2338">
            <v>2</v>
          </cell>
          <cell r="H2338">
            <v>2971.6120000000001</v>
          </cell>
          <cell r="I2338" t="str">
            <v>y</v>
          </cell>
          <cell r="K2338">
            <v>10</v>
          </cell>
        </row>
        <row r="2339">
          <cell r="F2339">
            <v>2</v>
          </cell>
          <cell r="H2339">
            <v>151223.83333333334</v>
          </cell>
          <cell r="I2339" t="str">
            <v>y</v>
          </cell>
          <cell r="K2339">
            <v>10</v>
          </cell>
        </row>
        <row r="2340">
          <cell r="F2340">
            <v>12</v>
          </cell>
          <cell r="H2340">
            <v>-50000</v>
          </cell>
          <cell r="I2340" t="str">
            <v>y</v>
          </cell>
          <cell r="K2340">
            <v>10</v>
          </cell>
        </row>
        <row r="2341">
          <cell r="F2341">
            <v>14</v>
          </cell>
          <cell r="H2341">
            <v>-10854.0870666667</v>
          </cell>
          <cell r="I2341" t="str">
            <v>y</v>
          </cell>
          <cell r="K2341">
            <v>10</v>
          </cell>
        </row>
        <row r="2342">
          <cell r="F2342">
            <v>14</v>
          </cell>
          <cell r="H2342">
            <v>-27220.28</v>
          </cell>
          <cell r="I2342" t="str">
            <v>y</v>
          </cell>
          <cell r="K2342">
            <v>10</v>
          </cell>
        </row>
        <row r="2343">
          <cell r="F2343">
            <v>2</v>
          </cell>
          <cell r="H2343">
            <v>15122.37</v>
          </cell>
          <cell r="I2343" t="str">
            <v>y</v>
          </cell>
          <cell r="K2343">
            <v>10</v>
          </cell>
        </row>
        <row r="2344">
          <cell r="F2344">
            <v>2</v>
          </cell>
          <cell r="H2344">
            <v>182256.42</v>
          </cell>
          <cell r="I2344" t="str">
            <v>y</v>
          </cell>
          <cell r="K2344">
            <v>10</v>
          </cell>
        </row>
        <row r="2345">
          <cell r="F2345">
            <v>12</v>
          </cell>
          <cell r="H2345">
            <v>-40000</v>
          </cell>
          <cell r="I2345" t="str">
            <v>y</v>
          </cell>
          <cell r="K2345">
            <v>10</v>
          </cell>
        </row>
        <row r="2346">
          <cell r="F2346">
            <v>14</v>
          </cell>
          <cell r="H2346">
            <v>-15099.34</v>
          </cell>
          <cell r="I2346" t="str">
            <v>y</v>
          </cell>
          <cell r="K2346">
            <v>10</v>
          </cell>
        </row>
        <row r="2347">
          <cell r="F2347">
            <v>14</v>
          </cell>
          <cell r="H2347">
            <v>-32806.152000000002</v>
          </cell>
          <cell r="I2347" t="str">
            <v>y</v>
          </cell>
          <cell r="K2347">
            <v>10</v>
          </cell>
        </row>
        <row r="2348">
          <cell r="F2348">
            <v>2</v>
          </cell>
          <cell r="H2348">
            <v>18225.642</v>
          </cell>
          <cell r="I2348" t="str">
            <v>y</v>
          </cell>
          <cell r="K2348">
            <v>10</v>
          </cell>
        </row>
        <row r="2349">
          <cell r="F2349">
            <v>2</v>
          </cell>
          <cell r="H2349">
            <v>127830.92</v>
          </cell>
          <cell r="I2349" t="str">
            <v>y</v>
          </cell>
          <cell r="K2349">
            <v>10</v>
          </cell>
        </row>
        <row r="2350">
          <cell r="F2350">
            <v>14</v>
          </cell>
          <cell r="H2350">
            <v>-8305.74</v>
          </cell>
          <cell r="I2350" t="str">
            <v>y</v>
          </cell>
          <cell r="K2350">
            <v>10</v>
          </cell>
        </row>
        <row r="2351">
          <cell r="F2351">
            <v>14</v>
          </cell>
          <cell r="H2351">
            <v>-23009.57</v>
          </cell>
          <cell r="I2351" t="str">
            <v>y</v>
          </cell>
          <cell r="K2351">
            <v>10</v>
          </cell>
        </row>
        <row r="2352">
          <cell r="F2352">
            <v>2</v>
          </cell>
          <cell r="H2352">
            <v>12783.09</v>
          </cell>
          <cell r="I2352" t="str">
            <v>y</v>
          </cell>
          <cell r="K2352">
            <v>10</v>
          </cell>
        </row>
        <row r="2353">
          <cell r="F2353">
            <v>2</v>
          </cell>
          <cell r="H2353">
            <v>131665.89000000001</v>
          </cell>
          <cell r="I2353" t="str">
            <v>y</v>
          </cell>
          <cell r="K2353">
            <v>10</v>
          </cell>
        </row>
        <row r="2354">
          <cell r="F2354">
            <v>14</v>
          </cell>
          <cell r="H2354">
            <v>-8719.91</v>
          </cell>
          <cell r="I2354" t="str">
            <v>y</v>
          </cell>
          <cell r="K2354">
            <v>10</v>
          </cell>
        </row>
        <row r="2355">
          <cell r="F2355">
            <v>14</v>
          </cell>
          <cell r="H2355">
            <v>-23699.85</v>
          </cell>
          <cell r="I2355" t="str">
            <v>y</v>
          </cell>
          <cell r="K2355">
            <v>10</v>
          </cell>
        </row>
        <row r="2356">
          <cell r="F2356">
            <v>2</v>
          </cell>
          <cell r="H2356">
            <v>13166.589</v>
          </cell>
          <cell r="I2356" t="str">
            <v>y</v>
          </cell>
          <cell r="K2356">
            <v>10</v>
          </cell>
        </row>
        <row r="2357">
          <cell r="F2357">
            <v>2</v>
          </cell>
          <cell r="H2357">
            <v>161932.42000000001</v>
          </cell>
          <cell r="I2357" t="str">
            <v>y</v>
          </cell>
          <cell r="K2357">
            <v>10</v>
          </cell>
        </row>
        <row r="2358">
          <cell r="F2358">
            <v>14</v>
          </cell>
          <cell r="H2358">
            <v>-11988.71</v>
          </cell>
          <cell r="I2358" t="str">
            <v>y</v>
          </cell>
          <cell r="K2358">
            <v>10</v>
          </cell>
        </row>
        <row r="2359">
          <cell r="F2359">
            <v>14</v>
          </cell>
          <cell r="H2359">
            <v>-29147.83</v>
          </cell>
          <cell r="I2359" t="str">
            <v>y</v>
          </cell>
          <cell r="K2359">
            <v>10</v>
          </cell>
        </row>
        <row r="2360">
          <cell r="F2360">
            <v>2</v>
          </cell>
          <cell r="H2360">
            <v>16193.24</v>
          </cell>
          <cell r="I2360" t="str">
            <v>y</v>
          </cell>
          <cell r="K2360">
            <v>10</v>
          </cell>
        </row>
        <row r="2361">
          <cell r="F2361">
            <v>2</v>
          </cell>
          <cell r="H2361">
            <v>127830.93</v>
          </cell>
          <cell r="I2361" t="str">
            <v>y</v>
          </cell>
          <cell r="K2361">
            <v>10</v>
          </cell>
        </row>
        <row r="2362">
          <cell r="F2362">
            <v>14</v>
          </cell>
          <cell r="H2362">
            <v>-8305.75</v>
          </cell>
          <cell r="I2362" t="str">
            <v>y</v>
          </cell>
          <cell r="K2362">
            <v>10</v>
          </cell>
        </row>
        <row r="2363">
          <cell r="F2363">
            <v>14</v>
          </cell>
          <cell r="H2363">
            <v>-23009.57</v>
          </cell>
          <cell r="I2363" t="str">
            <v>y</v>
          </cell>
          <cell r="K2363">
            <v>10</v>
          </cell>
        </row>
        <row r="2364">
          <cell r="F2364">
            <v>2</v>
          </cell>
          <cell r="H2364">
            <v>12783.09</v>
          </cell>
          <cell r="I2364" t="str">
            <v>y</v>
          </cell>
          <cell r="K2364">
            <v>10</v>
          </cell>
        </row>
        <row r="2365">
          <cell r="F2365">
            <v>2</v>
          </cell>
          <cell r="H2365">
            <v>127830.93</v>
          </cell>
          <cell r="I2365" t="str">
            <v>y</v>
          </cell>
          <cell r="K2365">
            <v>10</v>
          </cell>
        </row>
        <row r="2366">
          <cell r="F2366">
            <v>14</v>
          </cell>
          <cell r="H2366">
            <v>-8305.75</v>
          </cell>
          <cell r="I2366" t="str">
            <v>y</v>
          </cell>
          <cell r="K2366">
            <v>10</v>
          </cell>
        </row>
        <row r="2367">
          <cell r="F2367">
            <v>14</v>
          </cell>
          <cell r="H2367">
            <v>-23009.57</v>
          </cell>
          <cell r="I2367" t="str">
            <v>y</v>
          </cell>
          <cell r="K2367">
            <v>10</v>
          </cell>
        </row>
        <row r="2368">
          <cell r="F2368">
            <v>2</v>
          </cell>
          <cell r="H2368">
            <v>12783.09</v>
          </cell>
          <cell r="I2368" t="str">
            <v>y</v>
          </cell>
          <cell r="K2368">
            <v>10</v>
          </cell>
        </row>
        <row r="2369">
          <cell r="F2369">
            <v>2</v>
          </cell>
          <cell r="H2369">
            <v>475000</v>
          </cell>
          <cell r="I2369" t="str">
            <v>y</v>
          </cell>
          <cell r="K2369">
            <v>10</v>
          </cell>
        </row>
        <row r="2370">
          <cell r="F2370">
            <v>14</v>
          </cell>
          <cell r="H2370">
            <v>-60746.67</v>
          </cell>
          <cell r="I2370" t="str">
            <v>y</v>
          </cell>
          <cell r="K2370">
            <v>10</v>
          </cell>
        </row>
        <row r="2371">
          <cell r="F2371">
            <v>14</v>
          </cell>
          <cell r="H2371">
            <v>-85500</v>
          </cell>
          <cell r="I2371" t="str">
            <v>y</v>
          </cell>
          <cell r="K2371">
            <v>10</v>
          </cell>
        </row>
        <row r="2372">
          <cell r="F2372">
            <v>2</v>
          </cell>
          <cell r="H2372">
            <v>47500</v>
          </cell>
          <cell r="I2372" t="str">
            <v>y</v>
          </cell>
          <cell r="K2372">
            <v>10</v>
          </cell>
        </row>
        <row r="2373">
          <cell r="F2373">
            <v>2</v>
          </cell>
          <cell r="H2373">
            <v>181303.42</v>
          </cell>
          <cell r="I2373" t="str">
            <v>y</v>
          </cell>
          <cell r="K2373">
            <v>10</v>
          </cell>
        </row>
        <row r="2374">
          <cell r="F2374">
            <v>14</v>
          </cell>
          <cell r="H2374">
            <v>-14968.98</v>
          </cell>
          <cell r="I2374" t="str">
            <v>y</v>
          </cell>
          <cell r="K2374">
            <v>10</v>
          </cell>
        </row>
        <row r="2375">
          <cell r="F2375">
            <v>14</v>
          </cell>
          <cell r="H2375">
            <v>-32634.6</v>
          </cell>
          <cell r="I2375" t="str">
            <v>y</v>
          </cell>
          <cell r="K2375">
            <v>10</v>
          </cell>
        </row>
        <row r="2376">
          <cell r="F2376">
            <v>2</v>
          </cell>
          <cell r="H2376">
            <v>18130.330000000002</v>
          </cell>
          <cell r="I2376" t="str">
            <v>y</v>
          </cell>
          <cell r="K2376">
            <v>10</v>
          </cell>
        </row>
        <row r="2377">
          <cell r="F2377">
            <v>2</v>
          </cell>
          <cell r="H2377">
            <v>83934.33</v>
          </cell>
          <cell r="I2377" t="str">
            <v>y</v>
          </cell>
          <cell r="K2377">
            <v>10</v>
          </cell>
        </row>
        <row r="2378">
          <cell r="F2378">
            <v>14</v>
          </cell>
          <cell r="H2378">
            <v>-4500</v>
          </cell>
          <cell r="I2378" t="str">
            <v>y</v>
          </cell>
          <cell r="K2378">
            <v>10</v>
          </cell>
        </row>
        <row r="2379">
          <cell r="F2379">
            <v>14</v>
          </cell>
          <cell r="H2379">
            <v>-15108.18</v>
          </cell>
          <cell r="I2379" t="str">
            <v>y</v>
          </cell>
          <cell r="K2379">
            <v>10</v>
          </cell>
        </row>
        <row r="2380">
          <cell r="F2380">
            <v>2</v>
          </cell>
          <cell r="H2380">
            <v>8393.44</v>
          </cell>
          <cell r="I2380" t="str">
            <v>y</v>
          </cell>
          <cell r="K2380">
            <v>10</v>
          </cell>
        </row>
        <row r="2381">
          <cell r="F2381">
            <v>2</v>
          </cell>
          <cell r="H2381">
            <v>83934.34</v>
          </cell>
          <cell r="I2381" t="str">
            <v>y</v>
          </cell>
          <cell r="K2381">
            <v>10</v>
          </cell>
        </row>
        <row r="2382">
          <cell r="F2382">
            <v>14</v>
          </cell>
          <cell r="H2382">
            <v>-4500</v>
          </cell>
          <cell r="I2382" t="str">
            <v>y</v>
          </cell>
          <cell r="K2382">
            <v>10</v>
          </cell>
        </row>
        <row r="2383">
          <cell r="F2383">
            <v>12</v>
          </cell>
          <cell r="H2383">
            <v>-16000</v>
          </cell>
          <cell r="I2383" t="str">
            <v>y</v>
          </cell>
          <cell r="K2383">
            <v>10</v>
          </cell>
        </row>
        <row r="2384">
          <cell r="F2384">
            <v>14</v>
          </cell>
          <cell r="H2384">
            <v>-15108.18</v>
          </cell>
          <cell r="I2384" t="str">
            <v>y</v>
          </cell>
          <cell r="K2384">
            <v>10</v>
          </cell>
        </row>
        <row r="2385">
          <cell r="F2385">
            <v>2</v>
          </cell>
          <cell r="H2385">
            <v>8393.43</v>
          </cell>
          <cell r="I2385" t="str">
            <v>y</v>
          </cell>
          <cell r="K2385">
            <v>10</v>
          </cell>
        </row>
        <row r="2386">
          <cell r="F2386">
            <v>2</v>
          </cell>
          <cell r="H2386">
            <v>127830.92</v>
          </cell>
          <cell r="I2386" t="str">
            <v>y</v>
          </cell>
          <cell r="K2386">
            <v>10</v>
          </cell>
        </row>
        <row r="2387">
          <cell r="F2387">
            <v>14</v>
          </cell>
          <cell r="H2387">
            <v>-8305.75</v>
          </cell>
          <cell r="I2387" t="str">
            <v>y</v>
          </cell>
          <cell r="K2387">
            <v>10</v>
          </cell>
        </row>
        <row r="2388">
          <cell r="F2388">
            <v>14</v>
          </cell>
          <cell r="H2388">
            <v>-23009.56</v>
          </cell>
          <cell r="I2388" t="str">
            <v>y</v>
          </cell>
          <cell r="K2388">
            <v>10</v>
          </cell>
        </row>
        <row r="2389">
          <cell r="F2389">
            <v>2</v>
          </cell>
          <cell r="H2389">
            <v>12783.09</v>
          </cell>
          <cell r="I2389" t="str">
            <v>y</v>
          </cell>
          <cell r="K2389">
            <v>10</v>
          </cell>
        </row>
        <row r="2390">
          <cell r="F2390">
            <v>2</v>
          </cell>
          <cell r="H2390">
            <v>127830.92</v>
          </cell>
          <cell r="I2390" t="str">
            <v>y</v>
          </cell>
          <cell r="K2390">
            <v>10</v>
          </cell>
        </row>
        <row r="2391">
          <cell r="F2391">
            <v>14</v>
          </cell>
          <cell r="H2391">
            <v>-8305.75</v>
          </cell>
          <cell r="I2391" t="str">
            <v>y</v>
          </cell>
          <cell r="K2391">
            <v>10</v>
          </cell>
        </row>
        <row r="2392">
          <cell r="F2392">
            <v>14</v>
          </cell>
          <cell r="H2392">
            <v>-23009.56</v>
          </cell>
          <cell r="I2392" t="str">
            <v>y</v>
          </cell>
          <cell r="K2392">
            <v>10</v>
          </cell>
        </row>
        <row r="2393">
          <cell r="F2393">
            <v>2</v>
          </cell>
          <cell r="H2393">
            <v>12783.09</v>
          </cell>
          <cell r="I2393" t="str">
            <v>y</v>
          </cell>
          <cell r="K2393">
            <v>10</v>
          </cell>
        </row>
        <row r="2394">
          <cell r="F2394">
            <v>2</v>
          </cell>
          <cell r="H2394">
            <v>110.25</v>
          </cell>
          <cell r="I2394" t="str">
            <v>y</v>
          </cell>
          <cell r="K2394">
            <v>10</v>
          </cell>
        </row>
        <row r="2395">
          <cell r="F2395">
            <v>2</v>
          </cell>
          <cell r="H2395">
            <v>110.25</v>
          </cell>
          <cell r="I2395" t="str">
            <v>y</v>
          </cell>
          <cell r="K2395">
            <v>10</v>
          </cell>
        </row>
        <row r="2396">
          <cell r="F2396">
            <v>2</v>
          </cell>
          <cell r="H2396">
            <v>110.25</v>
          </cell>
          <cell r="I2396" t="str">
            <v>y</v>
          </cell>
          <cell r="K2396">
            <v>10</v>
          </cell>
        </row>
        <row r="2397">
          <cell r="F2397">
            <v>2</v>
          </cell>
          <cell r="H2397">
            <v>110.25</v>
          </cell>
          <cell r="I2397" t="str">
            <v>y</v>
          </cell>
          <cell r="K2397">
            <v>10</v>
          </cell>
        </row>
        <row r="2398">
          <cell r="F2398">
            <v>2</v>
          </cell>
          <cell r="H2398">
            <v>110.25</v>
          </cell>
          <cell r="I2398" t="str">
            <v>y</v>
          </cell>
          <cell r="K2398">
            <v>10</v>
          </cell>
        </row>
        <row r="2399">
          <cell r="F2399">
            <v>2</v>
          </cell>
          <cell r="H2399">
            <v>110.25</v>
          </cell>
          <cell r="I2399" t="str">
            <v>y</v>
          </cell>
          <cell r="K2399">
            <v>10</v>
          </cell>
        </row>
        <row r="2400">
          <cell r="F2400">
            <v>2</v>
          </cell>
          <cell r="H2400">
            <v>110.25</v>
          </cell>
          <cell r="I2400" t="str">
            <v>y</v>
          </cell>
          <cell r="K2400">
            <v>10</v>
          </cell>
        </row>
        <row r="2401">
          <cell r="F2401">
            <v>2</v>
          </cell>
          <cell r="H2401">
            <v>110.25</v>
          </cell>
          <cell r="I2401" t="str">
            <v>y</v>
          </cell>
          <cell r="K2401">
            <v>10</v>
          </cell>
        </row>
        <row r="2402">
          <cell r="H2402">
            <v>336</v>
          </cell>
          <cell r="I2402" t="str">
            <v>y</v>
          </cell>
          <cell r="K2402">
            <v>10</v>
          </cell>
        </row>
        <row r="2403">
          <cell r="F2403">
            <v>12</v>
          </cell>
          <cell r="H2403">
            <v>-125900</v>
          </cell>
          <cell r="K2403">
            <v>10</v>
          </cell>
        </row>
        <row r="2404">
          <cell r="F2404">
            <v>5</v>
          </cell>
          <cell r="H2404">
            <v>79850</v>
          </cell>
          <cell r="K2404">
            <v>10</v>
          </cell>
        </row>
        <row r="2405">
          <cell r="F2405">
            <v>8</v>
          </cell>
          <cell r="H2405">
            <v>30000</v>
          </cell>
          <cell r="K2405">
            <v>10</v>
          </cell>
        </row>
        <row r="2406">
          <cell r="F2406">
            <v>8</v>
          </cell>
          <cell r="H2406">
            <v>4500</v>
          </cell>
          <cell r="K2406">
            <v>10</v>
          </cell>
        </row>
        <row r="2407">
          <cell r="F2407">
            <v>8</v>
          </cell>
          <cell r="H2407">
            <v>16000</v>
          </cell>
          <cell r="K2407">
            <v>10</v>
          </cell>
        </row>
        <row r="2408">
          <cell r="F2408">
            <v>8</v>
          </cell>
          <cell r="H2408">
            <v>7000</v>
          </cell>
          <cell r="K2408">
            <v>10</v>
          </cell>
        </row>
        <row r="2409">
          <cell r="F2409">
            <v>20</v>
          </cell>
          <cell r="H2409">
            <v>-11450</v>
          </cell>
          <cell r="K2409">
            <v>10</v>
          </cell>
        </row>
        <row r="2410">
          <cell r="F2410">
            <v>12</v>
          </cell>
          <cell r="H2410">
            <v>-119600</v>
          </cell>
          <cell r="K2410">
            <v>10</v>
          </cell>
        </row>
        <row r="2411">
          <cell r="F2411">
            <v>5</v>
          </cell>
          <cell r="H2411">
            <v>62470</v>
          </cell>
          <cell r="K2411">
            <v>10</v>
          </cell>
        </row>
        <row r="2412">
          <cell r="F2412">
            <v>8</v>
          </cell>
          <cell r="H2412">
            <v>54000</v>
          </cell>
          <cell r="K2412">
            <v>10</v>
          </cell>
        </row>
        <row r="2413">
          <cell r="F2413">
            <v>8</v>
          </cell>
          <cell r="H2413">
            <v>22000</v>
          </cell>
          <cell r="K2413">
            <v>10</v>
          </cell>
        </row>
        <row r="2414">
          <cell r="F2414">
            <v>12</v>
          </cell>
          <cell r="H2414">
            <v>-18870</v>
          </cell>
          <cell r="K2414">
            <v>10</v>
          </cell>
        </row>
        <row r="2415">
          <cell r="F2415">
            <v>12</v>
          </cell>
          <cell r="H2415">
            <v>-161500</v>
          </cell>
          <cell r="K2415">
            <v>10</v>
          </cell>
        </row>
        <row r="2416">
          <cell r="F2416">
            <v>8</v>
          </cell>
          <cell r="H2416">
            <v>20000</v>
          </cell>
          <cell r="K2416">
            <v>10</v>
          </cell>
        </row>
        <row r="2417">
          <cell r="F2417">
            <v>8</v>
          </cell>
          <cell r="H2417">
            <v>10500</v>
          </cell>
          <cell r="K2417">
            <v>10</v>
          </cell>
        </row>
        <row r="2418">
          <cell r="F2418">
            <v>8</v>
          </cell>
          <cell r="H2418">
            <v>60000</v>
          </cell>
          <cell r="K2418">
            <v>10</v>
          </cell>
        </row>
        <row r="2419">
          <cell r="F2419">
            <v>8</v>
          </cell>
          <cell r="H2419">
            <v>27000</v>
          </cell>
          <cell r="K2419">
            <v>10</v>
          </cell>
        </row>
        <row r="2420">
          <cell r="F2420">
            <v>8</v>
          </cell>
          <cell r="H2420">
            <v>9000</v>
          </cell>
          <cell r="K2420">
            <v>10</v>
          </cell>
        </row>
        <row r="2421">
          <cell r="F2421">
            <v>8</v>
          </cell>
          <cell r="H2421">
            <v>10000</v>
          </cell>
          <cell r="K2421">
            <v>10</v>
          </cell>
        </row>
        <row r="2422">
          <cell r="F2422">
            <v>8</v>
          </cell>
          <cell r="H2422">
            <v>10000</v>
          </cell>
          <cell r="K2422">
            <v>10</v>
          </cell>
        </row>
        <row r="2423">
          <cell r="F2423">
            <v>8</v>
          </cell>
          <cell r="H2423">
            <v>9000</v>
          </cell>
          <cell r="K2423">
            <v>10</v>
          </cell>
        </row>
        <row r="2424">
          <cell r="F2424">
            <v>8</v>
          </cell>
          <cell r="H2424">
            <v>1000</v>
          </cell>
          <cell r="K2424">
            <v>10</v>
          </cell>
        </row>
        <row r="2425">
          <cell r="F2425">
            <v>8</v>
          </cell>
          <cell r="H2425">
            <v>2000</v>
          </cell>
          <cell r="K2425">
            <v>10</v>
          </cell>
        </row>
        <row r="2426">
          <cell r="F2426">
            <v>8</v>
          </cell>
          <cell r="H2426">
            <v>2500</v>
          </cell>
          <cell r="K2426">
            <v>10</v>
          </cell>
        </row>
        <row r="2427">
          <cell r="F2427">
            <v>20</v>
          </cell>
          <cell r="H2427">
            <v>500</v>
          </cell>
          <cell r="K2427">
            <v>10</v>
          </cell>
        </row>
        <row r="2428">
          <cell r="F2428">
            <v>12</v>
          </cell>
          <cell r="H2428">
            <v>-52800</v>
          </cell>
          <cell r="K2428">
            <v>10</v>
          </cell>
        </row>
        <row r="2429">
          <cell r="F2429">
            <v>8</v>
          </cell>
          <cell r="H2429">
            <v>20800</v>
          </cell>
          <cell r="K2429">
            <v>10</v>
          </cell>
        </row>
        <row r="2430">
          <cell r="F2430">
            <v>8</v>
          </cell>
          <cell r="H2430">
            <v>32000</v>
          </cell>
          <cell r="K2430">
            <v>10</v>
          </cell>
        </row>
        <row r="2431">
          <cell r="F2431">
            <v>8</v>
          </cell>
          <cell r="H2431">
            <v>14000</v>
          </cell>
          <cell r="K2431">
            <v>10</v>
          </cell>
        </row>
        <row r="2432">
          <cell r="F2432">
            <v>8</v>
          </cell>
          <cell r="H2432">
            <v>21000</v>
          </cell>
          <cell r="K2432">
            <v>10</v>
          </cell>
        </row>
        <row r="2433">
          <cell r="F2433">
            <v>8</v>
          </cell>
          <cell r="H2433">
            <v>43000</v>
          </cell>
          <cell r="K2433">
            <v>10</v>
          </cell>
        </row>
        <row r="2434">
          <cell r="F2434">
            <v>8</v>
          </cell>
          <cell r="H2434">
            <v>45000</v>
          </cell>
          <cell r="K2434">
            <v>10</v>
          </cell>
        </row>
        <row r="2435">
          <cell r="F2435">
            <v>8</v>
          </cell>
          <cell r="H2435">
            <v>4000</v>
          </cell>
          <cell r="K2435">
            <v>10</v>
          </cell>
        </row>
        <row r="2436">
          <cell r="F2436">
            <v>8</v>
          </cell>
          <cell r="H2436">
            <v>6000</v>
          </cell>
          <cell r="K2436">
            <v>10</v>
          </cell>
        </row>
        <row r="2437">
          <cell r="F2437">
            <v>8</v>
          </cell>
          <cell r="H2437">
            <v>3700</v>
          </cell>
          <cell r="K2437">
            <v>10</v>
          </cell>
        </row>
        <row r="2438">
          <cell r="F2438">
            <v>8</v>
          </cell>
          <cell r="H2438">
            <v>6000</v>
          </cell>
          <cell r="K2438">
            <v>10</v>
          </cell>
        </row>
        <row r="2439">
          <cell r="F2439">
            <v>12</v>
          </cell>
          <cell r="H2439">
            <v>-141500</v>
          </cell>
          <cell r="K2439">
            <v>10</v>
          </cell>
        </row>
        <row r="2440">
          <cell r="F2440">
            <v>20</v>
          </cell>
          <cell r="H2440">
            <v>-1200</v>
          </cell>
          <cell r="K2440">
            <v>10</v>
          </cell>
        </row>
        <row r="2441">
          <cell r="F2441">
            <v>12</v>
          </cell>
          <cell r="H2441">
            <v>-167500</v>
          </cell>
          <cell r="K2441">
            <v>10</v>
          </cell>
        </row>
        <row r="2442">
          <cell r="F2442">
            <v>8</v>
          </cell>
          <cell r="H2442">
            <v>14000</v>
          </cell>
          <cell r="K2442">
            <v>10</v>
          </cell>
        </row>
        <row r="2443">
          <cell r="F2443">
            <v>8</v>
          </cell>
          <cell r="H2443">
            <v>21000</v>
          </cell>
          <cell r="K2443">
            <v>10</v>
          </cell>
        </row>
        <row r="2444">
          <cell r="F2444">
            <v>8</v>
          </cell>
          <cell r="H2444">
            <v>43000</v>
          </cell>
          <cell r="K2444">
            <v>10</v>
          </cell>
        </row>
        <row r="2445">
          <cell r="F2445">
            <v>8</v>
          </cell>
          <cell r="H2445">
            <v>45000</v>
          </cell>
          <cell r="K2445">
            <v>10</v>
          </cell>
        </row>
        <row r="2446">
          <cell r="F2446">
            <v>8</v>
          </cell>
          <cell r="H2446">
            <v>4000</v>
          </cell>
          <cell r="K2446">
            <v>10</v>
          </cell>
        </row>
        <row r="2447">
          <cell r="F2447">
            <v>8</v>
          </cell>
          <cell r="H2447">
            <v>11500</v>
          </cell>
          <cell r="K2447">
            <v>10</v>
          </cell>
        </row>
        <row r="2448">
          <cell r="F2448">
            <v>8</v>
          </cell>
          <cell r="H2448">
            <v>2000</v>
          </cell>
          <cell r="K2448">
            <v>10</v>
          </cell>
        </row>
        <row r="2449">
          <cell r="F2449">
            <v>8</v>
          </cell>
          <cell r="H2449">
            <v>5000</v>
          </cell>
          <cell r="K2449">
            <v>10</v>
          </cell>
        </row>
        <row r="2450">
          <cell r="F2450">
            <v>8</v>
          </cell>
          <cell r="H2450">
            <v>1500</v>
          </cell>
          <cell r="K2450">
            <v>10</v>
          </cell>
        </row>
        <row r="2451">
          <cell r="F2451">
            <v>12</v>
          </cell>
          <cell r="H2451">
            <v>20500</v>
          </cell>
          <cell r="K2451">
            <v>10</v>
          </cell>
        </row>
        <row r="2452">
          <cell r="F2452">
            <v>12</v>
          </cell>
          <cell r="H2452">
            <v>-49600</v>
          </cell>
          <cell r="K2452">
            <v>10</v>
          </cell>
        </row>
        <row r="2453">
          <cell r="F2453">
            <v>8</v>
          </cell>
          <cell r="H2453">
            <v>4400</v>
          </cell>
          <cell r="K2453">
            <v>10</v>
          </cell>
        </row>
        <row r="2454">
          <cell r="F2454">
            <v>8</v>
          </cell>
          <cell r="H2454">
            <v>8000</v>
          </cell>
          <cell r="K2454">
            <v>10</v>
          </cell>
        </row>
        <row r="2455">
          <cell r="F2455">
            <v>12</v>
          </cell>
          <cell r="H2455">
            <v>37200</v>
          </cell>
          <cell r="K2455">
            <v>10</v>
          </cell>
        </row>
        <row r="2456">
          <cell r="F2456">
            <v>12</v>
          </cell>
          <cell r="H2456">
            <v>-52800</v>
          </cell>
          <cell r="K2456">
            <v>10</v>
          </cell>
        </row>
        <row r="2457">
          <cell r="F2457">
            <v>8</v>
          </cell>
          <cell r="H2457">
            <v>19500</v>
          </cell>
          <cell r="K2457">
            <v>10</v>
          </cell>
        </row>
        <row r="2458">
          <cell r="F2458">
            <v>8</v>
          </cell>
          <cell r="H2458">
            <v>1300</v>
          </cell>
          <cell r="K2458">
            <v>10</v>
          </cell>
        </row>
        <row r="2459">
          <cell r="F2459">
            <v>8</v>
          </cell>
          <cell r="H2459">
            <v>32000</v>
          </cell>
          <cell r="K2459">
            <v>10</v>
          </cell>
        </row>
        <row r="2460">
          <cell r="F2460">
            <v>12</v>
          </cell>
          <cell r="H2460">
            <v>-49600</v>
          </cell>
          <cell r="K2460">
            <v>10</v>
          </cell>
        </row>
        <row r="2461">
          <cell r="F2461">
            <v>8</v>
          </cell>
          <cell r="H2461">
            <v>7700</v>
          </cell>
          <cell r="K2461">
            <v>10</v>
          </cell>
        </row>
        <row r="2462">
          <cell r="F2462">
            <v>8</v>
          </cell>
          <cell r="H2462">
            <v>3300</v>
          </cell>
          <cell r="K2462">
            <v>10</v>
          </cell>
        </row>
        <row r="2463">
          <cell r="F2463">
            <v>8</v>
          </cell>
          <cell r="H2463">
            <v>20000</v>
          </cell>
          <cell r="K2463">
            <v>10</v>
          </cell>
        </row>
        <row r="2464">
          <cell r="F2464">
            <v>12</v>
          </cell>
          <cell r="H2464">
            <v>-1600</v>
          </cell>
          <cell r="K2464">
            <v>10</v>
          </cell>
        </row>
        <row r="2465">
          <cell r="F2465">
            <v>12</v>
          </cell>
          <cell r="H2465">
            <v>18600</v>
          </cell>
          <cell r="K2465">
            <v>10</v>
          </cell>
        </row>
        <row r="2466">
          <cell r="F2466">
            <v>12</v>
          </cell>
          <cell r="H2466">
            <v>-15800</v>
          </cell>
          <cell r="K2466">
            <v>10</v>
          </cell>
        </row>
        <row r="2467">
          <cell r="F2467">
            <v>8</v>
          </cell>
          <cell r="H2467">
            <v>6000</v>
          </cell>
          <cell r="K2467">
            <v>10</v>
          </cell>
        </row>
        <row r="2468">
          <cell r="F2468">
            <v>8</v>
          </cell>
          <cell r="H2468">
            <v>4000</v>
          </cell>
          <cell r="K2468">
            <v>10</v>
          </cell>
        </row>
        <row r="2469">
          <cell r="F2469">
            <v>8</v>
          </cell>
          <cell r="H2469">
            <v>7400</v>
          </cell>
          <cell r="K2469">
            <v>10</v>
          </cell>
        </row>
        <row r="2470">
          <cell r="F2470">
            <v>18</v>
          </cell>
          <cell r="H2470">
            <v>-4314324</v>
          </cell>
          <cell r="K2470">
            <v>10</v>
          </cell>
        </row>
        <row r="2471">
          <cell r="F2471">
            <v>19</v>
          </cell>
          <cell r="H2471">
            <v>30000</v>
          </cell>
          <cell r="K2471">
            <v>10</v>
          </cell>
        </row>
        <row r="2472">
          <cell r="F2472">
            <v>19</v>
          </cell>
          <cell r="H2472">
            <v>407000</v>
          </cell>
          <cell r="K2472">
            <v>10</v>
          </cell>
        </row>
        <row r="2473">
          <cell r="F2473">
            <v>19</v>
          </cell>
          <cell r="H2473">
            <v>27500</v>
          </cell>
          <cell r="K2473">
            <v>10</v>
          </cell>
        </row>
        <row r="2474">
          <cell r="F2474">
            <v>19</v>
          </cell>
          <cell r="H2474">
            <v>480500</v>
          </cell>
          <cell r="K2474">
            <v>10</v>
          </cell>
        </row>
        <row r="2475">
          <cell r="F2475">
            <v>19</v>
          </cell>
          <cell r="H2475">
            <v>720171</v>
          </cell>
          <cell r="K2475">
            <v>10</v>
          </cell>
        </row>
        <row r="2476">
          <cell r="F2476">
            <v>19</v>
          </cell>
          <cell r="H2476">
            <v>265000</v>
          </cell>
          <cell r="K2476">
            <v>10</v>
          </cell>
        </row>
        <row r="2477">
          <cell r="F2477">
            <v>18</v>
          </cell>
          <cell r="H2477">
            <v>2384153</v>
          </cell>
          <cell r="K2477">
            <v>10</v>
          </cell>
        </row>
        <row r="2478">
          <cell r="F2478">
            <v>18</v>
          </cell>
          <cell r="H2478">
            <v>-4580722.76</v>
          </cell>
          <cell r="K2478">
            <v>10</v>
          </cell>
        </row>
        <row r="2479">
          <cell r="F2479">
            <v>19</v>
          </cell>
          <cell r="H2479">
            <v>423800</v>
          </cell>
          <cell r="K2479">
            <v>10</v>
          </cell>
        </row>
        <row r="2480">
          <cell r="F2480">
            <v>19</v>
          </cell>
          <cell r="H2480">
            <v>564180.19999999995</v>
          </cell>
          <cell r="K2480">
            <v>10</v>
          </cell>
        </row>
        <row r="2481">
          <cell r="F2481">
            <v>19</v>
          </cell>
          <cell r="H2481">
            <v>630000</v>
          </cell>
          <cell r="K2481">
            <v>10</v>
          </cell>
        </row>
        <row r="2482">
          <cell r="F2482">
            <v>19</v>
          </cell>
          <cell r="H2482">
            <v>138000</v>
          </cell>
          <cell r="K2482">
            <v>10</v>
          </cell>
        </row>
        <row r="2483">
          <cell r="F2483">
            <v>18</v>
          </cell>
          <cell r="H2483">
            <v>2824742.56</v>
          </cell>
          <cell r="K2483">
            <v>10</v>
          </cell>
        </row>
        <row r="2484">
          <cell r="F2484">
            <v>8</v>
          </cell>
          <cell r="H2484">
            <v>-77000</v>
          </cell>
          <cell r="I2484" t="str">
            <v>y</v>
          </cell>
          <cell r="K2484">
            <v>10</v>
          </cell>
        </row>
        <row r="2485">
          <cell r="F2485">
            <v>12</v>
          </cell>
          <cell r="H2485">
            <v>49500</v>
          </cell>
          <cell r="I2485" t="str">
            <v>y</v>
          </cell>
          <cell r="K2485">
            <v>10</v>
          </cell>
        </row>
        <row r="2486">
          <cell r="F2486">
            <v>8</v>
          </cell>
          <cell r="H2486">
            <v>27500</v>
          </cell>
          <cell r="I2486" t="str">
            <v>y</v>
          </cell>
          <cell r="K2486">
            <v>10</v>
          </cell>
        </row>
        <row r="2487">
          <cell r="F2487">
            <v>3</v>
          </cell>
          <cell r="H2487">
            <v>-40500</v>
          </cell>
          <cell r="K2487">
            <v>4</v>
          </cell>
        </row>
        <row r="2488">
          <cell r="F2488">
            <v>3</v>
          </cell>
          <cell r="H2488">
            <v>-43063</v>
          </cell>
          <cell r="K2488">
            <v>4</v>
          </cell>
        </row>
        <row r="2489">
          <cell r="F2489">
            <v>3</v>
          </cell>
          <cell r="H2489">
            <v>-8762</v>
          </cell>
          <cell r="K2489">
            <v>4</v>
          </cell>
        </row>
        <row r="2490">
          <cell r="F2490">
            <v>3</v>
          </cell>
          <cell r="H2490">
            <v>-1500</v>
          </cell>
          <cell r="K2490">
            <v>4</v>
          </cell>
        </row>
        <row r="2491">
          <cell r="F2491">
            <v>3</v>
          </cell>
          <cell r="H2491">
            <v>-7000</v>
          </cell>
          <cell r="K2491">
            <v>4</v>
          </cell>
        </row>
        <row r="2492">
          <cell r="F2492">
            <v>3</v>
          </cell>
          <cell r="H2492">
            <v>-3200</v>
          </cell>
          <cell r="K2492">
            <v>4</v>
          </cell>
        </row>
        <row r="2493">
          <cell r="F2493">
            <v>3</v>
          </cell>
          <cell r="H2493">
            <v>-4100</v>
          </cell>
          <cell r="K2493">
            <v>4</v>
          </cell>
        </row>
        <row r="2494">
          <cell r="F2494">
            <v>3</v>
          </cell>
          <cell r="H2494">
            <v>-2000</v>
          </cell>
          <cell r="K2494">
            <v>4</v>
          </cell>
        </row>
        <row r="2495">
          <cell r="F2495">
            <v>3</v>
          </cell>
          <cell r="H2495">
            <v>-1800</v>
          </cell>
          <cell r="K2495">
            <v>4</v>
          </cell>
        </row>
        <row r="2496">
          <cell r="F2496">
            <v>6</v>
          </cell>
          <cell r="H2496">
            <v>40500</v>
          </cell>
          <cell r="K2496">
            <v>4</v>
          </cell>
        </row>
        <row r="2497">
          <cell r="F2497">
            <v>6</v>
          </cell>
          <cell r="H2497">
            <v>43063</v>
          </cell>
          <cell r="K2497">
            <v>4</v>
          </cell>
        </row>
        <row r="2498">
          <cell r="F2498">
            <v>6</v>
          </cell>
          <cell r="H2498">
            <v>8762</v>
          </cell>
          <cell r="K2498">
            <v>4</v>
          </cell>
        </row>
        <row r="2499">
          <cell r="F2499">
            <v>6</v>
          </cell>
          <cell r="H2499">
            <v>1500</v>
          </cell>
          <cell r="K2499">
            <v>4</v>
          </cell>
        </row>
        <row r="2500">
          <cell r="F2500">
            <v>6</v>
          </cell>
          <cell r="H2500">
            <v>7000</v>
          </cell>
          <cell r="K2500">
            <v>4</v>
          </cell>
        </row>
        <row r="2501">
          <cell r="F2501">
            <v>6</v>
          </cell>
          <cell r="H2501">
            <v>3200</v>
          </cell>
          <cell r="K2501">
            <v>4</v>
          </cell>
        </row>
        <row r="2502">
          <cell r="F2502">
            <v>6</v>
          </cell>
          <cell r="H2502">
            <v>4100</v>
          </cell>
          <cell r="K2502">
            <v>4</v>
          </cell>
        </row>
        <row r="2503">
          <cell r="F2503">
            <v>6</v>
          </cell>
          <cell r="H2503">
            <v>2000</v>
          </cell>
          <cell r="K2503">
            <v>4</v>
          </cell>
        </row>
        <row r="2504">
          <cell r="F2504">
            <v>6</v>
          </cell>
          <cell r="H2504">
            <v>1800</v>
          </cell>
          <cell r="K2504">
            <v>4</v>
          </cell>
        </row>
        <row r="2505">
          <cell r="F2505">
            <v>3</v>
          </cell>
          <cell r="H2505">
            <v>20000</v>
          </cell>
          <cell r="I2505" t="str">
            <v>y</v>
          </cell>
          <cell r="K2505">
            <v>4</v>
          </cell>
        </row>
        <row r="2506">
          <cell r="F2506">
            <v>3</v>
          </cell>
          <cell r="H2506">
            <v>6500</v>
          </cell>
          <cell r="I2506" t="str">
            <v>y</v>
          </cell>
          <cell r="K2506">
            <v>4</v>
          </cell>
        </row>
        <row r="2507">
          <cell r="F2507">
            <v>13</v>
          </cell>
          <cell r="H2507">
            <v>161500</v>
          </cell>
          <cell r="I2507" t="str">
            <v>y</v>
          </cell>
          <cell r="K2507">
            <v>4</v>
          </cell>
        </row>
        <row r="2508">
          <cell r="F2508">
            <v>5</v>
          </cell>
          <cell r="H2508">
            <v>93700</v>
          </cell>
          <cell r="I2508" t="str">
            <v>y</v>
          </cell>
          <cell r="K2508">
            <v>4</v>
          </cell>
        </row>
        <row r="2509">
          <cell r="F2509">
            <v>3</v>
          </cell>
          <cell r="H2509">
            <v>126</v>
          </cell>
          <cell r="I2509" t="str">
            <v>y</v>
          </cell>
          <cell r="K2509">
            <v>4</v>
          </cell>
        </row>
        <row r="2510">
          <cell r="F2510">
            <v>3</v>
          </cell>
          <cell r="H2510">
            <v>22000</v>
          </cell>
          <cell r="I2510" t="str">
            <v>y</v>
          </cell>
          <cell r="K2510">
            <v>4</v>
          </cell>
        </row>
        <row r="2511">
          <cell r="F2511">
            <v>3</v>
          </cell>
          <cell r="H2511">
            <v>126</v>
          </cell>
          <cell r="I2511" t="str">
            <v>y</v>
          </cell>
          <cell r="K2511">
            <v>4</v>
          </cell>
        </row>
        <row r="2512">
          <cell r="F2512">
            <v>3</v>
          </cell>
          <cell r="H2512">
            <v>50</v>
          </cell>
          <cell r="I2512" t="str">
            <v>y</v>
          </cell>
          <cell r="K2512">
            <v>4</v>
          </cell>
        </row>
        <row r="2513">
          <cell r="F2513">
            <v>3</v>
          </cell>
          <cell r="H2513">
            <v>50</v>
          </cell>
          <cell r="I2513" t="str">
            <v>y</v>
          </cell>
          <cell r="K2513">
            <v>4</v>
          </cell>
        </row>
        <row r="2514">
          <cell r="F2514">
            <v>13</v>
          </cell>
          <cell r="H2514">
            <v>22600</v>
          </cell>
          <cell r="I2514" t="str">
            <v>y</v>
          </cell>
          <cell r="K2514">
            <v>4</v>
          </cell>
        </row>
        <row r="2515">
          <cell r="F2515">
            <v>8</v>
          </cell>
          <cell r="H2515">
            <v>2274190</v>
          </cell>
          <cell r="I2515" t="str">
            <v>y</v>
          </cell>
          <cell r="K2515">
            <v>4</v>
          </cell>
        </row>
        <row r="2516">
          <cell r="F2516">
            <v>14</v>
          </cell>
          <cell r="H2516">
            <v>-133709.5</v>
          </cell>
          <cell r="I2516" t="str">
            <v>y</v>
          </cell>
          <cell r="K2516">
            <v>4</v>
          </cell>
        </row>
        <row r="2517">
          <cell r="F2517">
            <v>3</v>
          </cell>
          <cell r="H2517">
            <v>157.5</v>
          </cell>
          <cell r="I2517" t="str">
            <v>y</v>
          </cell>
          <cell r="K2517">
            <v>4</v>
          </cell>
        </row>
        <row r="2518">
          <cell r="F2518">
            <v>20</v>
          </cell>
          <cell r="H2518">
            <v>150000</v>
          </cell>
          <cell r="I2518" t="str">
            <v>y</v>
          </cell>
          <cell r="K2518">
            <v>4</v>
          </cell>
        </row>
        <row r="2519">
          <cell r="F2519">
            <v>3</v>
          </cell>
          <cell r="H2519">
            <v>50</v>
          </cell>
          <cell r="I2519" t="str">
            <v>y</v>
          </cell>
          <cell r="K2519">
            <v>4</v>
          </cell>
        </row>
        <row r="2520">
          <cell r="F2520">
            <v>3</v>
          </cell>
          <cell r="H2520">
            <v>50</v>
          </cell>
          <cell r="I2520" t="str">
            <v>y</v>
          </cell>
          <cell r="K2520">
            <v>4</v>
          </cell>
        </row>
        <row r="2521">
          <cell r="F2521">
            <v>13</v>
          </cell>
          <cell r="H2521">
            <v>172770</v>
          </cell>
          <cell r="I2521" t="str">
            <v>y</v>
          </cell>
          <cell r="K2521">
            <v>4</v>
          </cell>
        </row>
        <row r="2522">
          <cell r="F2522">
            <v>6</v>
          </cell>
          <cell r="H2522">
            <v>20000</v>
          </cell>
          <cell r="I2522" t="str">
            <v>y</v>
          </cell>
          <cell r="K2522">
            <v>4</v>
          </cell>
        </row>
        <row r="2523">
          <cell r="F2523">
            <v>3</v>
          </cell>
          <cell r="H2523">
            <v>126</v>
          </cell>
          <cell r="I2523" t="str">
            <v>y</v>
          </cell>
          <cell r="K2523">
            <v>4</v>
          </cell>
        </row>
        <row r="2524">
          <cell r="F2524">
            <v>3</v>
          </cell>
          <cell r="H2524">
            <v>50</v>
          </cell>
          <cell r="I2524" t="str">
            <v>y</v>
          </cell>
          <cell r="K2524">
            <v>4</v>
          </cell>
        </row>
        <row r="2525">
          <cell r="F2525">
            <v>8</v>
          </cell>
          <cell r="H2525">
            <v>944640</v>
          </cell>
          <cell r="I2525" t="str">
            <v>y</v>
          </cell>
          <cell r="K2525">
            <v>4</v>
          </cell>
        </row>
        <row r="2526">
          <cell r="F2526">
            <v>14</v>
          </cell>
          <cell r="H2526">
            <v>-47232</v>
          </cell>
          <cell r="I2526" t="str">
            <v>y</v>
          </cell>
          <cell r="K2526">
            <v>4</v>
          </cell>
        </row>
        <row r="2527">
          <cell r="F2527">
            <v>5</v>
          </cell>
          <cell r="H2527">
            <v>71500</v>
          </cell>
          <cell r="I2527" t="str">
            <v>y</v>
          </cell>
          <cell r="K2527">
            <v>4</v>
          </cell>
        </row>
        <row r="2528">
          <cell r="F2528">
            <v>3</v>
          </cell>
          <cell r="H2528">
            <v>126</v>
          </cell>
          <cell r="I2528" t="str">
            <v>y</v>
          </cell>
          <cell r="K2528">
            <v>4</v>
          </cell>
        </row>
        <row r="2529">
          <cell r="F2529">
            <v>12</v>
          </cell>
          <cell r="H2529">
            <v>20000</v>
          </cell>
          <cell r="I2529" t="str">
            <v>y</v>
          </cell>
          <cell r="K2529">
            <v>4</v>
          </cell>
        </row>
        <row r="2530">
          <cell r="F2530">
            <v>5</v>
          </cell>
          <cell r="H2530">
            <v>24100</v>
          </cell>
          <cell r="I2530" t="str">
            <v>y</v>
          </cell>
          <cell r="K2530">
            <v>4</v>
          </cell>
        </row>
        <row r="2531">
          <cell r="F2531">
            <v>3</v>
          </cell>
          <cell r="H2531">
            <v>50</v>
          </cell>
          <cell r="I2531" t="str">
            <v>y</v>
          </cell>
          <cell r="K2531">
            <v>4</v>
          </cell>
        </row>
        <row r="2532">
          <cell r="F2532">
            <v>12</v>
          </cell>
          <cell r="H2532">
            <v>33450</v>
          </cell>
          <cell r="I2532" t="str">
            <v>y</v>
          </cell>
          <cell r="K2532">
            <v>4</v>
          </cell>
        </row>
        <row r="2533">
          <cell r="F2533">
            <v>3</v>
          </cell>
          <cell r="H2533">
            <v>126</v>
          </cell>
          <cell r="I2533" t="str">
            <v>y</v>
          </cell>
          <cell r="K2533">
            <v>4</v>
          </cell>
        </row>
        <row r="2534">
          <cell r="F2534">
            <v>6</v>
          </cell>
          <cell r="H2534">
            <v>20000</v>
          </cell>
          <cell r="I2534" t="str">
            <v>y</v>
          </cell>
          <cell r="K2534">
            <v>4</v>
          </cell>
        </row>
        <row r="2535">
          <cell r="F2535">
            <v>3</v>
          </cell>
          <cell r="H2535">
            <v>126</v>
          </cell>
          <cell r="I2535" t="str">
            <v>y</v>
          </cell>
          <cell r="K2535">
            <v>4</v>
          </cell>
        </row>
        <row r="2536">
          <cell r="F2536">
            <v>14</v>
          </cell>
          <cell r="H2536">
            <v>46529.33</v>
          </cell>
          <cell r="I2536" t="str">
            <v>y</v>
          </cell>
          <cell r="K2536">
            <v>4</v>
          </cell>
        </row>
        <row r="2537">
          <cell r="F2537">
            <v>14</v>
          </cell>
          <cell r="H2537">
            <v>66362.22</v>
          </cell>
          <cell r="I2537" t="str">
            <v>y</v>
          </cell>
          <cell r="K2537">
            <v>4</v>
          </cell>
        </row>
        <row r="2538">
          <cell r="F2538">
            <v>14</v>
          </cell>
          <cell r="H2538">
            <v>30636.68</v>
          </cell>
          <cell r="I2538" t="str">
            <v>y</v>
          </cell>
          <cell r="K2538">
            <v>4</v>
          </cell>
        </row>
        <row r="2539">
          <cell r="F2539">
            <v>3</v>
          </cell>
          <cell r="H2539">
            <v>50</v>
          </cell>
          <cell r="I2539" t="str">
            <v>y</v>
          </cell>
          <cell r="K2539">
            <v>4</v>
          </cell>
        </row>
        <row r="2540">
          <cell r="F2540">
            <v>20</v>
          </cell>
          <cell r="H2540">
            <v>150000</v>
          </cell>
          <cell r="I2540" t="str">
            <v>y</v>
          </cell>
          <cell r="K2540">
            <v>4</v>
          </cell>
        </row>
        <row r="2541">
          <cell r="F2541">
            <v>3</v>
          </cell>
          <cell r="H2541">
            <v>27000</v>
          </cell>
          <cell r="I2541" t="str">
            <v>y</v>
          </cell>
          <cell r="K2541">
            <v>4</v>
          </cell>
        </row>
        <row r="2542">
          <cell r="F2542">
            <v>6</v>
          </cell>
          <cell r="H2542">
            <v>49497</v>
          </cell>
          <cell r="I2542" t="str">
            <v>y</v>
          </cell>
          <cell r="K2542">
            <v>4</v>
          </cell>
        </row>
        <row r="2543">
          <cell r="F2543">
            <v>3</v>
          </cell>
          <cell r="H2543">
            <v>126</v>
          </cell>
          <cell r="I2543" t="str">
            <v>y</v>
          </cell>
          <cell r="K2543">
            <v>4</v>
          </cell>
        </row>
        <row r="2544">
          <cell r="F2544">
            <v>8</v>
          </cell>
          <cell r="H2544">
            <v>55900</v>
          </cell>
          <cell r="I2544" t="str">
            <v>y</v>
          </cell>
          <cell r="K2544">
            <v>4</v>
          </cell>
        </row>
        <row r="2545">
          <cell r="F2545">
            <v>3</v>
          </cell>
          <cell r="H2545">
            <v>126</v>
          </cell>
          <cell r="I2545" t="str">
            <v>y</v>
          </cell>
          <cell r="K2545">
            <v>4</v>
          </cell>
        </row>
        <row r="2546">
          <cell r="F2546">
            <v>3</v>
          </cell>
          <cell r="H2546">
            <v>50</v>
          </cell>
          <cell r="I2546" t="str">
            <v>y</v>
          </cell>
          <cell r="K2546">
            <v>4</v>
          </cell>
        </row>
        <row r="2547">
          <cell r="F2547">
            <v>6</v>
          </cell>
          <cell r="H2547">
            <v>74337</v>
          </cell>
          <cell r="I2547" t="str">
            <v>y</v>
          </cell>
          <cell r="K2547">
            <v>4</v>
          </cell>
        </row>
        <row r="2548">
          <cell r="F2548">
            <v>3</v>
          </cell>
          <cell r="H2548">
            <v>126</v>
          </cell>
          <cell r="I2548" t="str">
            <v>y</v>
          </cell>
          <cell r="K2548">
            <v>4</v>
          </cell>
        </row>
        <row r="2549">
          <cell r="F2549">
            <v>2</v>
          </cell>
          <cell r="H2549">
            <v>33445.75</v>
          </cell>
          <cell r="I2549" t="str">
            <v>y</v>
          </cell>
          <cell r="K2549">
            <v>4</v>
          </cell>
        </row>
        <row r="2550">
          <cell r="F2550">
            <v>12</v>
          </cell>
          <cell r="H2550">
            <v>-14400</v>
          </cell>
          <cell r="I2550" t="str">
            <v>y</v>
          </cell>
          <cell r="K2550">
            <v>4</v>
          </cell>
        </row>
        <row r="2551">
          <cell r="F2551">
            <v>14</v>
          </cell>
          <cell r="H2551">
            <v>-519</v>
          </cell>
          <cell r="I2551" t="str">
            <v>y</v>
          </cell>
          <cell r="K2551">
            <v>4</v>
          </cell>
        </row>
        <row r="2552">
          <cell r="F2552">
            <v>14</v>
          </cell>
          <cell r="H2552">
            <v>-6020.24</v>
          </cell>
          <cell r="I2552" t="str">
            <v>y</v>
          </cell>
          <cell r="K2552">
            <v>4</v>
          </cell>
        </row>
        <row r="2553">
          <cell r="F2553">
            <v>2</v>
          </cell>
          <cell r="H2553">
            <v>3344.58</v>
          </cell>
          <cell r="I2553" t="str">
            <v>y</v>
          </cell>
          <cell r="K2553">
            <v>4</v>
          </cell>
        </row>
        <row r="2554">
          <cell r="F2554">
            <v>2</v>
          </cell>
          <cell r="H2554">
            <v>3729.67</v>
          </cell>
          <cell r="I2554" t="str">
            <v>y</v>
          </cell>
          <cell r="K2554">
            <v>4</v>
          </cell>
        </row>
        <row r="2555">
          <cell r="F2555">
            <v>14</v>
          </cell>
          <cell r="H2555">
            <v>-187.98</v>
          </cell>
          <cell r="I2555" t="str">
            <v>y</v>
          </cell>
          <cell r="K2555">
            <v>4</v>
          </cell>
        </row>
        <row r="2556">
          <cell r="F2556">
            <v>14</v>
          </cell>
          <cell r="H2556">
            <v>-671.34</v>
          </cell>
          <cell r="I2556" t="str">
            <v>y</v>
          </cell>
          <cell r="K2556">
            <v>4</v>
          </cell>
        </row>
        <row r="2557">
          <cell r="F2557">
            <v>2</v>
          </cell>
          <cell r="H2557">
            <v>372.97</v>
          </cell>
          <cell r="I2557" t="str">
            <v>y</v>
          </cell>
          <cell r="K2557">
            <v>4</v>
          </cell>
        </row>
        <row r="2558">
          <cell r="F2558">
            <v>2</v>
          </cell>
          <cell r="H2558">
            <v>24096.75</v>
          </cell>
          <cell r="I2558" t="str">
            <v>y</v>
          </cell>
          <cell r="K2558">
            <v>4</v>
          </cell>
        </row>
        <row r="2559">
          <cell r="F2559">
            <v>14</v>
          </cell>
          <cell r="H2559">
            <v>-240.97</v>
          </cell>
          <cell r="I2559" t="str">
            <v>y</v>
          </cell>
          <cell r="K2559">
            <v>4</v>
          </cell>
        </row>
        <row r="2560">
          <cell r="F2560">
            <v>14</v>
          </cell>
          <cell r="H2560">
            <v>-4337.42</v>
          </cell>
          <cell r="I2560" t="str">
            <v>y</v>
          </cell>
          <cell r="K2560">
            <v>4</v>
          </cell>
        </row>
        <row r="2561">
          <cell r="F2561">
            <v>2</v>
          </cell>
          <cell r="H2561">
            <v>2409.6799999999998</v>
          </cell>
          <cell r="I2561" t="str">
            <v>y</v>
          </cell>
          <cell r="K2561">
            <v>4</v>
          </cell>
        </row>
        <row r="2562">
          <cell r="F2562">
            <v>2</v>
          </cell>
          <cell r="H2562">
            <v>307406.83333333302</v>
          </cell>
          <cell r="I2562" t="str">
            <v>y</v>
          </cell>
          <cell r="K2562">
            <v>4</v>
          </cell>
        </row>
        <row r="2563">
          <cell r="F2563">
            <v>14</v>
          </cell>
          <cell r="H2563">
            <v>-31979.913199999999</v>
          </cell>
          <cell r="I2563" t="str">
            <v>y</v>
          </cell>
          <cell r="K2563">
            <v>4</v>
          </cell>
        </row>
        <row r="2564">
          <cell r="F2564">
            <v>14</v>
          </cell>
          <cell r="H2564">
            <v>-55333.23</v>
          </cell>
          <cell r="I2564" t="str">
            <v>y</v>
          </cell>
          <cell r="K2564">
            <v>4</v>
          </cell>
        </row>
        <row r="2565">
          <cell r="F2565">
            <v>2</v>
          </cell>
          <cell r="H2565">
            <v>30740.68</v>
          </cell>
          <cell r="I2565" t="str">
            <v>y</v>
          </cell>
          <cell r="K2565">
            <v>4</v>
          </cell>
        </row>
        <row r="2566">
          <cell r="F2566">
            <v>12</v>
          </cell>
          <cell r="H2566">
            <v>-15000</v>
          </cell>
          <cell r="I2566" t="str">
            <v>y</v>
          </cell>
          <cell r="K2566">
            <v>4</v>
          </cell>
        </row>
        <row r="2567">
          <cell r="F2567">
            <v>2</v>
          </cell>
          <cell r="H2567">
            <v>25000</v>
          </cell>
          <cell r="I2567" t="str">
            <v>y</v>
          </cell>
          <cell r="K2567">
            <v>4</v>
          </cell>
        </row>
        <row r="2568">
          <cell r="F2568">
            <v>14</v>
          </cell>
          <cell r="H2568">
            <v>-250</v>
          </cell>
          <cell r="I2568" t="str">
            <v>y</v>
          </cell>
          <cell r="K2568">
            <v>4</v>
          </cell>
        </row>
        <row r="2569">
          <cell r="F2569">
            <v>12</v>
          </cell>
          <cell r="H2569">
            <v>-10000</v>
          </cell>
          <cell r="I2569" t="str">
            <v>y</v>
          </cell>
          <cell r="K2569">
            <v>4</v>
          </cell>
        </row>
        <row r="2570">
          <cell r="F2570">
            <v>2</v>
          </cell>
          <cell r="H2570">
            <v>15000</v>
          </cell>
          <cell r="I2570" t="str">
            <v>y</v>
          </cell>
          <cell r="K2570">
            <v>4</v>
          </cell>
        </row>
        <row r="2571">
          <cell r="F2571">
            <v>12</v>
          </cell>
          <cell r="H2571">
            <v>-7000</v>
          </cell>
          <cell r="I2571" t="str">
            <v>y</v>
          </cell>
          <cell r="K2571">
            <v>4</v>
          </cell>
        </row>
        <row r="2572">
          <cell r="F2572">
            <v>14</v>
          </cell>
          <cell r="H2572">
            <v>-150</v>
          </cell>
          <cell r="I2572" t="str">
            <v>y</v>
          </cell>
          <cell r="K2572">
            <v>4</v>
          </cell>
        </row>
        <row r="2573">
          <cell r="F2573">
            <v>2</v>
          </cell>
          <cell r="H2573">
            <v>15000</v>
          </cell>
          <cell r="I2573" t="str">
            <v>y</v>
          </cell>
          <cell r="K2573">
            <v>4</v>
          </cell>
        </row>
        <row r="2574">
          <cell r="F2574">
            <v>14</v>
          </cell>
          <cell r="H2574">
            <v>-150</v>
          </cell>
          <cell r="I2574" t="str">
            <v>y</v>
          </cell>
          <cell r="K2574">
            <v>4</v>
          </cell>
        </row>
        <row r="2575">
          <cell r="F2575">
            <v>2</v>
          </cell>
          <cell r="H2575">
            <v>170203.75</v>
          </cell>
          <cell r="I2575" t="str">
            <v>y</v>
          </cell>
          <cell r="K2575">
            <v>4</v>
          </cell>
        </row>
        <row r="2576">
          <cell r="F2576">
            <v>14</v>
          </cell>
          <cell r="H2576">
            <v>-12901.47</v>
          </cell>
          <cell r="I2576" t="str">
            <v>y</v>
          </cell>
          <cell r="K2576">
            <v>4</v>
          </cell>
        </row>
        <row r="2577">
          <cell r="F2577">
            <v>14</v>
          </cell>
          <cell r="H2577">
            <v>-30636.68</v>
          </cell>
          <cell r="I2577" t="str">
            <v>y</v>
          </cell>
          <cell r="K2577">
            <v>4</v>
          </cell>
        </row>
        <row r="2578">
          <cell r="F2578">
            <v>2</v>
          </cell>
          <cell r="H2578">
            <v>17020.38</v>
          </cell>
          <cell r="I2578" t="str">
            <v>y</v>
          </cell>
          <cell r="K2578">
            <v>4</v>
          </cell>
        </row>
        <row r="2579">
          <cell r="F2579">
            <v>2</v>
          </cell>
          <cell r="H2579">
            <v>15000</v>
          </cell>
          <cell r="I2579" t="str">
            <v>y</v>
          </cell>
          <cell r="K2579">
            <v>4</v>
          </cell>
        </row>
        <row r="2580">
          <cell r="F2580">
            <v>14</v>
          </cell>
          <cell r="H2580">
            <v>-150</v>
          </cell>
          <cell r="I2580" t="str">
            <v>y</v>
          </cell>
          <cell r="K2580">
            <v>4</v>
          </cell>
        </row>
        <row r="2581">
          <cell r="F2581">
            <v>2</v>
          </cell>
          <cell r="H2581">
            <v>19750</v>
          </cell>
          <cell r="I2581" t="str">
            <v>y</v>
          </cell>
          <cell r="K2581">
            <v>4</v>
          </cell>
        </row>
        <row r="2582">
          <cell r="F2582">
            <v>2</v>
          </cell>
          <cell r="H2582">
            <v>126</v>
          </cell>
          <cell r="I2582" t="str">
            <v>y</v>
          </cell>
          <cell r="K2582">
            <v>4</v>
          </cell>
        </row>
        <row r="2583">
          <cell r="F2583">
            <v>2</v>
          </cell>
          <cell r="H2583">
            <v>126</v>
          </cell>
          <cell r="I2583" t="str">
            <v>y</v>
          </cell>
          <cell r="K2583">
            <v>4</v>
          </cell>
        </row>
        <row r="2584">
          <cell r="F2584">
            <v>2</v>
          </cell>
          <cell r="H2584">
            <v>126</v>
          </cell>
          <cell r="I2584" t="str">
            <v>y</v>
          </cell>
          <cell r="K2584">
            <v>4</v>
          </cell>
        </row>
        <row r="2585">
          <cell r="F2585">
            <v>2</v>
          </cell>
          <cell r="H2585">
            <v>126</v>
          </cell>
          <cell r="I2585" t="str">
            <v>y</v>
          </cell>
          <cell r="K2585">
            <v>4</v>
          </cell>
        </row>
        <row r="2586">
          <cell r="F2586">
            <v>2</v>
          </cell>
          <cell r="H2586">
            <v>126</v>
          </cell>
          <cell r="I2586" t="str">
            <v>y</v>
          </cell>
          <cell r="K2586">
            <v>4</v>
          </cell>
        </row>
        <row r="2587">
          <cell r="F2587">
            <v>2</v>
          </cell>
          <cell r="H2587">
            <v>252</v>
          </cell>
          <cell r="I2587" t="str">
            <v>y</v>
          </cell>
          <cell r="K2587">
            <v>4</v>
          </cell>
        </row>
        <row r="2588">
          <cell r="F2588">
            <v>2</v>
          </cell>
          <cell r="H2588">
            <v>126</v>
          </cell>
          <cell r="I2588" t="str">
            <v>y</v>
          </cell>
          <cell r="K2588">
            <v>4</v>
          </cell>
        </row>
        <row r="2589">
          <cell r="F2589">
            <v>3</v>
          </cell>
          <cell r="H2589">
            <v>50</v>
          </cell>
          <cell r="I2589" t="str">
            <v>y</v>
          </cell>
          <cell r="K2589">
            <v>4</v>
          </cell>
        </row>
        <row r="2590">
          <cell r="F2590">
            <v>13</v>
          </cell>
          <cell r="H2590">
            <v>-200000</v>
          </cell>
        </row>
        <row r="2591">
          <cell r="F2591">
            <v>5</v>
          </cell>
          <cell r="H2591">
            <v>11200</v>
          </cell>
          <cell r="K2591">
            <v>4</v>
          </cell>
        </row>
        <row r="2592">
          <cell r="F2592">
            <v>5</v>
          </cell>
          <cell r="H2592">
            <v>6090</v>
          </cell>
          <cell r="K2592">
            <v>4</v>
          </cell>
        </row>
        <row r="2593">
          <cell r="F2593">
            <v>5</v>
          </cell>
          <cell r="H2593">
            <v>9600</v>
          </cell>
          <cell r="K2593">
            <v>4</v>
          </cell>
        </row>
        <row r="2594">
          <cell r="F2594">
            <v>5</v>
          </cell>
          <cell r="H2594">
            <v>6090</v>
          </cell>
          <cell r="K2594">
            <v>4</v>
          </cell>
        </row>
        <row r="2595">
          <cell r="F2595">
            <v>3</v>
          </cell>
          <cell r="H2595">
            <v>48000</v>
          </cell>
          <cell r="K2595">
            <v>4</v>
          </cell>
        </row>
        <row r="2596">
          <cell r="F2596">
            <v>5</v>
          </cell>
          <cell r="H2596">
            <v>5220</v>
          </cell>
          <cell r="K2596">
            <v>4</v>
          </cell>
        </row>
        <row r="2597">
          <cell r="F2597">
            <v>5</v>
          </cell>
          <cell r="H2597">
            <v>9600</v>
          </cell>
          <cell r="K2597">
            <v>4</v>
          </cell>
        </row>
        <row r="2598">
          <cell r="F2598">
            <v>5</v>
          </cell>
          <cell r="H2598">
            <v>9800</v>
          </cell>
          <cell r="K2598">
            <v>4</v>
          </cell>
        </row>
        <row r="2599">
          <cell r="F2599">
            <v>5</v>
          </cell>
          <cell r="H2599">
            <v>4350</v>
          </cell>
          <cell r="K2599">
            <v>4</v>
          </cell>
        </row>
        <row r="2600">
          <cell r="F2600">
            <v>3</v>
          </cell>
          <cell r="H2600">
            <v>48000</v>
          </cell>
          <cell r="K2600">
            <v>4</v>
          </cell>
        </row>
        <row r="2601">
          <cell r="F2601">
            <v>5</v>
          </cell>
          <cell r="H2601">
            <v>9600</v>
          </cell>
          <cell r="K2601">
            <v>4</v>
          </cell>
        </row>
        <row r="2602">
          <cell r="F2602">
            <v>5</v>
          </cell>
          <cell r="H2602">
            <v>5220</v>
          </cell>
          <cell r="K2602">
            <v>4</v>
          </cell>
        </row>
        <row r="2603">
          <cell r="F2603">
            <v>13</v>
          </cell>
          <cell r="H2603">
            <v>27230</v>
          </cell>
          <cell r="K2603">
            <v>4</v>
          </cell>
        </row>
        <row r="2604">
          <cell r="F2604">
            <v>13</v>
          </cell>
          <cell r="H2604">
            <v>-200000</v>
          </cell>
          <cell r="K2604">
            <v>4</v>
          </cell>
        </row>
        <row r="2605">
          <cell r="F2605">
            <v>13</v>
          </cell>
          <cell r="H2605">
            <v>11200</v>
          </cell>
          <cell r="K2605">
            <v>4</v>
          </cell>
        </row>
        <row r="2606">
          <cell r="F2606">
            <v>5</v>
          </cell>
          <cell r="H2606">
            <v>9600</v>
          </cell>
          <cell r="K2606">
            <v>4</v>
          </cell>
        </row>
        <row r="2607">
          <cell r="F2607">
            <v>3</v>
          </cell>
          <cell r="H2607">
            <v>48000</v>
          </cell>
          <cell r="K2607">
            <v>4</v>
          </cell>
        </row>
        <row r="2608">
          <cell r="F2608">
            <v>5</v>
          </cell>
          <cell r="H2608">
            <v>6090</v>
          </cell>
          <cell r="K2608">
            <v>4</v>
          </cell>
        </row>
        <row r="2609">
          <cell r="F2609">
            <v>5</v>
          </cell>
          <cell r="H2609">
            <v>5220</v>
          </cell>
          <cell r="K2609">
            <v>4</v>
          </cell>
        </row>
        <row r="2610">
          <cell r="F2610">
            <v>5</v>
          </cell>
          <cell r="H2610">
            <v>9600</v>
          </cell>
          <cell r="K2610">
            <v>4</v>
          </cell>
        </row>
        <row r="2611">
          <cell r="F2611">
            <v>5</v>
          </cell>
          <cell r="H2611">
            <v>5220</v>
          </cell>
          <cell r="K2611">
            <v>4</v>
          </cell>
        </row>
        <row r="2612">
          <cell r="F2612">
            <v>3</v>
          </cell>
          <cell r="H2612">
            <v>48000</v>
          </cell>
          <cell r="K2612">
            <v>4</v>
          </cell>
        </row>
        <row r="2613">
          <cell r="F2613">
            <v>6</v>
          </cell>
          <cell r="H2613">
            <v>28800</v>
          </cell>
          <cell r="K2613">
            <v>4</v>
          </cell>
        </row>
        <row r="2614">
          <cell r="F2614">
            <v>5</v>
          </cell>
          <cell r="H2614">
            <v>6090</v>
          </cell>
          <cell r="K2614">
            <v>4</v>
          </cell>
        </row>
        <row r="2615">
          <cell r="F2615">
            <v>13</v>
          </cell>
          <cell r="H2615">
            <v>22180</v>
          </cell>
          <cell r="K2615">
            <v>4</v>
          </cell>
        </row>
        <row r="2616">
          <cell r="F2616">
            <v>12</v>
          </cell>
          <cell r="H2616">
            <v>-33450</v>
          </cell>
          <cell r="K2616">
            <v>4</v>
          </cell>
        </row>
        <row r="2617">
          <cell r="F2617">
            <v>3</v>
          </cell>
          <cell r="H2617">
            <v>32650</v>
          </cell>
          <cell r="K2617">
            <v>4</v>
          </cell>
        </row>
        <row r="2618">
          <cell r="F2618">
            <v>3</v>
          </cell>
          <cell r="H2618">
            <v>1000</v>
          </cell>
          <cell r="K2618">
            <v>4</v>
          </cell>
        </row>
        <row r="2619">
          <cell r="F2619">
            <v>3</v>
          </cell>
          <cell r="H2619">
            <v>400</v>
          </cell>
          <cell r="K2619">
            <v>4</v>
          </cell>
        </row>
        <row r="2620">
          <cell r="F2620">
            <v>20</v>
          </cell>
          <cell r="H2620">
            <v>-600</v>
          </cell>
        </row>
        <row r="2621">
          <cell r="F2621">
            <v>8</v>
          </cell>
          <cell r="H2621">
            <v>17500</v>
          </cell>
          <cell r="I2621" t="str">
            <v>y</v>
          </cell>
          <cell r="K2621">
            <v>10</v>
          </cell>
        </row>
        <row r="2622">
          <cell r="F2622">
            <v>8</v>
          </cell>
          <cell r="H2622">
            <v>5000</v>
          </cell>
          <cell r="I2622" t="str">
            <v>y</v>
          </cell>
          <cell r="K2622">
            <v>10</v>
          </cell>
        </row>
        <row r="2623">
          <cell r="F2623">
            <v>8</v>
          </cell>
          <cell r="H2623">
            <v>5000</v>
          </cell>
          <cell r="I2623" t="str">
            <v>y</v>
          </cell>
          <cell r="K2623">
            <v>10</v>
          </cell>
        </row>
        <row r="2624">
          <cell r="F2624">
            <v>8</v>
          </cell>
          <cell r="H2624">
            <v>110.25</v>
          </cell>
          <cell r="I2624" t="str">
            <v>y</v>
          </cell>
          <cell r="K2624">
            <v>10</v>
          </cell>
        </row>
        <row r="2625">
          <cell r="F2625">
            <v>8</v>
          </cell>
          <cell r="H2625">
            <v>609000</v>
          </cell>
          <cell r="I2625" t="str">
            <v>y</v>
          </cell>
          <cell r="K2625">
            <v>10</v>
          </cell>
        </row>
        <row r="2626">
          <cell r="F2626">
            <v>14</v>
          </cell>
          <cell r="H2626">
            <v>-30450</v>
          </cell>
          <cell r="I2626" t="str">
            <v>y</v>
          </cell>
          <cell r="K2626">
            <v>10</v>
          </cell>
        </row>
        <row r="2627">
          <cell r="F2627">
            <v>8</v>
          </cell>
          <cell r="H2627">
            <v>210</v>
          </cell>
          <cell r="I2627" t="str">
            <v>y</v>
          </cell>
          <cell r="K2627">
            <v>10</v>
          </cell>
        </row>
        <row r="2628">
          <cell r="F2628">
            <v>8</v>
          </cell>
          <cell r="H2628">
            <v>3990000</v>
          </cell>
          <cell r="I2628" t="str">
            <v>y</v>
          </cell>
          <cell r="K2628">
            <v>10</v>
          </cell>
        </row>
        <row r="2629">
          <cell r="F2629">
            <v>14</v>
          </cell>
          <cell r="H2629">
            <v>-332500</v>
          </cell>
          <cell r="I2629" t="str">
            <v>y</v>
          </cell>
          <cell r="K2629">
            <v>10</v>
          </cell>
        </row>
        <row r="2630">
          <cell r="F2630">
            <v>8</v>
          </cell>
          <cell r="H2630">
            <v>525</v>
          </cell>
          <cell r="I2630" t="str">
            <v>y</v>
          </cell>
          <cell r="K2630">
            <v>10</v>
          </cell>
        </row>
        <row r="2631">
          <cell r="F2631">
            <v>8</v>
          </cell>
          <cell r="H2631">
            <v>87000</v>
          </cell>
          <cell r="I2631" t="str">
            <v>y</v>
          </cell>
          <cell r="K2631">
            <v>10</v>
          </cell>
        </row>
        <row r="2632">
          <cell r="F2632">
            <v>14</v>
          </cell>
          <cell r="H2632">
            <v>-4350</v>
          </cell>
          <cell r="I2632" t="str">
            <v>y</v>
          </cell>
          <cell r="K2632">
            <v>10</v>
          </cell>
        </row>
        <row r="2633">
          <cell r="F2633">
            <v>8</v>
          </cell>
          <cell r="H2633">
            <v>110.25</v>
          </cell>
          <cell r="I2633" t="str">
            <v>y</v>
          </cell>
          <cell r="K2633">
            <v>10</v>
          </cell>
        </row>
        <row r="2634">
          <cell r="F2634">
            <v>12</v>
          </cell>
          <cell r="H2634">
            <v>53500</v>
          </cell>
          <cell r="I2634" t="str">
            <v>y</v>
          </cell>
          <cell r="K2634">
            <v>10</v>
          </cell>
        </row>
        <row r="2635">
          <cell r="F2635">
            <v>8</v>
          </cell>
          <cell r="H2635">
            <v>110.25</v>
          </cell>
          <cell r="I2635" t="str">
            <v>y</v>
          </cell>
          <cell r="K2635">
            <v>10</v>
          </cell>
        </row>
        <row r="2636">
          <cell r="F2636">
            <v>8</v>
          </cell>
          <cell r="H2636">
            <v>216750</v>
          </cell>
          <cell r="I2636" t="str">
            <v>y</v>
          </cell>
          <cell r="K2636">
            <v>10</v>
          </cell>
        </row>
        <row r="2637">
          <cell r="F2637">
            <v>8</v>
          </cell>
          <cell r="H2637">
            <v>110.25</v>
          </cell>
          <cell r="I2637" t="str">
            <v>y</v>
          </cell>
          <cell r="K2637">
            <v>10</v>
          </cell>
        </row>
        <row r="2638">
          <cell r="F2638">
            <v>8</v>
          </cell>
          <cell r="H2638">
            <v>4000</v>
          </cell>
          <cell r="I2638" t="str">
            <v>y</v>
          </cell>
          <cell r="K2638">
            <v>10</v>
          </cell>
        </row>
        <row r="2639">
          <cell r="F2639">
            <v>8</v>
          </cell>
          <cell r="H2639">
            <v>2000</v>
          </cell>
          <cell r="I2639" t="str">
            <v>y</v>
          </cell>
          <cell r="K2639">
            <v>10</v>
          </cell>
        </row>
        <row r="2640">
          <cell r="F2640">
            <v>8</v>
          </cell>
          <cell r="H2640">
            <v>2000</v>
          </cell>
          <cell r="I2640" t="str">
            <v>y</v>
          </cell>
          <cell r="K2640">
            <v>10</v>
          </cell>
        </row>
        <row r="2641">
          <cell r="F2641">
            <v>8</v>
          </cell>
          <cell r="H2641">
            <v>4000</v>
          </cell>
          <cell r="I2641" t="str">
            <v>y</v>
          </cell>
          <cell r="K2641">
            <v>10</v>
          </cell>
        </row>
        <row r="2642">
          <cell r="F2642">
            <v>8</v>
          </cell>
          <cell r="H2642">
            <v>2000</v>
          </cell>
          <cell r="I2642" t="str">
            <v>y</v>
          </cell>
          <cell r="K2642">
            <v>10</v>
          </cell>
        </row>
        <row r="2643">
          <cell r="F2643">
            <v>8</v>
          </cell>
          <cell r="H2643">
            <v>2000</v>
          </cell>
          <cell r="I2643" t="str">
            <v>y</v>
          </cell>
          <cell r="K2643">
            <v>10</v>
          </cell>
        </row>
        <row r="2644">
          <cell r="F2644">
            <v>8</v>
          </cell>
          <cell r="H2644">
            <v>2000</v>
          </cell>
          <cell r="I2644" t="str">
            <v>y</v>
          </cell>
          <cell r="K2644">
            <v>10</v>
          </cell>
        </row>
        <row r="2645">
          <cell r="F2645">
            <v>8</v>
          </cell>
          <cell r="H2645">
            <v>2000</v>
          </cell>
          <cell r="I2645" t="str">
            <v>y</v>
          </cell>
          <cell r="K2645">
            <v>10</v>
          </cell>
        </row>
        <row r="2646">
          <cell r="F2646">
            <v>8</v>
          </cell>
          <cell r="H2646">
            <v>4000</v>
          </cell>
          <cell r="I2646" t="str">
            <v>y</v>
          </cell>
          <cell r="K2646">
            <v>10</v>
          </cell>
        </row>
        <row r="2647">
          <cell r="F2647">
            <v>8</v>
          </cell>
          <cell r="H2647">
            <v>4000</v>
          </cell>
          <cell r="I2647" t="str">
            <v>y</v>
          </cell>
          <cell r="K2647">
            <v>10</v>
          </cell>
        </row>
        <row r="2648">
          <cell r="F2648">
            <v>8</v>
          </cell>
          <cell r="H2648">
            <v>2000</v>
          </cell>
          <cell r="I2648" t="str">
            <v>y</v>
          </cell>
          <cell r="K2648">
            <v>10</v>
          </cell>
        </row>
        <row r="2649">
          <cell r="F2649">
            <v>8</v>
          </cell>
          <cell r="H2649">
            <v>2000</v>
          </cell>
          <cell r="I2649" t="str">
            <v>y</v>
          </cell>
          <cell r="K2649">
            <v>10</v>
          </cell>
        </row>
        <row r="2650">
          <cell r="F2650">
            <v>8</v>
          </cell>
          <cell r="H2650">
            <v>2000</v>
          </cell>
          <cell r="I2650" t="str">
            <v>y</v>
          </cell>
          <cell r="K2650">
            <v>10</v>
          </cell>
        </row>
        <row r="2651">
          <cell r="F2651">
            <v>8</v>
          </cell>
          <cell r="H2651">
            <v>4000</v>
          </cell>
          <cell r="I2651" t="str">
            <v>y</v>
          </cell>
          <cell r="K2651">
            <v>10</v>
          </cell>
        </row>
        <row r="2652">
          <cell r="F2652">
            <v>8</v>
          </cell>
          <cell r="H2652">
            <v>2000</v>
          </cell>
          <cell r="I2652" t="str">
            <v>y</v>
          </cell>
          <cell r="K2652">
            <v>10</v>
          </cell>
        </row>
        <row r="2653">
          <cell r="F2653">
            <v>8</v>
          </cell>
          <cell r="H2653">
            <v>110.25</v>
          </cell>
          <cell r="I2653" t="str">
            <v>y</v>
          </cell>
          <cell r="K2653">
            <v>10</v>
          </cell>
        </row>
        <row r="2654">
          <cell r="F2654">
            <v>8</v>
          </cell>
          <cell r="H2654">
            <v>17900</v>
          </cell>
          <cell r="I2654" t="str">
            <v>y</v>
          </cell>
          <cell r="K2654">
            <v>10</v>
          </cell>
        </row>
        <row r="2655">
          <cell r="F2655">
            <v>8</v>
          </cell>
          <cell r="H2655">
            <v>18860</v>
          </cell>
          <cell r="I2655" t="str">
            <v>y</v>
          </cell>
          <cell r="K2655">
            <v>10</v>
          </cell>
        </row>
        <row r="2656">
          <cell r="F2656">
            <v>8</v>
          </cell>
          <cell r="H2656">
            <v>110.25</v>
          </cell>
          <cell r="I2656" t="str">
            <v>y</v>
          </cell>
          <cell r="K2656">
            <v>10</v>
          </cell>
        </row>
        <row r="2657">
          <cell r="F2657">
            <v>8</v>
          </cell>
          <cell r="H2657">
            <v>18860</v>
          </cell>
          <cell r="I2657" t="str">
            <v>y</v>
          </cell>
          <cell r="K2657">
            <v>10</v>
          </cell>
        </row>
        <row r="2658">
          <cell r="F2658">
            <v>8</v>
          </cell>
          <cell r="H2658">
            <v>110.25</v>
          </cell>
          <cell r="I2658" t="str">
            <v>y</v>
          </cell>
          <cell r="K2658">
            <v>10</v>
          </cell>
        </row>
        <row r="2659">
          <cell r="F2659">
            <v>8</v>
          </cell>
          <cell r="H2659">
            <v>18860</v>
          </cell>
          <cell r="I2659" t="str">
            <v>y</v>
          </cell>
          <cell r="K2659">
            <v>10</v>
          </cell>
        </row>
        <row r="2660">
          <cell r="F2660">
            <v>8</v>
          </cell>
          <cell r="H2660">
            <v>110.25</v>
          </cell>
          <cell r="I2660" t="str">
            <v>y</v>
          </cell>
          <cell r="K2660">
            <v>10</v>
          </cell>
        </row>
        <row r="2661">
          <cell r="F2661">
            <v>8</v>
          </cell>
          <cell r="H2661">
            <v>12900</v>
          </cell>
          <cell r="I2661" t="str">
            <v>y</v>
          </cell>
          <cell r="K2661">
            <v>10</v>
          </cell>
        </row>
        <row r="2662">
          <cell r="F2662">
            <v>8</v>
          </cell>
          <cell r="H2662">
            <v>110.25</v>
          </cell>
          <cell r="I2662" t="str">
            <v>y</v>
          </cell>
          <cell r="K2662">
            <v>10</v>
          </cell>
        </row>
        <row r="2663">
          <cell r="F2663">
            <v>8</v>
          </cell>
          <cell r="H2663">
            <v>12900</v>
          </cell>
          <cell r="I2663" t="str">
            <v>y</v>
          </cell>
          <cell r="K2663">
            <v>10</v>
          </cell>
        </row>
        <row r="2664">
          <cell r="F2664">
            <v>8</v>
          </cell>
          <cell r="H2664">
            <v>110.25</v>
          </cell>
          <cell r="I2664" t="str">
            <v>y</v>
          </cell>
          <cell r="K2664">
            <v>10</v>
          </cell>
        </row>
        <row r="2665">
          <cell r="F2665">
            <v>8</v>
          </cell>
          <cell r="H2665">
            <v>12900</v>
          </cell>
          <cell r="I2665" t="str">
            <v>y</v>
          </cell>
          <cell r="K2665">
            <v>10</v>
          </cell>
        </row>
        <row r="2666">
          <cell r="F2666">
            <v>8</v>
          </cell>
          <cell r="H2666">
            <v>17900</v>
          </cell>
          <cell r="I2666" t="str">
            <v>y</v>
          </cell>
          <cell r="K2666">
            <v>10</v>
          </cell>
        </row>
        <row r="2667">
          <cell r="F2667">
            <v>8</v>
          </cell>
          <cell r="H2667">
            <v>110.25</v>
          </cell>
          <cell r="I2667" t="str">
            <v>y</v>
          </cell>
          <cell r="K2667">
            <v>10</v>
          </cell>
        </row>
        <row r="2668">
          <cell r="F2668">
            <v>8</v>
          </cell>
          <cell r="H2668">
            <v>18860</v>
          </cell>
          <cell r="I2668" t="str">
            <v>y</v>
          </cell>
          <cell r="K2668">
            <v>10</v>
          </cell>
        </row>
        <row r="2669">
          <cell r="F2669">
            <v>8</v>
          </cell>
          <cell r="H2669">
            <v>110.25</v>
          </cell>
          <cell r="I2669" t="str">
            <v>y</v>
          </cell>
          <cell r="K2669">
            <v>10</v>
          </cell>
        </row>
        <row r="2670">
          <cell r="F2670">
            <v>8</v>
          </cell>
          <cell r="H2670">
            <v>16660</v>
          </cell>
          <cell r="I2670" t="str">
            <v>y</v>
          </cell>
          <cell r="K2670">
            <v>10</v>
          </cell>
        </row>
        <row r="2671">
          <cell r="F2671">
            <v>8</v>
          </cell>
          <cell r="H2671">
            <v>110.25</v>
          </cell>
          <cell r="I2671" t="str">
            <v>y</v>
          </cell>
          <cell r="K2671">
            <v>10</v>
          </cell>
        </row>
        <row r="2672">
          <cell r="F2672">
            <v>8</v>
          </cell>
          <cell r="H2672">
            <v>16660</v>
          </cell>
          <cell r="I2672" t="str">
            <v>y</v>
          </cell>
          <cell r="K2672">
            <v>10</v>
          </cell>
        </row>
        <row r="2673">
          <cell r="F2673">
            <v>8</v>
          </cell>
          <cell r="H2673">
            <v>110.25</v>
          </cell>
          <cell r="I2673" t="str">
            <v>y</v>
          </cell>
          <cell r="K2673">
            <v>10</v>
          </cell>
        </row>
        <row r="2674">
          <cell r="F2674">
            <v>8</v>
          </cell>
          <cell r="H2674">
            <v>14220</v>
          </cell>
          <cell r="I2674" t="str">
            <v>y</v>
          </cell>
          <cell r="K2674">
            <v>10</v>
          </cell>
        </row>
        <row r="2675">
          <cell r="F2675">
            <v>8</v>
          </cell>
          <cell r="H2675">
            <v>110.25</v>
          </cell>
          <cell r="I2675" t="str">
            <v>y</v>
          </cell>
          <cell r="K2675">
            <v>10</v>
          </cell>
        </row>
        <row r="2676">
          <cell r="F2676">
            <v>8</v>
          </cell>
          <cell r="H2676">
            <v>17900</v>
          </cell>
          <cell r="I2676" t="str">
            <v>y</v>
          </cell>
          <cell r="K2676">
            <v>10</v>
          </cell>
        </row>
        <row r="2677">
          <cell r="F2677">
            <v>8</v>
          </cell>
          <cell r="H2677">
            <v>110.25</v>
          </cell>
          <cell r="I2677" t="str">
            <v>y</v>
          </cell>
          <cell r="K2677">
            <v>10</v>
          </cell>
        </row>
        <row r="2678">
          <cell r="F2678">
            <v>8</v>
          </cell>
          <cell r="H2678">
            <v>12900</v>
          </cell>
          <cell r="I2678" t="str">
            <v>y</v>
          </cell>
          <cell r="K2678">
            <v>10</v>
          </cell>
        </row>
        <row r="2679">
          <cell r="F2679">
            <v>8</v>
          </cell>
          <cell r="H2679">
            <v>110.25</v>
          </cell>
          <cell r="I2679" t="str">
            <v>y</v>
          </cell>
          <cell r="K2679">
            <v>10</v>
          </cell>
        </row>
        <row r="2680">
          <cell r="F2680">
            <v>8</v>
          </cell>
          <cell r="H2680">
            <v>17900</v>
          </cell>
          <cell r="I2680" t="str">
            <v>y</v>
          </cell>
          <cell r="K2680">
            <v>10</v>
          </cell>
        </row>
        <row r="2681">
          <cell r="F2681">
            <v>8</v>
          </cell>
          <cell r="H2681">
            <v>110.25</v>
          </cell>
          <cell r="I2681" t="str">
            <v>y</v>
          </cell>
          <cell r="K2681">
            <v>10</v>
          </cell>
        </row>
        <row r="2682">
          <cell r="F2682">
            <v>8</v>
          </cell>
          <cell r="H2682">
            <v>15000</v>
          </cell>
          <cell r="I2682" t="str">
            <v>y</v>
          </cell>
          <cell r="K2682">
            <v>10</v>
          </cell>
        </row>
        <row r="2683">
          <cell r="F2683">
            <v>8</v>
          </cell>
          <cell r="H2683">
            <v>110.25</v>
          </cell>
          <cell r="I2683" t="str">
            <v>y</v>
          </cell>
          <cell r="K2683">
            <v>10</v>
          </cell>
        </row>
        <row r="2684">
          <cell r="F2684">
            <v>12</v>
          </cell>
          <cell r="H2684">
            <v>87100</v>
          </cell>
          <cell r="I2684" t="str">
            <v>y</v>
          </cell>
          <cell r="K2684">
            <v>10</v>
          </cell>
        </row>
        <row r="2685">
          <cell r="F2685">
            <v>12</v>
          </cell>
          <cell r="H2685">
            <v>350000</v>
          </cell>
          <cell r="I2685" t="str">
            <v>y</v>
          </cell>
          <cell r="K2685">
            <v>10</v>
          </cell>
        </row>
        <row r="2686">
          <cell r="F2686">
            <v>12</v>
          </cell>
          <cell r="H2686">
            <v>49600</v>
          </cell>
          <cell r="I2686" t="str">
            <v>y</v>
          </cell>
          <cell r="K2686">
            <v>10</v>
          </cell>
        </row>
        <row r="2687">
          <cell r="F2687">
            <v>8</v>
          </cell>
          <cell r="H2687">
            <v>110.25</v>
          </cell>
          <cell r="I2687" t="str">
            <v>y</v>
          </cell>
          <cell r="K2687">
            <v>10</v>
          </cell>
        </row>
        <row r="2688">
          <cell r="F2688">
            <v>12</v>
          </cell>
          <cell r="H2688">
            <v>52800</v>
          </cell>
          <cell r="I2688" t="str">
            <v>y</v>
          </cell>
          <cell r="K2688">
            <v>10</v>
          </cell>
        </row>
        <row r="2689">
          <cell r="F2689">
            <v>12</v>
          </cell>
          <cell r="H2689">
            <v>52800</v>
          </cell>
          <cell r="I2689" t="str">
            <v>y</v>
          </cell>
          <cell r="K2689">
            <v>10</v>
          </cell>
        </row>
        <row r="2690">
          <cell r="F2690">
            <v>8</v>
          </cell>
          <cell r="H2690">
            <v>110.25</v>
          </cell>
          <cell r="I2690" t="str">
            <v>y</v>
          </cell>
          <cell r="K2690">
            <v>10</v>
          </cell>
        </row>
        <row r="2691">
          <cell r="F2691">
            <v>13</v>
          </cell>
          <cell r="H2691">
            <v>44900</v>
          </cell>
          <cell r="I2691" t="str">
            <v>y</v>
          </cell>
          <cell r="K2691">
            <v>10</v>
          </cell>
        </row>
        <row r="2692">
          <cell r="F2692">
            <v>8</v>
          </cell>
          <cell r="H2692">
            <v>110.25</v>
          </cell>
          <cell r="I2692" t="str">
            <v>y</v>
          </cell>
          <cell r="K2692">
            <v>10</v>
          </cell>
        </row>
        <row r="2693">
          <cell r="F2693">
            <v>12</v>
          </cell>
          <cell r="H2693">
            <v>45920</v>
          </cell>
          <cell r="I2693" t="str">
            <v>y</v>
          </cell>
          <cell r="K2693">
            <v>10</v>
          </cell>
        </row>
        <row r="2694">
          <cell r="F2694">
            <v>8</v>
          </cell>
          <cell r="H2694">
            <v>110.25</v>
          </cell>
          <cell r="I2694" t="str">
            <v>y</v>
          </cell>
          <cell r="K2694">
            <v>10</v>
          </cell>
        </row>
        <row r="2695">
          <cell r="F2695">
            <v>12</v>
          </cell>
          <cell r="H2695">
            <v>52800</v>
          </cell>
          <cell r="I2695" t="str">
            <v>y</v>
          </cell>
          <cell r="K2695">
            <v>10</v>
          </cell>
        </row>
        <row r="2696">
          <cell r="F2696">
            <v>8</v>
          </cell>
          <cell r="H2696">
            <v>110.25</v>
          </cell>
          <cell r="I2696" t="str">
            <v>y</v>
          </cell>
          <cell r="K2696">
            <v>10</v>
          </cell>
        </row>
        <row r="2697">
          <cell r="F2697">
            <v>18</v>
          </cell>
          <cell r="H2697">
            <v>684000</v>
          </cell>
          <cell r="I2697" t="str">
            <v>y</v>
          </cell>
          <cell r="K2697">
            <v>10</v>
          </cell>
        </row>
        <row r="2698">
          <cell r="F2698">
            <v>18</v>
          </cell>
          <cell r="H2698">
            <v>210</v>
          </cell>
          <cell r="I2698" t="str">
            <v>y</v>
          </cell>
          <cell r="K2698">
            <v>10</v>
          </cell>
        </row>
        <row r="2699">
          <cell r="F2699">
            <v>18</v>
          </cell>
          <cell r="H2699">
            <v>612000</v>
          </cell>
          <cell r="I2699" t="str">
            <v>y</v>
          </cell>
          <cell r="K2699">
            <v>10</v>
          </cell>
        </row>
        <row r="2700">
          <cell r="F2700">
            <v>18</v>
          </cell>
          <cell r="H2700">
            <v>210</v>
          </cell>
          <cell r="I2700" t="str">
            <v>y</v>
          </cell>
          <cell r="K2700">
            <v>10</v>
          </cell>
        </row>
        <row r="2701">
          <cell r="F2701">
            <v>12</v>
          </cell>
          <cell r="H2701">
            <v>76000</v>
          </cell>
          <cell r="I2701" t="str">
            <v>y</v>
          </cell>
          <cell r="K2701">
            <v>10</v>
          </cell>
        </row>
        <row r="2702">
          <cell r="F2702">
            <v>8</v>
          </cell>
          <cell r="H2702">
            <v>157.5</v>
          </cell>
          <cell r="I2702" t="str">
            <v>y</v>
          </cell>
          <cell r="K2702">
            <v>10</v>
          </cell>
        </row>
        <row r="2703">
          <cell r="F2703">
            <v>8</v>
          </cell>
          <cell r="H2703">
            <v>89250</v>
          </cell>
          <cell r="I2703" t="str">
            <v>y</v>
          </cell>
          <cell r="K2703">
            <v>10</v>
          </cell>
        </row>
        <row r="2704">
          <cell r="F2704">
            <v>8</v>
          </cell>
          <cell r="H2704">
            <v>110.25</v>
          </cell>
          <cell r="I2704" t="str">
            <v>y</v>
          </cell>
          <cell r="K2704">
            <v>10</v>
          </cell>
        </row>
        <row r="2705">
          <cell r="F2705">
            <v>12</v>
          </cell>
          <cell r="H2705">
            <v>75600</v>
          </cell>
          <cell r="I2705" t="str">
            <v>y</v>
          </cell>
          <cell r="K2705">
            <v>10</v>
          </cell>
        </row>
        <row r="2706">
          <cell r="F2706">
            <v>8</v>
          </cell>
          <cell r="H2706">
            <v>110.25</v>
          </cell>
          <cell r="I2706" t="str">
            <v>y</v>
          </cell>
          <cell r="K2706">
            <v>10</v>
          </cell>
        </row>
        <row r="2707">
          <cell r="F2707">
            <v>12</v>
          </cell>
          <cell r="H2707">
            <v>42000</v>
          </cell>
          <cell r="I2707" t="str">
            <v>y</v>
          </cell>
          <cell r="K2707">
            <v>10</v>
          </cell>
        </row>
        <row r="2708">
          <cell r="F2708">
            <v>12</v>
          </cell>
          <cell r="H2708">
            <v>10000</v>
          </cell>
          <cell r="I2708" t="str">
            <v>y</v>
          </cell>
          <cell r="K2708">
            <v>10</v>
          </cell>
        </row>
        <row r="2709">
          <cell r="F2709">
            <v>12</v>
          </cell>
          <cell r="H2709">
            <v>30</v>
          </cell>
          <cell r="I2709" t="str">
            <v>y</v>
          </cell>
          <cell r="K2709">
            <v>10</v>
          </cell>
        </row>
        <row r="2710">
          <cell r="F2710">
            <v>12</v>
          </cell>
          <cell r="H2710">
            <v>24100</v>
          </cell>
          <cell r="I2710" t="str">
            <v>y</v>
          </cell>
          <cell r="K2710">
            <v>10</v>
          </cell>
        </row>
        <row r="2711">
          <cell r="F2711">
            <v>18</v>
          </cell>
          <cell r="H2711">
            <v>90000</v>
          </cell>
          <cell r="I2711" t="str">
            <v>y</v>
          </cell>
          <cell r="K2711">
            <v>10</v>
          </cell>
        </row>
        <row r="2712">
          <cell r="F2712">
            <v>18</v>
          </cell>
          <cell r="H2712">
            <v>90000</v>
          </cell>
          <cell r="I2712" t="str">
            <v>y</v>
          </cell>
          <cell r="K2712">
            <v>10</v>
          </cell>
        </row>
        <row r="2713">
          <cell r="F2713">
            <v>18</v>
          </cell>
          <cell r="H2713">
            <v>90000</v>
          </cell>
          <cell r="I2713" t="str">
            <v>y</v>
          </cell>
          <cell r="K2713">
            <v>10</v>
          </cell>
        </row>
        <row r="2714">
          <cell r="F2714">
            <v>8</v>
          </cell>
          <cell r="H2714">
            <v>1375094</v>
          </cell>
          <cell r="I2714" t="str">
            <v>y</v>
          </cell>
          <cell r="K2714">
            <v>10</v>
          </cell>
        </row>
        <row r="2715">
          <cell r="F2715">
            <v>8</v>
          </cell>
          <cell r="H2715">
            <v>525</v>
          </cell>
          <cell r="I2715" t="str">
            <v>y</v>
          </cell>
          <cell r="K2715">
            <v>10</v>
          </cell>
        </row>
        <row r="2716">
          <cell r="F2716">
            <v>15</v>
          </cell>
          <cell r="H2716">
            <v>-54000000</v>
          </cell>
          <cell r="I2716" t="str">
            <v>y</v>
          </cell>
          <cell r="K2716">
            <v>10</v>
          </cell>
        </row>
        <row r="2717">
          <cell r="F2717">
            <v>15</v>
          </cell>
          <cell r="H2717">
            <v>54000000</v>
          </cell>
          <cell r="I2717" t="str">
            <v>y</v>
          </cell>
          <cell r="K2717">
            <v>1</v>
          </cell>
        </row>
        <row r="2718">
          <cell r="F2718">
            <v>12</v>
          </cell>
          <cell r="H2718">
            <v>16500</v>
          </cell>
          <cell r="I2718" t="str">
            <v>y</v>
          </cell>
          <cell r="K2718">
            <v>10</v>
          </cell>
        </row>
        <row r="2719">
          <cell r="F2719">
            <v>8</v>
          </cell>
          <cell r="H2719">
            <v>100000</v>
          </cell>
          <cell r="I2719" t="str">
            <v>y</v>
          </cell>
          <cell r="K2719">
            <v>10</v>
          </cell>
        </row>
        <row r="2720">
          <cell r="F2720">
            <v>8</v>
          </cell>
          <cell r="H2720">
            <v>110.25</v>
          </cell>
          <cell r="I2720" t="str">
            <v>y</v>
          </cell>
          <cell r="K2720">
            <v>10</v>
          </cell>
        </row>
        <row r="2721">
          <cell r="F2721">
            <v>13</v>
          </cell>
          <cell r="H2721">
            <v>93500</v>
          </cell>
          <cell r="I2721" t="str">
            <v>y</v>
          </cell>
          <cell r="K2721">
            <v>10</v>
          </cell>
        </row>
        <row r="2722">
          <cell r="F2722">
            <v>13</v>
          </cell>
          <cell r="H2722">
            <v>93500</v>
          </cell>
          <cell r="I2722" t="str">
            <v>y</v>
          </cell>
          <cell r="K2722">
            <v>10</v>
          </cell>
        </row>
        <row r="2723">
          <cell r="F2723">
            <v>13</v>
          </cell>
          <cell r="H2723">
            <v>93500</v>
          </cell>
          <cell r="I2723" t="str">
            <v>y</v>
          </cell>
          <cell r="K2723">
            <v>10</v>
          </cell>
        </row>
        <row r="2724">
          <cell r="F2724">
            <v>13</v>
          </cell>
          <cell r="H2724">
            <v>93500</v>
          </cell>
          <cell r="I2724" t="str">
            <v>y</v>
          </cell>
          <cell r="K2724">
            <v>10</v>
          </cell>
        </row>
        <row r="2725">
          <cell r="F2725">
            <v>8</v>
          </cell>
          <cell r="H2725">
            <v>110.25</v>
          </cell>
          <cell r="I2725" t="str">
            <v>y</v>
          </cell>
          <cell r="K2725">
            <v>10</v>
          </cell>
        </row>
        <row r="2726">
          <cell r="F2726">
            <v>13</v>
          </cell>
          <cell r="H2726">
            <v>93500</v>
          </cell>
          <cell r="I2726" t="str">
            <v>y</v>
          </cell>
          <cell r="K2726">
            <v>10</v>
          </cell>
        </row>
        <row r="2727">
          <cell r="F2727">
            <v>13</v>
          </cell>
          <cell r="H2727">
            <v>93500</v>
          </cell>
          <cell r="I2727" t="str">
            <v>y</v>
          </cell>
          <cell r="K2727">
            <v>10</v>
          </cell>
        </row>
        <row r="2728">
          <cell r="F2728">
            <v>8</v>
          </cell>
          <cell r="H2728">
            <v>110.25</v>
          </cell>
          <cell r="I2728" t="str">
            <v>y</v>
          </cell>
          <cell r="K2728">
            <v>10</v>
          </cell>
        </row>
        <row r="2729">
          <cell r="F2729">
            <v>12</v>
          </cell>
          <cell r="H2729">
            <v>93500</v>
          </cell>
          <cell r="I2729" t="str">
            <v>y</v>
          </cell>
          <cell r="K2729">
            <v>10</v>
          </cell>
        </row>
        <row r="2730">
          <cell r="F2730">
            <v>12</v>
          </cell>
          <cell r="H2730">
            <v>93500</v>
          </cell>
          <cell r="I2730" t="str">
            <v>y</v>
          </cell>
          <cell r="K2730">
            <v>10</v>
          </cell>
        </row>
        <row r="2731">
          <cell r="F2731">
            <v>8</v>
          </cell>
          <cell r="H2731">
            <v>110.25</v>
          </cell>
          <cell r="I2731" t="str">
            <v>y</v>
          </cell>
          <cell r="K2731">
            <v>10</v>
          </cell>
        </row>
        <row r="2732">
          <cell r="F2732">
            <v>12</v>
          </cell>
          <cell r="H2732">
            <v>93500</v>
          </cell>
          <cell r="I2732" t="str">
            <v>y</v>
          </cell>
          <cell r="K2732">
            <v>10</v>
          </cell>
        </row>
        <row r="2733">
          <cell r="F2733">
            <v>8</v>
          </cell>
          <cell r="H2733">
            <v>110.25</v>
          </cell>
          <cell r="I2733" t="str">
            <v>y</v>
          </cell>
          <cell r="K2733">
            <v>10</v>
          </cell>
        </row>
        <row r="2734">
          <cell r="F2734">
            <v>12</v>
          </cell>
          <cell r="H2734">
            <v>93500</v>
          </cell>
          <cell r="I2734" t="str">
            <v>y</v>
          </cell>
          <cell r="K2734">
            <v>10</v>
          </cell>
        </row>
        <row r="2735">
          <cell r="F2735">
            <v>8</v>
          </cell>
          <cell r="H2735">
            <v>110.25</v>
          </cell>
          <cell r="I2735" t="str">
            <v>y</v>
          </cell>
          <cell r="K2735">
            <v>10</v>
          </cell>
        </row>
        <row r="2736">
          <cell r="F2736">
            <v>8</v>
          </cell>
          <cell r="H2736">
            <v>47178.080000000002</v>
          </cell>
          <cell r="I2736" t="str">
            <v>y</v>
          </cell>
          <cell r="K2736">
            <v>10</v>
          </cell>
        </row>
        <row r="2737">
          <cell r="F2737">
            <v>12</v>
          </cell>
          <cell r="H2737">
            <v>11200</v>
          </cell>
          <cell r="I2737" t="str">
            <v>y</v>
          </cell>
          <cell r="K2737">
            <v>10</v>
          </cell>
        </row>
        <row r="2738">
          <cell r="F2738">
            <v>8</v>
          </cell>
          <cell r="H2738">
            <v>406000</v>
          </cell>
          <cell r="I2738" t="str">
            <v>y</v>
          </cell>
          <cell r="K2738">
            <v>10</v>
          </cell>
        </row>
        <row r="2739">
          <cell r="F2739">
            <v>14</v>
          </cell>
          <cell r="H2739">
            <v>-20300</v>
          </cell>
          <cell r="I2739" t="str">
            <v>y</v>
          </cell>
          <cell r="K2739">
            <v>10</v>
          </cell>
        </row>
        <row r="2740">
          <cell r="F2740">
            <v>8</v>
          </cell>
          <cell r="H2740">
            <v>110.25</v>
          </cell>
          <cell r="I2740" t="str">
            <v>y</v>
          </cell>
          <cell r="K2740">
            <v>10</v>
          </cell>
        </row>
        <row r="2741">
          <cell r="F2741">
            <v>8</v>
          </cell>
          <cell r="H2741">
            <v>2660000</v>
          </cell>
          <cell r="I2741" t="str">
            <v>y</v>
          </cell>
          <cell r="K2741">
            <v>10</v>
          </cell>
        </row>
        <row r="2742">
          <cell r="F2742">
            <v>14</v>
          </cell>
          <cell r="H2742">
            <v>-133000</v>
          </cell>
          <cell r="I2742" t="str">
            <v>y</v>
          </cell>
          <cell r="K2742">
            <v>10</v>
          </cell>
        </row>
        <row r="2743">
          <cell r="F2743">
            <v>8</v>
          </cell>
          <cell r="H2743">
            <v>525</v>
          </cell>
          <cell r="I2743" t="str">
            <v>y</v>
          </cell>
          <cell r="K2743">
            <v>10</v>
          </cell>
        </row>
        <row r="2744">
          <cell r="F2744">
            <v>8</v>
          </cell>
          <cell r="H2744">
            <v>25750</v>
          </cell>
          <cell r="I2744" t="str">
            <v>y</v>
          </cell>
          <cell r="K2744">
            <v>10</v>
          </cell>
        </row>
        <row r="2745">
          <cell r="F2745">
            <v>8</v>
          </cell>
          <cell r="H2745">
            <v>110.25</v>
          </cell>
          <cell r="I2745" t="str">
            <v>y</v>
          </cell>
          <cell r="K2745">
            <v>10</v>
          </cell>
        </row>
        <row r="2746">
          <cell r="F2746">
            <v>8</v>
          </cell>
          <cell r="H2746">
            <v>656</v>
          </cell>
          <cell r="I2746" t="str">
            <v>y</v>
          </cell>
          <cell r="K2746">
            <v>10</v>
          </cell>
        </row>
        <row r="2747">
          <cell r="F2747">
            <v>14</v>
          </cell>
          <cell r="H2747">
            <v>132533.21</v>
          </cell>
          <cell r="I2747" t="str">
            <v>y</v>
          </cell>
          <cell r="K2747">
            <v>10</v>
          </cell>
        </row>
        <row r="2748">
          <cell r="F2748">
            <v>14</v>
          </cell>
          <cell r="H2748">
            <v>41736.94</v>
          </cell>
          <cell r="I2748" t="str">
            <v>y</v>
          </cell>
          <cell r="K2748">
            <v>10</v>
          </cell>
        </row>
        <row r="2749">
          <cell r="F2749">
            <v>14</v>
          </cell>
          <cell r="H2749">
            <v>328349.55</v>
          </cell>
          <cell r="I2749" t="str">
            <v>y</v>
          </cell>
          <cell r="K2749">
            <v>10</v>
          </cell>
        </row>
        <row r="2750">
          <cell r="F2750">
            <v>14</v>
          </cell>
          <cell r="H2750">
            <v>61127.31</v>
          </cell>
          <cell r="I2750" t="str">
            <v>y</v>
          </cell>
          <cell r="K2750">
            <v>10</v>
          </cell>
        </row>
        <row r="2751">
          <cell r="F2751">
            <v>20</v>
          </cell>
          <cell r="H2751">
            <v>100000</v>
          </cell>
          <cell r="I2751" t="str">
            <v>y</v>
          </cell>
          <cell r="K2751">
            <v>10</v>
          </cell>
        </row>
        <row r="2752">
          <cell r="F2752">
            <v>12</v>
          </cell>
          <cell r="H2752">
            <v>50000</v>
          </cell>
          <cell r="I2752" t="str">
            <v>y</v>
          </cell>
          <cell r="K2752">
            <v>10</v>
          </cell>
        </row>
        <row r="2753">
          <cell r="F2753">
            <v>8</v>
          </cell>
          <cell r="H2753">
            <v>4000</v>
          </cell>
          <cell r="I2753" t="str">
            <v>y</v>
          </cell>
          <cell r="K2753">
            <v>10</v>
          </cell>
        </row>
        <row r="2754">
          <cell r="F2754">
            <v>8</v>
          </cell>
          <cell r="H2754">
            <v>2000</v>
          </cell>
          <cell r="I2754" t="str">
            <v>y</v>
          </cell>
          <cell r="K2754">
            <v>10</v>
          </cell>
        </row>
        <row r="2755">
          <cell r="F2755">
            <v>8</v>
          </cell>
          <cell r="H2755">
            <v>2000</v>
          </cell>
          <cell r="I2755" t="str">
            <v>y</v>
          </cell>
          <cell r="K2755">
            <v>10</v>
          </cell>
        </row>
        <row r="2756">
          <cell r="F2756">
            <v>8</v>
          </cell>
          <cell r="H2756">
            <v>4000</v>
          </cell>
          <cell r="I2756" t="str">
            <v>y</v>
          </cell>
          <cell r="K2756">
            <v>10</v>
          </cell>
        </row>
        <row r="2757">
          <cell r="F2757">
            <v>8</v>
          </cell>
          <cell r="H2757">
            <v>2000</v>
          </cell>
          <cell r="I2757" t="str">
            <v>y</v>
          </cell>
          <cell r="K2757">
            <v>10</v>
          </cell>
        </row>
        <row r="2758">
          <cell r="F2758">
            <v>8</v>
          </cell>
          <cell r="H2758">
            <v>2000</v>
          </cell>
          <cell r="I2758" t="str">
            <v>y</v>
          </cell>
          <cell r="K2758">
            <v>10</v>
          </cell>
        </row>
        <row r="2759">
          <cell r="F2759">
            <v>8</v>
          </cell>
          <cell r="H2759">
            <v>2000</v>
          </cell>
          <cell r="I2759" t="str">
            <v>y</v>
          </cell>
          <cell r="K2759">
            <v>10</v>
          </cell>
        </row>
        <row r="2760">
          <cell r="F2760">
            <v>8</v>
          </cell>
          <cell r="H2760">
            <v>2000</v>
          </cell>
          <cell r="I2760" t="str">
            <v>y</v>
          </cell>
          <cell r="K2760">
            <v>10</v>
          </cell>
        </row>
        <row r="2761">
          <cell r="F2761">
            <v>8</v>
          </cell>
          <cell r="H2761">
            <v>4000</v>
          </cell>
          <cell r="I2761" t="str">
            <v>y</v>
          </cell>
          <cell r="K2761">
            <v>10</v>
          </cell>
        </row>
        <row r="2762">
          <cell r="F2762">
            <v>8</v>
          </cell>
          <cell r="H2762">
            <v>4000</v>
          </cell>
          <cell r="I2762" t="str">
            <v>y</v>
          </cell>
          <cell r="K2762">
            <v>10</v>
          </cell>
        </row>
        <row r="2763">
          <cell r="F2763">
            <v>8</v>
          </cell>
          <cell r="H2763">
            <v>2000</v>
          </cell>
          <cell r="I2763" t="str">
            <v>y</v>
          </cell>
          <cell r="K2763">
            <v>10</v>
          </cell>
        </row>
        <row r="2764">
          <cell r="F2764">
            <v>8</v>
          </cell>
          <cell r="H2764">
            <v>2000</v>
          </cell>
          <cell r="I2764" t="str">
            <v>y</v>
          </cell>
          <cell r="K2764">
            <v>10</v>
          </cell>
        </row>
        <row r="2765">
          <cell r="F2765">
            <v>8</v>
          </cell>
          <cell r="H2765">
            <v>2000</v>
          </cell>
          <cell r="I2765" t="str">
            <v>y</v>
          </cell>
          <cell r="K2765">
            <v>10</v>
          </cell>
        </row>
        <row r="2766">
          <cell r="F2766">
            <v>8</v>
          </cell>
          <cell r="H2766">
            <v>4000</v>
          </cell>
          <cell r="I2766" t="str">
            <v>y</v>
          </cell>
          <cell r="K2766">
            <v>10</v>
          </cell>
        </row>
        <row r="2767">
          <cell r="F2767">
            <v>8</v>
          </cell>
          <cell r="H2767">
            <v>2000</v>
          </cell>
          <cell r="I2767" t="str">
            <v>y</v>
          </cell>
          <cell r="K2767">
            <v>10</v>
          </cell>
        </row>
        <row r="2768">
          <cell r="F2768">
            <v>8</v>
          </cell>
          <cell r="H2768">
            <v>13180</v>
          </cell>
          <cell r="I2768" t="str">
            <v>y</v>
          </cell>
          <cell r="K2768">
            <v>10</v>
          </cell>
        </row>
        <row r="2769">
          <cell r="F2769">
            <v>8</v>
          </cell>
          <cell r="H2769">
            <v>110.25</v>
          </cell>
          <cell r="I2769" t="str">
            <v>y</v>
          </cell>
          <cell r="K2769">
            <v>10</v>
          </cell>
        </row>
        <row r="2770">
          <cell r="F2770">
            <v>8</v>
          </cell>
          <cell r="H2770">
            <v>13080</v>
          </cell>
          <cell r="I2770" t="str">
            <v>y</v>
          </cell>
          <cell r="K2770">
            <v>10</v>
          </cell>
        </row>
        <row r="2771">
          <cell r="F2771">
            <v>8</v>
          </cell>
          <cell r="H2771">
            <v>110.25</v>
          </cell>
          <cell r="I2771" t="str">
            <v>y</v>
          </cell>
          <cell r="K2771">
            <v>10</v>
          </cell>
        </row>
        <row r="2772">
          <cell r="F2772">
            <v>8</v>
          </cell>
          <cell r="H2772">
            <v>9000</v>
          </cell>
          <cell r="I2772" t="str">
            <v>y</v>
          </cell>
          <cell r="K2772">
            <v>10</v>
          </cell>
        </row>
        <row r="2773">
          <cell r="F2773">
            <v>12</v>
          </cell>
          <cell r="H2773">
            <v>-6800</v>
          </cell>
          <cell r="I2773" t="str">
            <v>y</v>
          </cell>
          <cell r="K2773">
            <v>10</v>
          </cell>
        </row>
        <row r="2774">
          <cell r="F2774">
            <v>8</v>
          </cell>
          <cell r="H2774">
            <v>17360</v>
          </cell>
          <cell r="I2774" t="str">
            <v>y</v>
          </cell>
          <cell r="K2774">
            <v>10</v>
          </cell>
        </row>
        <row r="2775">
          <cell r="F2775">
            <v>8</v>
          </cell>
          <cell r="H2775">
            <v>110.25</v>
          </cell>
          <cell r="I2775" t="str">
            <v>y</v>
          </cell>
          <cell r="K2775">
            <v>10</v>
          </cell>
        </row>
        <row r="2776">
          <cell r="F2776">
            <v>8</v>
          </cell>
          <cell r="H2776">
            <v>37540</v>
          </cell>
          <cell r="I2776" t="str">
            <v>y</v>
          </cell>
          <cell r="K2776">
            <v>10</v>
          </cell>
        </row>
        <row r="2777">
          <cell r="F2777">
            <v>8</v>
          </cell>
          <cell r="H2777">
            <v>110.25</v>
          </cell>
          <cell r="I2777" t="str">
            <v>y</v>
          </cell>
          <cell r="K2777">
            <v>10</v>
          </cell>
        </row>
        <row r="2778">
          <cell r="F2778">
            <v>8</v>
          </cell>
          <cell r="H2778">
            <v>24500</v>
          </cell>
          <cell r="I2778" t="str">
            <v>y</v>
          </cell>
          <cell r="K2778">
            <v>10</v>
          </cell>
        </row>
        <row r="2779">
          <cell r="F2779">
            <v>8</v>
          </cell>
          <cell r="H2779">
            <v>29820</v>
          </cell>
          <cell r="I2779" t="str">
            <v>y</v>
          </cell>
          <cell r="K2779">
            <v>10</v>
          </cell>
        </row>
        <row r="2780">
          <cell r="F2780">
            <v>8</v>
          </cell>
          <cell r="H2780">
            <v>18000</v>
          </cell>
          <cell r="I2780" t="str">
            <v>y</v>
          </cell>
          <cell r="K2780">
            <v>10</v>
          </cell>
        </row>
        <row r="2781">
          <cell r="F2781">
            <v>8</v>
          </cell>
          <cell r="H2781">
            <v>110.25</v>
          </cell>
          <cell r="I2781" t="str">
            <v>y</v>
          </cell>
          <cell r="K2781">
            <v>10</v>
          </cell>
        </row>
        <row r="2782">
          <cell r="F2782">
            <v>8</v>
          </cell>
          <cell r="H2782">
            <v>15000</v>
          </cell>
          <cell r="I2782" t="str">
            <v>y</v>
          </cell>
          <cell r="K2782">
            <v>10</v>
          </cell>
        </row>
        <row r="2783">
          <cell r="H2783">
            <v>1975000</v>
          </cell>
          <cell r="I2783" t="str">
            <v>y</v>
          </cell>
          <cell r="K2783">
            <v>10</v>
          </cell>
        </row>
        <row r="2784">
          <cell r="F2784">
            <v>14</v>
          </cell>
          <cell r="H2784">
            <v>-98750</v>
          </cell>
          <cell r="I2784" t="str">
            <v>y</v>
          </cell>
          <cell r="K2784">
            <v>10</v>
          </cell>
        </row>
        <row r="2785">
          <cell r="F2785">
            <v>8</v>
          </cell>
          <cell r="H2785">
            <v>525</v>
          </cell>
          <cell r="I2785" t="str">
            <v>y</v>
          </cell>
          <cell r="K2785">
            <v>10</v>
          </cell>
        </row>
        <row r="2786">
          <cell r="F2786">
            <v>8</v>
          </cell>
          <cell r="H2786">
            <v>32000</v>
          </cell>
          <cell r="I2786" t="str">
            <v>y</v>
          </cell>
          <cell r="K2786">
            <v>10</v>
          </cell>
        </row>
        <row r="2787">
          <cell r="F2787">
            <v>8</v>
          </cell>
          <cell r="H2787">
            <v>110.25</v>
          </cell>
          <cell r="I2787" t="str">
            <v>y</v>
          </cell>
          <cell r="K2787">
            <v>10</v>
          </cell>
        </row>
        <row r="2788">
          <cell r="F2788">
            <v>8</v>
          </cell>
          <cell r="H2788">
            <v>23400</v>
          </cell>
          <cell r="I2788" t="str">
            <v>y</v>
          </cell>
          <cell r="K2788">
            <v>10</v>
          </cell>
        </row>
        <row r="2789">
          <cell r="F2789">
            <v>8</v>
          </cell>
          <cell r="H2789">
            <v>110.25</v>
          </cell>
          <cell r="I2789" t="str">
            <v>y</v>
          </cell>
          <cell r="K2789">
            <v>10</v>
          </cell>
        </row>
        <row r="2790">
          <cell r="F2790">
            <v>12</v>
          </cell>
          <cell r="H2790">
            <v>38200</v>
          </cell>
          <cell r="I2790" t="str">
            <v>y</v>
          </cell>
          <cell r="K2790">
            <v>10</v>
          </cell>
        </row>
        <row r="2791">
          <cell r="F2791">
            <v>8</v>
          </cell>
          <cell r="H2791">
            <v>58000</v>
          </cell>
          <cell r="I2791" t="str">
            <v>y</v>
          </cell>
          <cell r="K2791">
            <v>10</v>
          </cell>
        </row>
        <row r="2792">
          <cell r="F2792">
            <v>14</v>
          </cell>
          <cell r="H2792">
            <v>-2900</v>
          </cell>
          <cell r="I2792" t="str">
            <v>y</v>
          </cell>
          <cell r="K2792">
            <v>10</v>
          </cell>
        </row>
        <row r="2793">
          <cell r="F2793">
            <v>8</v>
          </cell>
          <cell r="H2793">
            <v>12000</v>
          </cell>
          <cell r="I2793" t="str">
            <v>y</v>
          </cell>
          <cell r="K2793">
            <v>10</v>
          </cell>
        </row>
        <row r="2794">
          <cell r="F2794">
            <v>8</v>
          </cell>
          <cell r="H2794">
            <v>110.25</v>
          </cell>
          <cell r="I2794" t="str">
            <v>y</v>
          </cell>
          <cell r="K2794">
            <v>10</v>
          </cell>
        </row>
        <row r="2795">
          <cell r="F2795">
            <v>12</v>
          </cell>
          <cell r="H2795">
            <v>213600</v>
          </cell>
          <cell r="I2795" t="str">
            <v>y</v>
          </cell>
          <cell r="K2795">
            <v>10</v>
          </cell>
        </row>
        <row r="2796">
          <cell r="F2796">
            <v>12</v>
          </cell>
          <cell r="H2796">
            <v>213600</v>
          </cell>
          <cell r="I2796" t="str">
            <v>y</v>
          </cell>
          <cell r="K2796">
            <v>10</v>
          </cell>
        </row>
        <row r="2797">
          <cell r="F2797">
            <v>18</v>
          </cell>
          <cell r="H2797">
            <v>471821</v>
          </cell>
          <cell r="I2797" t="str">
            <v>y</v>
          </cell>
          <cell r="K2797">
            <v>10</v>
          </cell>
        </row>
        <row r="2798">
          <cell r="F2798">
            <v>18</v>
          </cell>
          <cell r="H2798">
            <v>479221</v>
          </cell>
          <cell r="I2798" t="str">
            <v>y</v>
          </cell>
          <cell r="K2798">
            <v>10</v>
          </cell>
        </row>
        <row r="2799">
          <cell r="F2799">
            <v>18</v>
          </cell>
          <cell r="H2799">
            <v>479541</v>
          </cell>
          <cell r="I2799" t="str">
            <v>y</v>
          </cell>
          <cell r="K2799">
            <v>10</v>
          </cell>
        </row>
        <row r="2800">
          <cell r="F2800">
            <v>18</v>
          </cell>
          <cell r="H2800">
            <v>494000</v>
          </cell>
          <cell r="I2800" t="str">
            <v>y</v>
          </cell>
          <cell r="K2800">
            <v>10</v>
          </cell>
        </row>
        <row r="2801">
          <cell r="F2801">
            <v>18</v>
          </cell>
          <cell r="H2801">
            <v>491460</v>
          </cell>
          <cell r="I2801" t="str">
            <v>y</v>
          </cell>
          <cell r="K2801">
            <v>10</v>
          </cell>
        </row>
        <row r="2802">
          <cell r="F2802">
            <v>12</v>
          </cell>
          <cell r="H2802">
            <v>324500</v>
          </cell>
          <cell r="I2802" t="str">
            <v>y</v>
          </cell>
          <cell r="K2802">
            <v>10</v>
          </cell>
        </row>
        <row r="2803">
          <cell r="F2803">
            <v>18</v>
          </cell>
          <cell r="H2803">
            <v>489000</v>
          </cell>
          <cell r="I2803" t="str">
            <v>y</v>
          </cell>
          <cell r="K2803">
            <v>10</v>
          </cell>
        </row>
        <row r="2804">
          <cell r="F2804">
            <v>8</v>
          </cell>
          <cell r="H2804">
            <v>110.25</v>
          </cell>
          <cell r="I2804" t="str">
            <v>y</v>
          </cell>
          <cell r="K2804">
            <v>10</v>
          </cell>
        </row>
        <row r="2805">
          <cell r="F2805">
            <v>12</v>
          </cell>
          <cell r="H2805">
            <v>81200</v>
          </cell>
          <cell r="I2805" t="str">
            <v>y</v>
          </cell>
          <cell r="K2805">
            <v>10</v>
          </cell>
        </row>
        <row r="2806">
          <cell r="F2806">
            <v>12</v>
          </cell>
          <cell r="H2806">
            <v>48500</v>
          </cell>
          <cell r="I2806" t="str">
            <v>n</v>
          </cell>
          <cell r="K2806">
            <v>10</v>
          </cell>
        </row>
        <row r="2807">
          <cell r="F2807">
            <v>12</v>
          </cell>
          <cell r="H2807">
            <v>62100</v>
          </cell>
          <cell r="I2807" t="str">
            <v>y</v>
          </cell>
          <cell r="K2807">
            <v>10</v>
          </cell>
        </row>
        <row r="2808">
          <cell r="F2808">
            <v>8</v>
          </cell>
          <cell r="H2808">
            <v>110.25</v>
          </cell>
          <cell r="I2808" t="str">
            <v>y</v>
          </cell>
          <cell r="K2808">
            <v>10</v>
          </cell>
        </row>
        <row r="2809">
          <cell r="F2809">
            <v>2</v>
          </cell>
          <cell r="H2809">
            <v>43639</v>
          </cell>
          <cell r="I2809" t="str">
            <v>y</v>
          </cell>
          <cell r="K2809">
            <v>10</v>
          </cell>
        </row>
        <row r="2810">
          <cell r="F2810">
            <v>14</v>
          </cell>
          <cell r="H2810">
            <v>-1032.74</v>
          </cell>
          <cell r="I2810" t="str">
            <v>y</v>
          </cell>
          <cell r="K2810">
            <v>10</v>
          </cell>
        </row>
        <row r="2811">
          <cell r="F2811">
            <v>14</v>
          </cell>
          <cell r="H2811">
            <v>-7855.02</v>
          </cell>
          <cell r="I2811" t="str">
            <v>y</v>
          </cell>
          <cell r="K2811">
            <v>10</v>
          </cell>
        </row>
        <row r="2812">
          <cell r="F2812">
            <v>2</v>
          </cell>
          <cell r="H2812">
            <v>4363.8999999999996</v>
          </cell>
          <cell r="I2812" t="str">
            <v>y</v>
          </cell>
          <cell r="K2812">
            <v>10</v>
          </cell>
        </row>
        <row r="2813">
          <cell r="F2813">
            <v>2</v>
          </cell>
          <cell r="H2813">
            <v>29716.03</v>
          </cell>
          <cell r="I2813" t="str">
            <v>y</v>
          </cell>
          <cell r="K2813">
            <v>10</v>
          </cell>
        </row>
        <row r="2814">
          <cell r="F2814">
            <v>14</v>
          </cell>
          <cell r="H2814">
            <v>-331.02</v>
          </cell>
          <cell r="I2814" t="str">
            <v>y</v>
          </cell>
          <cell r="K2814">
            <v>10</v>
          </cell>
        </row>
        <row r="2815">
          <cell r="F2815">
            <v>14</v>
          </cell>
          <cell r="H2815">
            <v>-5348.9</v>
          </cell>
          <cell r="I2815" t="str">
            <v>y</v>
          </cell>
          <cell r="K2815">
            <v>10</v>
          </cell>
        </row>
        <row r="2816">
          <cell r="F2816">
            <v>2</v>
          </cell>
          <cell r="H2816">
            <v>2971.6</v>
          </cell>
          <cell r="I2816" t="str">
            <v>y</v>
          </cell>
          <cell r="K2816">
            <v>10</v>
          </cell>
        </row>
        <row r="2817">
          <cell r="F2817">
            <v>2</v>
          </cell>
          <cell r="H2817">
            <v>151223.83333333334</v>
          </cell>
          <cell r="I2817" t="str">
            <v>y</v>
          </cell>
          <cell r="K2817">
            <v>10</v>
          </cell>
        </row>
        <row r="2818">
          <cell r="F2818">
            <v>14</v>
          </cell>
          <cell r="H2818">
            <v>-10854.0870666667</v>
          </cell>
          <cell r="I2818" t="str">
            <v>y</v>
          </cell>
          <cell r="K2818">
            <v>10</v>
          </cell>
        </row>
        <row r="2819">
          <cell r="F2819">
            <v>14</v>
          </cell>
          <cell r="H2819">
            <v>-27220.28</v>
          </cell>
          <cell r="I2819" t="str">
            <v>y</v>
          </cell>
          <cell r="K2819">
            <v>10</v>
          </cell>
        </row>
        <row r="2820">
          <cell r="F2820">
            <v>2</v>
          </cell>
          <cell r="H2820">
            <v>15122.37</v>
          </cell>
          <cell r="I2820" t="str">
            <v>y</v>
          </cell>
          <cell r="K2820">
            <v>10</v>
          </cell>
        </row>
        <row r="2821">
          <cell r="F2821">
            <v>2</v>
          </cell>
          <cell r="H2821">
            <v>182256.42</v>
          </cell>
          <cell r="I2821" t="str">
            <v>y</v>
          </cell>
          <cell r="K2821">
            <v>10</v>
          </cell>
        </row>
        <row r="2822">
          <cell r="F2822">
            <v>12</v>
          </cell>
          <cell r="H2822">
            <v>-50000</v>
          </cell>
          <cell r="I2822" t="str">
            <v>y</v>
          </cell>
          <cell r="K2822">
            <v>10</v>
          </cell>
        </row>
        <row r="2823">
          <cell r="F2823">
            <v>14</v>
          </cell>
          <cell r="H2823">
            <v>-15099.34</v>
          </cell>
          <cell r="I2823" t="str">
            <v>y</v>
          </cell>
          <cell r="K2823">
            <v>10</v>
          </cell>
        </row>
        <row r="2824">
          <cell r="F2824">
            <v>14</v>
          </cell>
          <cell r="H2824">
            <v>-32806.152000000002</v>
          </cell>
          <cell r="I2824" t="str">
            <v>y</v>
          </cell>
          <cell r="K2824">
            <v>10</v>
          </cell>
        </row>
        <row r="2825">
          <cell r="F2825">
            <v>2</v>
          </cell>
          <cell r="H2825">
            <v>18225.642</v>
          </cell>
          <cell r="I2825" t="str">
            <v>y</v>
          </cell>
          <cell r="K2825">
            <v>10</v>
          </cell>
        </row>
        <row r="2826">
          <cell r="F2826">
            <v>2</v>
          </cell>
          <cell r="H2826">
            <v>127830.92</v>
          </cell>
          <cell r="I2826" t="str">
            <v>y</v>
          </cell>
          <cell r="K2826">
            <v>10</v>
          </cell>
        </row>
        <row r="2827">
          <cell r="F2827">
            <v>14</v>
          </cell>
          <cell r="H2827">
            <v>-8305.74</v>
          </cell>
          <cell r="I2827" t="str">
            <v>y</v>
          </cell>
          <cell r="K2827">
            <v>10</v>
          </cell>
        </row>
        <row r="2828">
          <cell r="F2828">
            <v>14</v>
          </cell>
          <cell r="H2828">
            <v>-23009.57</v>
          </cell>
          <cell r="I2828" t="str">
            <v>y</v>
          </cell>
          <cell r="K2828">
            <v>10</v>
          </cell>
        </row>
        <row r="2829">
          <cell r="F2829">
            <v>2</v>
          </cell>
          <cell r="H2829">
            <v>12783.09</v>
          </cell>
          <cell r="I2829" t="str">
            <v>y</v>
          </cell>
          <cell r="K2829">
            <v>10</v>
          </cell>
        </row>
        <row r="2830">
          <cell r="F2830">
            <v>2</v>
          </cell>
          <cell r="H2830">
            <v>131665.89000000001</v>
          </cell>
          <cell r="I2830" t="str">
            <v>y</v>
          </cell>
          <cell r="K2830">
            <v>10</v>
          </cell>
        </row>
        <row r="2831">
          <cell r="F2831">
            <v>14</v>
          </cell>
          <cell r="H2831">
            <v>-8719.92</v>
          </cell>
          <cell r="I2831" t="str">
            <v>y</v>
          </cell>
          <cell r="K2831">
            <v>10</v>
          </cell>
        </row>
        <row r="2832">
          <cell r="F2832">
            <v>14</v>
          </cell>
          <cell r="H2832">
            <v>-23699.860199999999</v>
          </cell>
          <cell r="I2832" t="str">
            <v>y</v>
          </cell>
          <cell r="K2832">
            <v>10</v>
          </cell>
        </row>
        <row r="2833">
          <cell r="F2833">
            <v>2</v>
          </cell>
          <cell r="H2833">
            <v>13166.589</v>
          </cell>
          <cell r="I2833" t="str">
            <v>y</v>
          </cell>
          <cell r="K2833">
            <v>10</v>
          </cell>
        </row>
        <row r="2834">
          <cell r="F2834">
            <v>2</v>
          </cell>
          <cell r="H2834">
            <v>161932.42000000001</v>
          </cell>
          <cell r="I2834" t="str">
            <v>y</v>
          </cell>
          <cell r="K2834">
            <v>10</v>
          </cell>
        </row>
        <row r="2835">
          <cell r="F2835">
            <v>12</v>
          </cell>
          <cell r="H2835">
            <v>-35714.300000000003</v>
          </cell>
          <cell r="I2835" t="str">
            <v>y</v>
          </cell>
          <cell r="K2835">
            <v>10</v>
          </cell>
        </row>
        <row r="2836">
          <cell r="F2836">
            <v>14</v>
          </cell>
          <cell r="H2836">
            <v>-11988.7</v>
          </cell>
          <cell r="I2836" t="str">
            <v>y</v>
          </cell>
          <cell r="K2836">
            <v>10</v>
          </cell>
        </row>
        <row r="2837">
          <cell r="F2837">
            <v>14</v>
          </cell>
          <cell r="H2837">
            <v>-29147.83</v>
          </cell>
          <cell r="I2837" t="str">
            <v>y</v>
          </cell>
          <cell r="K2837">
            <v>10</v>
          </cell>
        </row>
        <row r="2838">
          <cell r="F2838">
            <v>2</v>
          </cell>
          <cell r="H2838">
            <v>16193.24</v>
          </cell>
          <cell r="I2838" t="str">
            <v>y</v>
          </cell>
          <cell r="K2838">
            <v>10</v>
          </cell>
        </row>
        <row r="2839">
          <cell r="F2839">
            <v>2</v>
          </cell>
          <cell r="H2839">
            <v>127830.92</v>
          </cell>
          <cell r="I2839" t="str">
            <v>y</v>
          </cell>
          <cell r="K2839">
            <v>10</v>
          </cell>
        </row>
        <row r="2840">
          <cell r="F2840">
            <v>14</v>
          </cell>
          <cell r="H2840">
            <v>-8305.74</v>
          </cell>
          <cell r="I2840" t="str">
            <v>y</v>
          </cell>
          <cell r="K2840">
            <v>10</v>
          </cell>
        </row>
        <row r="2841">
          <cell r="F2841">
            <v>14</v>
          </cell>
          <cell r="H2841">
            <v>-23009.57</v>
          </cell>
          <cell r="I2841" t="str">
            <v>y</v>
          </cell>
          <cell r="K2841">
            <v>10</v>
          </cell>
        </row>
        <row r="2842">
          <cell r="F2842">
            <v>2</v>
          </cell>
          <cell r="H2842">
            <v>12783.09</v>
          </cell>
          <cell r="I2842" t="str">
            <v>y</v>
          </cell>
          <cell r="K2842">
            <v>10</v>
          </cell>
        </row>
        <row r="2843">
          <cell r="F2843">
            <v>2</v>
          </cell>
          <cell r="H2843">
            <v>127830.92</v>
          </cell>
          <cell r="I2843" t="str">
            <v>y</v>
          </cell>
          <cell r="K2843">
            <v>10</v>
          </cell>
        </row>
        <row r="2844">
          <cell r="F2844">
            <v>14</v>
          </cell>
          <cell r="H2844">
            <v>-8305.74</v>
          </cell>
          <cell r="I2844" t="str">
            <v>y</v>
          </cell>
          <cell r="K2844">
            <v>10</v>
          </cell>
        </row>
        <row r="2845">
          <cell r="F2845">
            <v>14</v>
          </cell>
          <cell r="H2845">
            <v>-23009.57</v>
          </cell>
          <cell r="I2845" t="str">
            <v>y</v>
          </cell>
          <cell r="K2845">
            <v>10</v>
          </cell>
        </row>
        <row r="2846">
          <cell r="F2846">
            <v>2</v>
          </cell>
          <cell r="H2846">
            <v>12783.09</v>
          </cell>
          <cell r="I2846" t="str">
            <v>y</v>
          </cell>
          <cell r="K2846">
            <v>10</v>
          </cell>
        </row>
        <row r="2847">
          <cell r="F2847">
            <v>2</v>
          </cell>
          <cell r="H2847">
            <v>475000</v>
          </cell>
          <cell r="I2847" t="str">
            <v>y</v>
          </cell>
          <cell r="K2847">
            <v>10</v>
          </cell>
        </row>
        <row r="2848">
          <cell r="F2848">
            <v>14</v>
          </cell>
          <cell r="H2848">
            <v>-60746.67</v>
          </cell>
          <cell r="I2848" t="str">
            <v>y</v>
          </cell>
          <cell r="K2848">
            <v>10</v>
          </cell>
        </row>
        <row r="2849">
          <cell r="F2849">
            <v>14</v>
          </cell>
          <cell r="H2849">
            <v>-85500</v>
          </cell>
          <cell r="I2849" t="str">
            <v>y</v>
          </cell>
          <cell r="K2849">
            <v>10</v>
          </cell>
        </row>
        <row r="2850">
          <cell r="F2850">
            <v>2</v>
          </cell>
          <cell r="H2850">
            <v>47500</v>
          </cell>
          <cell r="I2850" t="str">
            <v>y</v>
          </cell>
          <cell r="K2850">
            <v>10</v>
          </cell>
        </row>
        <row r="2851">
          <cell r="F2851">
            <v>2</v>
          </cell>
          <cell r="H2851">
            <v>181303.41</v>
          </cell>
          <cell r="I2851" t="str">
            <v>y</v>
          </cell>
          <cell r="K2851">
            <v>10</v>
          </cell>
        </row>
        <row r="2852">
          <cell r="F2852">
            <v>14</v>
          </cell>
          <cell r="H2852">
            <v>-14968.967910666701</v>
          </cell>
          <cell r="I2852" t="str">
            <v>y</v>
          </cell>
          <cell r="K2852">
            <v>10</v>
          </cell>
        </row>
        <row r="2853">
          <cell r="F2853">
            <v>14</v>
          </cell>
          <cell r="H2853">
            <v>-32634.6</v>
          </cell>
          <cell r="I2853" t="str">
            <v>y</v>
          </cell>
          <cell r="K2853">
            <v>10</v>
          </cell>
        </row>
        <row r="2854">
          <cell r="F2854">
            <v>2</v>
          </cell>
          <cell r="H2854">
            <v>18130.330000000002</v>
          </cell>
          <cell r="I2854" t="str">
            <v>y</v>
          </cell>
          <cell r="K2854">
            <v>10</v>
          </cell>
        </row>
        <row r="2855">
          <cell r="F2855">
            <v>2</v>
          </cell>
          <cell r="H2855">
            <v>83934.33</v>
          </cell>
          <cell r="I2855" t="str">
            <v>y</v>
          </cell>
          <cell r="K2855">
            <v>10</v>
          </cell>
        </row>
        <row r="2856">
          <cell r="F2856">
            <v>14</v>
          </cell>
          <cell r="H2856">
            <v>-4500</v>
          </cell>
          <cell r="I2856" t="str">
            <v>y</v>
          </cell>
          <cell r="K2856">
            <v>10</v>
          </cell>
        </row>
        <row r="2857">
          <cell r="F2857">
            <v>14</v>
          </cell>
          <cell r="H2857">
            <v>-15108.18</v>
          </cell>
          <cell r="I2857" t="str">
            <v>y</v>
          </cell>
          <cell r="K2857">
            <v>10</v>
          </cell>
        </row>
        <row r="2858">
          <cell r="F2858">
            <v>2</v>
          </cell>
          <cell r="H2858">
            <v>8393.44</v>
          </cell>
          <cell r="I2858" t="str">
            <v>y</v>
          </cell>
          <cell r="K2858">
            <v>10</v>
          </cell>
        </row>
        <row r="2859">
          <cell r="F2859">
            <v>2</v>
          </cell>
          <cell r="H2859">
            <v>83934.34</v>
          </cell>
          <cell r="I2859" t="str">
            <v>y</v>
          </cell>
          <cell r="K2859">
            <v>10</v>
          </cell>
        </row>
        <row r="2860">
          <cell r="F2860">
            <v>14</v>
          </cell>
          <cell r="H2860">
            <v>-4500</v>
          </cell>
          <cell r="I2860" t="str">
            <v>y</v>
          </cell>
          <cell r="K2860">
            <v>10</v>
          </cell>
        </row>
        <row r="2861">
          <cell r="F2861">
            <v>12</v>
          </cell>
          <cell r="H2861">
            <v>-16000</v>
          </cell>
          <cell r="I2861" t="str">
            <v>y</v>
          </cell>
          <cell r="K2861">
            <v>10</v>
          </cell>
        </row>
        <row r="2862">
          <cell r="F2862">
            <v>14</v>
          </cell>
          <cell r="H2862">
            <v>-15108.18</v>
          </cell>
          <cell r="I2862" t="str">
            <v>y</v>
          </cell>
          <cell r="K2862">
            <v>10</v>
          </cell>
        </row>
        <row r="2863">
          <cell r="F2863">
            <v>2</v>
          </cell>
          <cell r="H2863">
            <v>8393.43</v>
          </cell>
          <cell r="I2863" t="str">
            <v>y</v>
          </cell>
          <cell r="K2863">
            <v>10</v>
          </cell>
        </row>
        <row r="2864">
          <cell r="F2864">
            <v>2</v>
          </cell>
          <cell r="H2864">
            <v>127830.92</v>
          </cell>
          <cell r="I2864" t="str">
            <v>y</v>
          </cell>
          <cell r="K2864">
            <v>10</v>
          </cell>
        </row>
        <row r="2865">
          <cell r="F2865">
            <v>14</v>
          </cell>
          <cell r="H2865">
            <v>-8305.74</v>
          </cell>
          <cell r="I2865" t="str">
            <v>y</v>
          </cell>
          <cell r="K2865">
            <v>10</v>
          </cell>
        </row>
        <row r="2866">
          <cell r="F2866">
            <v>14</v>
          </cell>
          <cell r="H2866">
            <v>-23009.56</v>
          </cell>
          <cell r="I2866" t="str">
            <v>y</v>
          </cell>
          <cell r="K2866">
            <v>10</v>
          </cell>
        </row>
        <row r="2867">
          <cell r="F2867">
            <v>2</v>
          </cell>
          <cell r="H2867">
            <v>12783.09</v>
          </cell>
          <cell r="I2867" t="str">
            <v>y</v>
          </cell>
          <cell r="K2867">
            <v>10</v>
          </cell>
        </row>
        <row r="2868">
          <cell r="F2868">
            <v>2</v>
          </cell>
          <cell r="H2868">
            <v>127830.92</v>
          </cell>
          <cell r="I2868" t="str">
            <v>y</v>
          </cell>
          <cell r="K2868">
            <v>10</v>
          </cell>
        </row>
        <row r="2869">
          <cell r="F2869">
            <v>14</v>
          </cell>
          <cell r="H2869">
            <v>-8305.74</v>
          </cell>
          <cell r="I2869" t="str">
            <v>y</v>
          </cell>
          <cell r="K2869">
            <v>10</v>
          </cell>
        </row>
        <row r="2870">
          <cell r="F2870">
            <v>14</v>
          </cell>
          <cell r="H2870">
            <v>-23009.56</v>
          </cell>
          <cell r="I2870" t="str">
            <v>y</v>
          </cell>
          <cell r="K2870">
            <v>10</v>
          </cell>
        </row>
        <row r="2871">
          <cell r="F2871">
            <v>2</v>
          </cell>
          <cell r="H2871">
            <v>12783.09</v>
          </cell>
          <cell r="I2871" t="str">
            <v>y</v>
          </cell>
          <cell r="K2871">
            <v>10</v>
          </cell>
        </row>
        <row r="2872">
          <cell r="F2872">
            <v>2</v>
          </cell>
          <cell r="H2872">
            <v>110.25</v>
          </cell>
          <cell r="I2872" t="str">
            <v>y</v>
          </cell>
          <cell r="K2872">
            <v>10</v>
          </cell>
        </row>
        <row r="2873">
          <cell r="F2873">
            <v>2</v>
          </cell>
          <cell r="H2873">
            <v>110.25</v>
          </cell>
          <cell r="I2873" t="str">
            <v>y</v>
          </cell>
          <cell r="K2873">
            <v>10</v>
          </cell>
        </row>
        <row r="2874">
          <cell r="F2874">
            <v>2</v>
          </cell>
          <cell r="H2874">
            <v>110.25</v>
          </cell>
          <cell r="I2874" t="str">
            <v>y</v>
          </cell>
          <cell r="K2874">
            <v>10</v>
          </cell>
        </row>
        <row r="2875">
          <cell r="F2875">
            <v>2</v>
          </cell>
          <cell r="H2875">
            <v>110.25</v>
          </cell>
          <cell r="I2875" t="str">
            <v>y</v>
          </cell>
          <cell r="K2875">
            <v>10</v>
          </cell>
        </row>
        <row r="2876">
          <cell r="F2876">
            <v>2</v>
          </cell>
          <cell r="H2876">
            <v>110.25</v>
          </cell>
          <cell r="I2876" t="str">
            <v>y</v>
          </cell>
          <cell r="K2876">
            <v>10</v>
          </cell>
        </row>
        <row r="2877">
          <cell r="F2877">
            <v>2</v>
          </cell>
          <cell r="H2877">
            <v>110.25</v>
          </cell>
          <cell r="I2877" t="str">
            <v>y</v>
          </cell>
          <cell r="K2877">
            <v>10</v>
          </cell>
        </row>
        <row r="2878">
          <cell r="F2878">
            <v>2</v>
          </cell>
          <cell r="H2878">
            <v>110.25</v>
          </cell>
          <cell r="I2878" t="str">
            <v>y</v>
          </cell>
          <cell r="K2878">
            <v>10</v>
          </cell>
        </row>
        <row r="2879">
          <cell r="F2879">
            <v>12</v>
          </cell>
          <cell r="H2879">
            <v>-48500</v>
          </cell>
          <cell r="I2879" t="str">
            <v>y</v>
          </cell>
          <cell r="K2879">
            <v>10</v>
          </cell>
        </row>
        <row r="2880">
          <cell r="F2880">
            <v>12</v>
          </cell>
          <cell r="H2880">
            <v>-25100</v>
          </cell>
          <cell r="I2880" t="str">
            <v>y</v>
          </cell>
          <cell r="K2880">
            <v>10</v>
          </cell>
        </row>
        <row r="2881">
          <cell r="F2881">
            <v>12</v>
          </cell>
          <cell r="H2881">
            <v>-58000</v>
          </cell>
          <cell r="K2881">
            <v>10</v>
          </cell>
        </row>
        <row r="2882">
          <cell r="F2882">
            <v>8</v>
          </cell>
          <cell r="H2882">
            <v>42000</v>
          </cell>
          <cell r="K2882">
            <v>10</v>
          </cell>
        </row>
        <row r="2883">
          <cell r="F2883">
            <v>8</v>
          </cell>
          <cell r="H2883">
            <v>16000</v>
          </cell>
          <cell r="K2883">
            <v>10</v>
          </cell>
        </row>
        <row r="2884">
          <cell r="F2884">
            <v>12</v>
          </cell>
          <cell r="H2884">
            <v>-58000</v>
          </cell>
          <cell r="K2884">
            <v>10</v>
          </cell>
        </row>
        <row r="2885">
          <cell r="F2885">
            <v>8</v>
          </cell>
          <cell r="H2885">
            <v>42000</v>
          </cell>
          <cell r="K2885">
            <v>10</v>
          </cell>
        </row>
        <row r="2886">
          <cell r="F2886">
            <v>8</v>
          </cell>
          <cell r="H2886">
            <v>16000</v>
          </cell>
          <cell r="K2886">
            <v>10</v>
          </cell>
        </row>
        <row r="2887">
          <cell r="F2887">
            <v>12</v>
          </cell>
          <cell r="H2887">
            <v>-78000</v>
          </cell>
          <cell r="K2887">
            <v>10</v>
          </cell>
        </row>
        <row r="2888">
          <cell r="F2888">
            <v>8</v>
          </cell>
          <cell r="H2888">
            <v>42000</v>
          </cell>
          <cell r="K2888">
            <v>10</v>
          </cell>
        </row>
        <row r="2889">
          <cell r="F2889">
            <v>8</v>
          </cell>
          <cell r="H2889">
            <v>16000</v>
          </cell>
          <cell r="K2889">
            <v>10</v>
          </cell>
        </row>
        <row r="2890">
          <cell r="F2890">
            <v>8</v>
          </cell>
          <cell r="H2890">
            <v>5000</v>
          </cell>
          <cell r="K2890">
            <v>10</v>
          </cell>
        </row>
        <row r="2891">
          <cell r="F2891">
            <v>8</v>
          </cell>
          <cell r="H2891">
            <v>7000</v>
          </cell>
          <cell r="K2891">
            <v>10</v>
          </cell>
        </row>
        <row r="2892">
          <cell r="F2892">
            <v>8</v>
          </cell>
          <cell r="H2892">
            <v>4600</v>
          </cell>
          <cell r="K2892">
            <v>10</v>
          </cell>
        </row>
        <row r="2893">
          <cell r="F2893">
            <v>8</v>
          </cell>
          <cell r="H2893">
            <v>4800</v>
          </cell>
          <cell r="K2893">
            <v>10</v>
          </cell>
        </row>
        <row r="2894">
          <cell r="F2894">
            <v>8</v>
          </cell>
          <cell r="H2894">
            <v>5000</v>
          </cell>
          <cell r="K2894">
            <v>10</v>
          </cell>
        </row>
        <row r="2895">
          <cell r="F2895">
            <v>20</v>
          </cell>
          <cell r="H2895">
            <v>-6400</v>
          </cell>
          <cell r="K2895">
            <v>10</v>
          </cell>
        </row>
        <row r="2896">
          <cell r="F2896">
            <v>12</v>
          </cell>
          <cell r="H2896">
            <v>-100000</v>
          </cell>
          <cell r="K2896">
            <v>10</v>
          </cell>
        </row>
        <row r="2897">
          <cell r="F2897">
            <v>8</v>
          </cell>
          <cell r="H2897">
            <v>42000</v>
          </cell>
          <cell r="K2897">
            <v>10</v>
          </cell>
        </row>
        <row r="2898">
          <cell r="F2898">
            <v>8</v>
          </cell>
          <cell r="H2898">
            <v>16000</v>
          </cell>
          <cell r="K2898">
            <v>10</v>
          </cell>
        </row>
        <row r="2899">
          <cell r="F2899">
            <v>5</v>
          </cell>
          <cell r="H2899">
            <v>44440</v>
          </cell>
          <cell r="K2899">
            <v>10</v>
          </cell>
        </row>
        <row r="2900">
          <cell r="F2900">
            <v>20</v>
          </cell>
          <cell r="H2900">
            <v>-2440</v>
          </cell>
          <cell r="K2900">
            <v>10</v>
          </cell>
        </row>
        <row r="2901">
          <cell r="F2901">
            <v>12</v>
          </cell>
          <cell r="H2901">
            <v>-36000</v>
          </cell>
          <cell r="K2901">
            <v>10</v>
          </cell>
        </row>
        <row r="2902">
          <cell r="F2902">
            <v>8</v>
          </cell>
          <cell r="H2902">
            <v>18000</v>
          </cell>
          <cell r="K2902">
            <v>10</v>
          </cell>
        </row>
        <row r="2903">
          <cell r="F2903">
            <v>8</v>
          </cell>
          <cell r="H2903">
            <v>6000</v>
          </cell>
          <cell r="K2903">
            <v>10</v>
          </cell>
        </row>
        <row r="2904">
          <cell r="F2904">
            <v>8</v>
          </cell>
          <cell r="H2904">
            <v>12000</v>
          </cell>
          <cell r="K2904">
            <v>10</v>
          </cell>
        </row>
        <row r="2905">
          <cell r="F2905">
            <v>12</v>
          </cell>
          <cell r="H2905">
            <v>-63300</v>
          </cell>
          <cell r="K2905">
            <v>10</v>
          </cell>
        </row>
        <row r="2906">
          <cell r="F2906">
            <v>8</v>
          </cell>
          <cell r="H2906">
            <v>24000</v>
          </cell>
          <cell r="K2906">
            <v>10</v>
          </cell>
        </row>
        <row r="2907">
          <cell r="F2907">
            <v>5</v>
          </cell>
          <cell r="H2907">
            <v>27300</v>
          </cell>
          <cell r="K2907">
            <v>10</v>
          </cell>
        </row>
        <row r="2908">
          <cell r="F2908">
            <v>8</v>
          </cell>
          <cell r="H2908">
            <v>12000</v>
          </cell>
          <cell r="K2908">
            <v>10</v>
          </cell>
        </row>
        <row r="2909">
          <cell r="F2909">
            <v>12</v>
          </cell>
          <cell r="H2909">
            <v>-52800</v>
          </cell>
          <cell r="K2909">
            <v>10</v>
          </cell>
        </row>
        <row r="2910">
          <cell r="F2910">
            <v>8</v>
          </cell>
          <cell r="H2910">
            <v>20800</v>
          </cell>
          <cell r="K2910">
            <v>10</v>
          </cell>
        </row>
        <row r="2911">
          <cell r="F2911">
            <v>8</v>
          </cell>
          <cell r="H2911">
            <v>32000</v>
          </cell>
          <cell r="K2911">
            <v>10</v>
          </cell>
        </row>
        <row r="2912">
          <cell r="F2912">
            <v>12</v>
          </cell>
          <cell r="H2912">
            <v>-49600</v>
          </cell>
          <cell r="K2912">
            <v>10</v>
          </cell>
        </row>
        <row r="2913">
          <cell r="F2913">
            <v>8</v>
          </cell>
          <cell r="H2913">
            <v>17600</v>
          </cell>
          <cell r="K2913">
            <v>10</v>
          </cell>
        </row>
        <row r="2914">
          <cell r="F2914">
            <v>8</v>
          </cell>
          <cell r="H2914">
            <v>32000</v>
          </cell>
          <cell r="K2914">
            <v>10</v>
          </cell>
        </row>
        <row r="2915">
          <cell r="F2915">
            <v>13</v>
          </cell>
          <cell r="H2915">
            <v>-52800</v>
          </cell>
          <cell r="K2915">
            <v>10</v>
          </cell>
        </row>
        <row r="2916">
          <cell r="F2916">
            <v>8</v>
          </cell>
          <cell r="H2916">
            <v>16500</v>
          </cell>
          <cell r="K2916">
            <v>10</v>
          </cell>
        </row>
        <row r="2917">
          <cell r="F2917">
            <v>8</v>
          </cell>
          <cell r="H2917">
            <v>30000</v>
          </cell>
          <cell r="K2917">
            <v>10</v>
          </cell>
        </row>
        <row r="2918">
          <cell r="F2918">
            <v>13</v>
          </cell>
          <cell r="H2918">
            <v>6300</v>
          </cell>
          <cell r="K2918">
            <v>10</v>
          </cell>
        </row>
        <row r="2919">
          <cell r="F2919">
            <v>12</v>
          </cell>
          <cell r="H2919">
            <v>-51200</v>
          </cell>
          <cell r="K2919">
            <v>10</v>
          </cell>
        </row>
        <row r="2920">
          <cell r="F2920">
            <v>8</v>
          </cell>
          <cell r="H2920">
            <v>19200</v>
          </cell>
          <cell r="K2920">
            <v>10</v>
          </cell>
        </row>
        <row r="2921">
          <cell r="F2921">
            <v>8</v>
          </cell>
          <cell r="H2921">
            <v>32000</v>
          </cell>
          <cell r="K2921">
            <v>10</v>
          </cell>
        </row>
        <row r="2922">
          <cell r="F2922">
            <v>13</v>
          </cell>
          <cell r="H2922">
            <v>-52800</v>
          </cell>
          <cell r="K2922">
            <v>10</v>
          </cell>
        </row>
        <row r="2923">
          <cell r="F2923">
            <v>8</v>
          </cell>
          <cell r="H2923">
            <v>20800</v>
          </cell>
          <cell r="K2923">
            <v>10</v>
          </cell>
        </row>
        <row r="2924">
          <cell r="F2924">
            <v>8</v>
          </cell>
          <cell r="H2924">
            <v>32000</v>
          </cell>
          <cell r="K2924">
            <v>10</v>
          </cell>
        </row>
        <row r="2925">
          <cell r="F2925">
            <v>12</v>
          </cell>
          <cell r="H2925">
            <v>-49600</v>
          </cell>
          <cell r="K2925">
            <v>10</v>
          </cell>
        </row>
        <row r="2926">
          <cell r="F2926">
            <v>8</v>
          </cell>
          <cell r="H2926">
            <v>14300</v>
          </cell>
          <cell r="K2926">
            <v>10</v>
          </cell>
        </row>
        <row r="2927">
          <cell r="F2927">
            <v>8</v>
          </cell>
          <cell r="H2927">
            <v>3300</v>
          </cell>
          <cell r="K2927">
            <v>10</v>
          </cell>
        </row>
        <row r="2928">
          <cell r="F2928">
            <v>8</v>
          </cell>
          <cell r="H2928">
            <v>32000</v>
          </cell>
          <cell r="K2928">
            <v>10</v>
          </cell>
        </row>
        <row r="2929">
          <cell r="F2929">
            <v>12</v>
          </cell>
          <cell r="H2929">
            <v>-53500</v>
          </cell>
          <cell r="K2929">
            <v>10</v>
          </cell>
        </row>
        <row r="2930">
          <cell r="F2930">
            <v>8</v>
          </cell>
          <cell r="H2930">
            <v>17500</v>
          </cell>
          <cell r="K2930">
            <v>10</v>
          </cell>
        </row>
        <row r="2931">
          <cell r="F2931">
            <v>8</v>
          </cell>
          <cell r="H2931">
            <v>36000</v>
          </cell>
          <cell r="K2931">
            <v>10</v>
          </cell>
        </row>
        <row r="2932">
          <cell r="F2932">
            <v>12</v>
          </cell>
          <cell r="H2932">
            <v>-10000</v>
          </cell>
          <cell r="K2932">
            <v>10</v>
          </cell>
        </row>
        <row r="2933">
          <cell r="F2933">
            <v>3</v>
          </cell>
          <cell r="H2933">
            <v>5530</v>
          </cell>
          <cell r="K2933">
            <v>10</v>
          </cell>
        </row>
        <row r="2934">
          <cell r="F2934">
            <v>3</v>
          </cell>
          <cell r="H2934">
            <v>4500</v>
          </cell>
          <cell r="K2934">
            <v>10</v>
          </cell>
        </row>
        <row r="2935">
          <cell r="F2935">
            <v>12</v>
          </cell>
          <cell r="H2935">
            <v>-30</v>
          </cell>
          <cell r="K2935">
            <v>10</v>
          </cell>
        </row>
        <row r="2936">
          <cell r="F2936">
            <v>12</v>
          </cell>
          <cell r="H2936">
            <v>-87100</v>
          </cell>
          <cell r="K2936">
            <v>10</v>
          </cell>
        </row>
        <row r="2937">
          <cell r="F2937">
            <v>8</v>
          </cell>
          <cell r="H2937">
            <v>34360</v>
          </cell>
          <cell r="K2937">
            <v>10</v>
          </cell>
        </row>
        <row r="2938">
          <cell r="F2938">
            <v>8</v>
          </cell>
          <cell r="H2938">
            <v>3000</v>
          </cell>
          <cell r="K2938">
            <v>10</v>
          </cell>
        </row>
        <row r="2939">
          <cell r="F2939">
            <v>8</v>
          </cell>
          <cell r="H2939">
            <v>32000</v>
          </cell>
          <cell r="K2939">
            <v>10</v>
          </cell>
        </row>
        <row r="2940">
          <cell r="F2940">
            <v>8</v>
          </cell>
          <cell r="H2940">
            <v>17500</v>
          </cell>
          <cell r="K2940">
            <v>10</v>
          </cell>
        </row>
        <row r="2941">
          <cell r="F2941">
            <v>20</v>
          </cell>
          <cell r="H2941">
            <v>240</v>
          </cell>
          <cell r="K2941">
            <v>10</v>
          </cell>
        </row>
        <row r="2942">
          <cell r="F2942">
            <v>12</v>
          </cell>
          <cell r="H2942">
            <v>-76000</v>
          </cell>
          <cell r="K2942">
            <v>10</v>
          </cell>
        </row>
        <row r="2943">
          <cell r="F2943">
            <v>8</v>
          </cell>
          <cell r="H2943">
            <v>20000</v>
          </cell>
          <cell r="K2943">
            <v>10</v>
          </cell>
        </row>
        <row r="2944">
          <cell r="F2944">
            <v>8</v>
          </cell>
          <cell r="H2944">
            <v>33000</v>
          </cell>
          <cell r="K2944">
            <v>10</v>
          </cell>
        </row>
        <row r="2945">
          <cell r="F2945">
            <v>8</v>
          </cell>
          <cell r="H2945">
            <v>5000</v>
          </cell>
          <cell r="K2945">
            <v>10</v>
          </cell>
        </row>
        <row r="2946">
          <cell r="F2946">
            <v>8</v>
          </cell>
          <cell r="H2946">
            <v>10000</v>
          </cell>
          <cell r="K2946">
            <v>10</v>
          </cell>
        </row>
        <row r="2947">
          <cell r="F2947">
            <v>8</v>
          </cell>
          <cell r="H2947">
            <v>2500</v>
          </cell>
          <cell r="K2947">
            <v>10</v>
          </cell>
        </row>
        <row r="2948">
          <cell r="F2948">
            <v>8</v>
          </cell>
          <cell r="H2948">
            <v>22000</v>
          </cell>
          <cell r="K2948">
            <v>10</v>
          </cell>
        </row>
        <row r="2949">
          <cell r="F2949">
            <v>12</v>
          </cell>
          <cell r="H2949">
            <v>-16500</v>
          </cell>
          <cell r="K2949">
            <v>10</v>
          </cell>
        </row>
        <row r="2950">
          <cell r="F2950">
            <v>12</v>
          </cell>
          <cell r="H2950">
            <v>-16000</v>
          </cell>
          <cell r="K2950">
            <v>10</v>
          </cell>
        </row>
        <row r="2951">
          <cell r="F2951">
            <v>8</v>
          </cell>
          <cell r="H2951">
            <v>6000</v>
          </cell>
          <cell r="K2951">
            <v>10</v>
          </cell>
        </row>
        <row r="2952">
          <cell r="F2952">
            <v>8</v>
          </cell>
          <cell r="H2952">
            <v>10000</v>
          </cell>
          <cell r="K2952">
            <v>10</v>
          </cell>
        </row>
        <row r="2953">
          <cell r="F2953">
            <v>12</v>
          </cell>
          <cell r="H2953">
            <v>-103100</v>
          </cell>
          <cell r="K2953">
            <v>10</v>
          </cell>
        </row>
        <row r="2954">
          <cell r="F2954">
            <v>8</v>
          </cell>
          <cell r="H2954">
            <v>28000</v>
          </cell>
          <cell r="K2954">
            <v>10</v>
          </cell>
        </row>
        <row r="2955">
          <cell r="F2955">
            <v>8</v>
          </cell>
          <cell r="H2955">
            <v>8500</v>
          </cell>
          <cell r="K2955">
            <v>10</v>
          </cell>
        </row>
        <row r="2956">
          <cell r="F2956">
            <v>8</v>
          </cell>
          <cell r="H2956">
            <v>27000</v>
          </cell>
          <cell r="K2956">
            <v>10</v>
          </cell>
        </row>
        <row r="2957">
          <cell r="F2957">
            <v>8</v>
          </cell>
          <cell r="H2957">
            <v>12000</v>
          </cell>
          <cell r="K2957">
            <v>10</v>
          </cell>
        </row>
        <row r="2958">
          <cell r="F2958">
            <v>8</v>
          </cell>
          <cell r="H2958">
            <v>2500</v>
          </cell>
          <cell r="K2958">
            <v>10</v>
          </cell>
        </row>
        <row r="2959">
          <cell r="F2959">
            <v>12</v>
          </cell>
          <cell r="H2959">
            <v>25100</v>
          </cell>
          <cell r="K2959">
            <v>10</v>
          </cell>
        </row>
        <row r="2960">
          <cell r="F2960">
            <v>12</v>
          </cell>
          <cell r="H2960">
            <v>-118000</v>
          </cell>
          <cell r="K2960">
            <v>10</v>
          </cell>
        </row>
        <row r="2961">
          <cell r="F2961">
            <v>8</v>
          </cell>
          <cell r="H2961">
            <v>28000</v>
          </cell>
          <cell r="K2961">
            <v>10</v>
          </cell>
        </row>
        <row r="2962">
          <cell r="F2962">
            <v>8</v>
          </cell>
          <cell r="H2962">
            <v>8500</v>
          </cell>
          <cell r="K2962">
            <v>10</v>
          </cell>
        </row>
        <row r="2963">
          <cell r="F2963">
            <v>8</v>
          </cell>
          <cell r="H2963">
            <v>27000</v>
          </cell>
          <cell r="K2963">
            <v>10</v>
          </cell>
        </row>
        <row r="2964">
          <cell r="F2964">
            <v>8</v>
          </cell>
          <cell r="H2964">
            <v>500</v>
          </cell>
          <cell r="K2964">
            <v>10</v>
          </cell>
        </row>
        <row r="2965">
          <cell r="F2965">
            <v>8</v>
          </cell>
          <cell r="H2965">
            <v>3500</v>
          </cell>
          <cell r="K2965">
            <v>10</v>
          </cell>
        </row>
        <row r="2966">
          <cell r="F2966">
            <v>8</v>
          </cell>
          <cell r="H2966">
            <v>1500</v>
          </cell>
          <cell r="K2966">
            <v>10</v>
          </cell>
        </row>
        <row r="2967">
          <cell r="F2967">
            <v>8</v>
          </cell>
          <cell r="H2967">
            <v>500</v>
          </cell>
          <cell r="K2967">
            <v>10</v>
          </cell>
        </row>
        <row r="2968">
          <cell r="F2968">
            <v>12</v>
          </cell>
          <cell r="H2968">
            <v>48500</v>
          </cell>
          <cell r="K2968">
            <v>10</v>
          </cell>
        </row>
        <row r="2969">
          <cell r="F2969">
            <v>12</v>
          </cell>
          <cell r="H2969">
            <v>-11200</v>
          </cell>
          <cell r="K2969">
            <v>10</v>
          </cell>
        </row>
        <row r="2970">
          <cell r="F2970">
            <v>8</v>
          </cell>
          <cell r="H2970">
            <v>2000</v>
          </cell>
          <cell r="K2970">
            <v>10</v>
          </cell>
        </row>
        <row r="2971">
          <cell r="F2971">
            <v>8</v>
          </cell>
          <cell r="H2971">
            <v>2400</v>
          </cell>
          <cell r="K2971">
            <v>10</v>
          </cell>
        </row>
        <row r="2972">
          <cell r="F2972">
            <v>12</v>
          </cell>
          <cell r="H2972">
            <v>6800</v>
          </cell>
          <cell r="K2972">
            <v>10</v>
          </cell>
        </row>
        <row r="2973">
          <cell r="F2973">
            <v>12</v>
          </cell>
          <cell r="H2973">
            <v>-93500</v>
          </cell>
          <cell r="K2973">
            <v>10</v>
          </cell>
        </row>
        <row r="2974">
          <cell r="F2974">
            <v>8</v>
          </cell>
          <cell r="H2974">
            <v>24500</v>
          </cell>
          <cell r="K2974">
            <v>10</v>
          </cell>
        </row>
        <row r="2975">
          <cell r="F2975">
            <v>8</v>
          </cell>
          <cell r="H2975">
            <v>54000</v>
          </cell>
          <cell r="K2975">
            <v>10</v>
          </cell>
        </row>
        <row r="2976">
          <cell r="F2976">
            <v>8</v>
          </cell>
          <cell r="H2976">
            <v>5000</v>
          </cell>
          <cell r="K2976">
            <v>10</v>
          </cell>
        </row>
        <row r="2977">
          <cell r="F2977">
            <v>8</v>
          </cell>
          <cell r="H2977">
            <v>10000</v>
          </cell>
          <cell r="K2977">
            <v>10</v>
          </cell>
        </row>
        <row r="2978">
          <cell r="F2978">
            <v>12</v>
          </cell>
          <cell r="H2978">
            <v>-93500</v>
          </cell>
          <cell r="K2978">
            <v>10</v>
          </cell>
        </row>
        <row r="2979">
          <cell r="F2979">
            <v>8</v>
          </cell>
          <cell r="H2979">
            <v>24500</v>
          </cell>
          <cell r="K2979">
            <v>10</v>
          </cell>
        </row>
        <row r="2980">
          <cell r="F2980">
            <v>8</v>
          </cell>
          <cell r="H2980">
            <v>54000</v>
          </cell>
          <cell r="K2980">
            <v>10</v>
          </cell>
        </row>
        <row r="2981">
          <cell r="F2981">
            <v>8</v>
          </cell>
          <cell r="H2981">
            <v>5000</v>
          </cell>
          <cell r="K2981">
            <v>10</v>
          </cell>
        </row>
        <row r="2982">
          <cell r="F2982">
            <v>8</v>
          </cell>
          <cell r="H2982">
            <v>10000</v>
          </cell>
          <cell r="K2982">
            <v>10</v>
          </cell>
        </row>
        <row r="2983">
          <cell r="F2983">
            <v>13</v>
          </cell>
          <cell r="H2983">
            <v>-93500</v>
          </cell>
          <cell r="K2983">
            <v>10</v>
          </cell>
        </row>
        <row r="2984">
          <cell r="F2984">
            <v>8</v>
          </cell>
          <cell r="H2984">
            <v>24500</v>
          </cell>
          <cell r="K2984">
            <v>10</v>
          </cell>
        </row>
        <row r="2985">
          <cell r="F2985">
            <v>8</v>
          </cell>
          <cell r="H2985">
            <v>54000</v>
          </cell>
          <cell r="K2985">
            <v>10</v>
          </cell>
        </row>
        <row r="2986">
          <cell r="F2986">
            <v>8</v>
          </cell>
          <cell r="H2986">
            <v>5000</v>
          </cell>
          <cell r="K2986">
            <v>10</v>
          </cell>
        </row>
        <row r="2987">
          <cell r="F2987">
            <v>8</v>
          </cell>
          <cell r="H2987">
            <v>10000</v>
          </cell>
          <cell r="K2987">
            <v>10</v>
          </cell>
        </row>
        <row r="2988">
          <cell r="F2988">
            <v>13</v>
          </cell>
          <cell r="H2988">
            <v>-93500</v>
          </cell>
          <cell r="K2988">
            <v>10</v>
          </cell>
        </row>
        <row r="2989">
          <cell r="F2989">
            <v>8</v>
          </cell>
          <cell r="H2989">
            <v>24500</v>
          </cell>
          <cell r="K2989">
            <v>10</v>
          </cell>
        </row>
        <row r="2990">
          <cell r="F2990">
            <v>8</v>
          </cell>
          <cell r="H2990">
            <v>54000</v>
          </cell>
          <cell r="K2990">
            <v>10</v>
          </cell>
        </row>
        <row r="2991">
          <cell r="F2991">
            <v>8</v>
          </cell>
          <cell r="H2991">
            <v>5000</v>
          </cell>
          <cell r="K2991">
            <v>10</v>
          </cell>
        </row>
        <row r="2992">
          <cell r="F2992">
            <v>8</v>
          </cell>
          <cell r="H2992">
            <v>10000</v>
          </cell>
          <cell r="K2992">
            <v>10</v>
          </cell>
        </row>
        <row r="2993">
          <cell r="F2993">
            <v>13</v>
          </cell>
          <cell r="H2993">
            <v>-93500</v>
          </cell>
          <cell r="K2993">
            <v>10</v>
          </cell>
        </row>
        <row r="2994">
          <cell r="F2994">
            <v>8</v>
          </cell>
          <cell r="H2994">
            <v>24500</v>
          </cell>
          <cell r="K2994">
            <v>10</v>
          </cell>
        </row>
        <row r="2995">
          <cell r="F2995">
            <v>8</v>
          </cell>
          <cell r="H2995">
            <v>54000</v>
          </cell>
          <cell r="K2995">
            <v>10</v>
          </cell>
        </row>
        <row r="2996">
          <cell r="F2996">
            <v>8</v>
          </cell>
          <cell r="H2996">
            <v>5000</v>
          </cell>
          <cell r="K2996">
            <v>10</v>
          </cell>
        </row>
        <row r="2997">
          <cell r="F2997">
            <v>8</v>
          </cell>
          <cell r="H2997">
            <v>10000</v>
          </cell>
          <cell r="K2997">
            <v>10</v>
          </cell>
        </row>
        <row r="2998">
          <cell r="F2998">
            <v>13</v>
          </cell>
          <cell r="H2998">
            <v>-93500</v>
          </cell>
          <cell r="K2998">
            <v>10</v>
          </cell>
        </row>
        <row r="2999">
          <cell r="F2999">
            <v>8</v>
          </cell>
          <cell r="H2999">
            <v>24500</v>
          </cell>
          <cell r="K2999">
            <v>10</v>
          </cell>
        </row>
        <row r="3000">
          <cell r="F3000">
            <v>8</v>
          </cell>
          <cell r="H3000">
            <v>54000</v>
          </cell>
          <cell r="K3000">
            <v>10</v>
          </cell>
        </row>
        <row r="3001">
          <cell r="F3001">
            <v>8</v>
          </cell>
          <cell r="H3001">
            <v>5000</v>
          </cell>
          <cell r="K3001">
            <v>10</v>
          </cell>
        </row>
        <row r="3002">
          <cell r="F3002">
            <v>8</v>
          </cell>
          <cell r="H3002">
            <v>10000</v>
          </cell>
          <cell r="K3002">
            <v>10</v>
          </cell>
        </row>
        <row r="3003">
          <cell r="F3003">
            <v>12</v>
          </cell>
          <cell r="H3003">
            <v>-93500</v>
          </cell>
          <cell r="K3003">
            <v>10</v>
          </cell>
        </row>
        <row r="3004">
          <cell r="F3004">
            <v>8</v>
          </cell>
          <cell r="H3004">
            <v>24500</v>
          </cell>
          <cell r="K3004">
            <v>10</v>
          </cell>
        </row>
        <row r="3005">
          <cell r="F3005">
            <v>8</v>
          </cell>
          <cell r="H3005">
            <v>54000</v>
          </cell>
          <cell r="K3005">
            <v>10</v>
          </cell>
        </row>
        <row r="3006">
          <cell r="F3006">
            <v>8</v>
          </cell>
          <cell r="H3006">
            <v>5000</v>
          </cell>
          <cell r="K3006">
            <v>10</v>
          </cell>
        </row>
        <row r="3007">
          <cell r="F3007">
            <v>8</v>
          </cell>
          <cell r="H3007">
            <v>10000</v>
          </cell>
          <cell r="K3007">
            <v>10</v>
          </cell>
        </row>
        <row r="3008">
          <cell r="F3008">
            <v>13</v>
          </cell>
          <cell r="H3008">
            <v>-93500</v>
          </cell>
          <cell r="K3008">
            <v>10</v>
          </cell>
        </row>
        <row r="3009">
          <cell r="F3009">
            <v>8</v>
          </cell>
          <cell r="H3009">
            <v>24500</v>
          </cell>
          <cell r="K3009">
            <v>10</v>
          </cell>
        </row>
        <row r="3010">
          <cell r="F3010">
            <v>8</v>
          </cell>
          <cell r="H3010">
            <v>54000</v>
          </cell>
          <cell r="K3010">
            <v>10</v>
          </cell>
        </row>
        <row r="3011">
          <cell r="F3011">
            <v>8</v>
          </cell>
          <cell r="H3011">
            <v>5000</v>
          </cell>
          <cell r="K3011">
            <v>10</v>
          </cell>
        </row>
        <row r="3012">
          <cell r="F3012">
            <v>8</v>
          </cell>
          <cell r="H3012">
            <v>10000</v>
          </cell>
          <cell r="K3012">
            <v>10</v>
          </cell>
        </row>
        <row r="3013">
          <cell r="F3013">
            <v>13</v>
          </cell>
          <cell r="H3013">
            <v>-93500</v>
          </cell>
          <cell r="K3013">
            <v>10</v>
          </cell>
        </row>
        <row r="3014">
          <cell r="F3014">
            <v>8</v>
          </cell>
          <cell r="H3014">
            <v>24500</v>
          </cell>
          <cell r="K3014">
            <v>10</v>
          </cell>
        </row>
        <row r="3015">
          <cell r="F3015">
            <v>8</v>
          </cell>
          <cell r="H3015">
            <v>54000</v>
          </cell>
          <cell r="K3015">
            <v>10</v>
          </cell>
        </row>
        <row r="3016">
          <cell r="F3016">
            <v>8</v>
          </cell>
          <cell r="H3016">
            <v>5000</v>
          </cell>
          <cell r="K3016">
            <v>10</v>
          </cell>
        </row>
        <row r="3017">
          <cell r="F3017">
            <v>8</v>
          </cell>
          <cell r="H3017">
            <v>10000</v>
          </cell>
          <cell r="K3017">
            <v>10</v>
          </cell>
        </row>
        <row r="3018">
          <cell r="F3018">
            <v>12</v>
          </cell>
          <cell r="H3018">
            <v>-93500</v>
          </cell>
          <cell r="K3018">
            <v>10</v>
          </cell>
        </row>
        <row r="3019">
          <cell r="F3019">
            <v>8</v>
          </cell>
          <cell r="H3019">
            <v>24500</v>
          </cell>
          <cell r="K3019">
            <v>10</v>
          </cell>
        </row>
        <row r="3020">
          <cell r="F3020">
            <v>8</v>
          </cell>
          <cell r="H3020">
            <v>54000</v>
          </cell>
          <cell r="K3020">
            <v>10</v>
          </cell>
        </row>
        <row r="3021">
          <cell r="F3021">
            <v>8</v>
          </cell>
          <cell r="H3021">
            <v>5000</v>
          </cell>
          <cell r="K3021">
            <v>10</v>
          </cell>
        </row>
        <row r="3022">
          <cell r="F3022">
            <v>8</v>
          </cell>
          <cell r="H3022">
            <v>10000</v>
          </cell>
          <cell r="K3022">
            <v>10</v>
          </cell>
        </row>
        <row r="3023">
          <cell r="F3023">
            <v>12</v>
          </cell>
          <cell r="H3023">
            <v>-50000</v>
          </cell>
          <cell r="K3023">
            <v>10</v>
          </cell>
        </row>
        <row r="3024">
          <cell r="F3024">
            <v>8</v>
          </cell>
          <cell r="H3024">
            <v>27900</v>
          </cell>
          <cell r="K3024">
            <v>10</v>
          </cell>
        </row>
        <row r="3025">
          <cell r="F3025">
            <v>8</v>
          </cell>
          <cell r="H3025">
            <v>24100</v>
          </cell>
          <cell r="K3025">
            <v>10</v>
          </cell>
        </row>
        <row r="3026">
          <cell r="F3026">
            <v>20</v>
          </cell>
          <cell r="H3026">
            <v>-2000</v>
          </cell>
          <cell r="K3026">
            <v>10</v>
          </cell>
        </row>
        <row r="3027">
          <cell r="F3027">
            <v>12</v>
          </cell>
          <cell r="H3027">
            <v>-42000</v>
          </cell>
          <cell r="K3027">
            <v>10</v>
          </cell>
        </row>
        <row r="3028">
          <cell r="F3028">
            <v>8</v>
          </cell>
          <cell r="H3028">
            <v>30000</v>
          </cell>
          <cell r="K3028">
            <v>10</v>
          </cell>
        </row>
        <row r="3029">
          <cell r="F3029">
            <v>8</v>
          </cell>
          <cell r="H3029">
            <v>12000</v>
          </cell>
          <cell r="K3029">
            <v>10</v>
          </cell>
        </row>
        <row r="3030">
          <cell r="F3030">
            <v>12</v>
          </cell>
          <cell r="H3030">
            <v>-24100</v>
          </cell>
          <cell r="K3030">
            <v>10</v>
          </cell>
        </row>
        <row r="3031">
          <cell r="F3031">
            <v>8</v>
          </cell>
          <cell r="H3031">
            <v>4700</v>
          </cell>
          <cell r="K3031">
            <v>10</v>
          </cell>
        </row>
        <row r="3032">
          <cell r="F3032">
            <v>8</v>
          </cell>
          <cell r="H3032">
            <v>19400</v>
          </cell>
          <cell r="K3032">
            <v>10</v>
          </cell>
        </row>
        <row r="3033">
          <cell r="F3033">
            <v>12</v>
          </cell>
          <cell r="H3033">
            <v>-52800</v>
          </cell>
          <cell r="K3033">
            <v>10</v>
          </cell>
        </row>
        <row r="3034">
          <cell r="F3034">
            <v>8</v>
          </cell>
          <cell r="H3034">
            <v>20800</v>
          </cell>
          <cell r="K3034">
            <v>10</v>
          </cell>
        </row>
        <row r="3035">
          <cell r="F3035">
            <v>8</v>
          </cell>
          <cell r="H3035">
            <v>32000</v>
          </cell>
          <cell r="K3035">
            <v>10</v>
          </cell>
        </row>
        <row r="3036">
          <cell r="F3036">
            <v>18</v>
          </cell>
          <cell r="H3036">
            <v>-3638104</v>
          </cell>
          <cell r="K3036">
            <v>10</v>
          </cell>
        </row>
        <row r="3037">
          <cell r="F3037">
            <v>19</v>
          </cell>
          <cell r="H3037">
            <v>30000</v>
          </cell>
          <cell r="K3037">
            <v>10</v>
          </cell>
        </row>
        <row r="3038">
          <cell r="F3038">
            <v>19</v>
          </cell>
          <cell r="H3038">
            <v>162000</v>
          </cell>
          <cell r="K3038">
            <v>10</v>
          </cell>
        </row>
        <row r="3039">
          <cell r="F3039">
            <v>19</v>
          </cell>
          <cell r="H3039">
            <v>287000</v>
          </cell>
          <cell r="K3039">
            <v>10</v>
          </cell>
        </row>
        <row r="3040">
          <cell r="F3040">
            <v>19</v>
          </cell>
          <cell r="H3040">
            <v>663956.5</v>
          </cell>
          <cell r="K3040">
            <v>10</v>
          </cell>
        </row>
        <row r="3041">
          <cell r="F3041">
            <v>18</v>
          </cell>
          <cell r="H3041">
            <v>2495147.5</v>
          </cell>
          <cell r="K3041">
            <v>10</v>
          </cell>
        </row>
        <row r="3042">
          <cell r="F3042">
            <v>18</v>
          </cell>
          <cell r="H3042">
            <v>-2953374</v>
          </cell>
          <cell r="K3042">
            <v>10</v>
          </cell>
        </row>
        <row r="3043">
          <cell r="F3043">
            <v>19</v>
          </cell>
          <cell r="H3043">
            <v>303108.5</v>
          </cell>
          <cell r="K3043">
            <v>10</v>
          </cell>
        </row>
        <row r="3044">
          <cell r="F3044">
            <v>19</v>
          </cell>
          <cell r="H3044">
            <v>839000</v>
          </cell>
          <cell r="K3044">
            <v>10</v>
          </cell>
        </row>
        <row r="3045">
          <cell r="F3045">
            <v>18</v>
          </cell>
          <cell r="H3045">
            <v>1811265.5</v>
          </cell>
          <cell r="K3045">
            <v>10</v>
          </cell>
        </row>
        <row r="3046">
          <cell r="F3046">
            <v>18</v>
          </cell>
          <cell r="H3046">
            <v>-685063.84</v>
          </cell>
          <cell r="K3046">
            <v>10</v>
          </cell>
        </row>
        <row r="3047">
          <cell r="F3047">
            <v>19</v>
          </cell>
          <cell r="H3047">
            <v>539371.5</v>
          </cell>
          <cell r="K3047">
            <v>10</v>
          </cell>
        </row>
        <row r="3048">
          <cell r="F3048">
            <v>18</v>
          </cell>
          <cell r="H3048">
            <v>145692.33999999997</v>
          </cell>
          <cell r="K3048">
            <v>10</v>
          </cell>
        </row>
        <row r="3049">
          <cell r="F3049">
            <v>18</v>
          </cell>
          <cell r="H3049">
            <v>-1573342.5</v>
          </cell>
          <cell r="K3049">
            <v>10</v>
          </cell>
        </row>
        <row r="3050">
          <cell r="F3050">
            <v>18</v>
          </cell>
          <cell r="H3050">
            <v>-90000</v>
          </cell>
          <cell r="K3050">
            <v>10</v>
          </cell>
        </row>
        <row r="3051">
          <cell r="F3051">
            <v>18</v>
          </cell>
          <cell r="H3051">
            <v>-3888320</v>
          </cell>
          <cell r="K3051">
            <v>10</v>
          </cell>
        </row>
        <row r="3052">
          <cell r="F3052">
            <v>19</v>
          </cell>
          <cell r="H3052">
            <v>30000</v>
          </cell>
          <cell r="K3052">
            <v>10</v>
          </cell>
        </row>
        <row r="3053">
          <cell r="F3053">
            <v>19</v>
          </cell>
          <cell r="H3053">
            <v>132000</v>
          </cell>
          <cell r="K3053">
            <v>10</v>
          </cell>
        </row>
        <row r="3054">
          <cell r="F3054">
            <v>19</v>
          </cell>
          <cell r="H3054">
            <v>72000</v>
          </cell>
          <cell r="K3054">
            <v>10</v>
          </cell>
        </row>
        <row r="3055">
          <cell r="F3055">
            <v>19</v>
          </cell>
          <cell r="H3055">
            <v>623002.5</v>
          </cell>
          <cell r="K3055">
            <v>10</v>
          </cell>
        </row>
        <row r="3056">
          <cell r="F3056">
            <v>19</v>
          </cell>
          <cell r="H3056">
            <v>397200</v>
          </cell>
          <cell r="K3056">
            <v>10</v>
          </cell>
        </row>
        <row r="3057">
          <cell r="F3057">
            <v>19</v>
          </cell>
          <cell r="H3057">
            <v>133000</v>
          </cell>
          <cell r="K3057">
            <v>10</v>
          </cell>
        </row>
        <row r="3058">
          <cell r="F3058">
            <v>19</v>
          </cell>
          <cell r="H3058">
            <v>346500</v>
          </cell>
          <cell r="K3058">
            <v>10</v>
          </cell>
        </row>
        <row r="3059">
          <cell r="F3059">
            <v>19</v>
          </cell>
          <cell r="H3059">
            <v>360772.5</v>
          </cell>
          <cell r="K3059">
            <v>10</v>
          </cell>
        </row>
        <row r="3060">
          <cell r="F3060">
            <v>18</v>
          </cell>
          <cell r="H3060">
            <v>3457187.5</v>
          </cell>
          <cell r="K3060">
            <v>10</v>
          </cell>
        </row>
        <row r="3061">
          <cell r="F3061">
            <v>18</v>
          </cell>
          <cell r="H3061">
            <v>-971362</v>
          </cell>
          <cell r="K3061">
            <v>10</v>
          </cell>
        </row>
        <row r="3062">
          <cell r="F3062">
            <v>18</v>
          </cell>
          <cell r="H3062">
            <v>-90000</v>
          </cell>
          <cell r="K3062">
            <v>10</v>
          </cell>
        </row>
        <row r="3063">
          <cell r="F3063">
            <v>18</v>
          </cell>
          <cell r="H3063">
            <v>-1850000</v>
          </cell>
          <cell r="K3063">
            <v>10</v>
          </cell>
        </row>
        <row r="3064">
          <cell r="F3064">
            <v>19</v>
          </cell>
          <cell r="H3064">
            <v>30000</v>
          </cell>
          <cell r="K3064">
            <v>10</v>
          </cell>
        </row>
        <row r="3065">
          <cell r="F3065">
            <v>19</v>
          </cell>
          <cell r="H3065">
            <v>251032</v>
          </cell>
          <cell r="K3065">
            <v>10</v>
          </cell>
        </row>
        <row r="3066">
          <cell r="F3066">
            <v>18</v>
          </cell>
          <cell r="H3066">
            <v>2630330</v>
          </cell>
          <cell r="K3066">
            <v>10</v>
          </cell>
        </row>
        <row r="3067">
          <cell r="F3067">
            <v>8</v>
          </cell>
          <cell r="H3067">
            <v>110.25</v>
          </cell>
          <cell r="I3067" t="str">
            <v>y</v>
          </cell>
          <cell r="K3067">
            <v>10</v>
          </cell>
        </row>
        <row r="3068">
          <cell r="F3068">
            <v>15</v>
          </cell>
          <cell r="H3068">
            <v>-2486150</v>
          </cell>
          <cell r="I3068" t="str">
            <v>y</v>
          </cell>
          <cell r="K3068">
            <v>10</v>
          </cell>
        </row>
        <row r="3069">
          <cell r="F3069">
            <v>9</v>
          </cell>
          <cell r="H3069">
            <v>265068.49</v>
          </cell>
          <cell r="I3069" t="str">
            <v>y</v>
          </cell>
          <cell r="K3069">
            <v>10</v>
          </cell>
        </row>
        <row r="3070">
          <cell r="F3070">
            <v>8</v>
          </cell>
          <cell r="H3070">
            <v>35950</v>
          </cell>
          <cell r="I3070" t="str">
            <v>y</v>
          </cell>
          <cell r="K3070">
            <v>10</v>
          </cell>
        </row>
        <row r="3071">
          <cell r="F3071">
            <v>8</v>
          </cell>
          <cell r="H3071">
            <v>21000</v>
          </cell>
          <cell r="I3071" t="str">
            <v>y</v>
          </cell>
          <cell r="K3071">
            <v>10</v>
          </cell>
        </row>
        <row r="3072">
          <cell r="F3072">
            <v>8</v>
          </cell>
          <cell r="H3072">
            <v>28000</v>
          </cell>
          <cell r="I3072" t="str">
            <v>y</v>
          </cell>
          <cell r="K3072">
            <v>10</v>
          </cell>
        </row>
        <row r="3073">
          <cell r="F3073">
            <v>8</v>
          </cell>
          <cell r="H3073">
            <v>14000</v>
          </cell>
          <cell r="I3073" t="str">
            <v>y</v>
          </cell>
          <cell r="K3073">
            <v>10</v>
          </cell>
        </row>
        <row r="3074">
          <cell r="F3074">
            <v>8</v>
          </cell>
          <cell r="H3074">
            <v>14000</v>
          </cell>
          <cell r="I3074" t="str">
            <v>y</v>
          </cell>
          <cell r="K3074">
            <v>10</v>
          </cell>
        </row>
        <row r="3075">
          <cell r="F3075">
            <v>8</v>
          </cell>
          <cell r="H3075">
            <v>23969</v>
          </cell>
          <cell r="I3075" t="str">
            <v>y</v>
          </cell>
          <cell r="K3075">
            <v>10</v>
          </cell>
        </row>
        <row r="3076">
          <cell r="F3076">
            <v>8</v>
          </cell>
          <cell r="H3076">
            <v>119845</v>
          </cell>
          <cell r="I3076" t="str">
            <v>y</v>
          </cell>
          <cell r="K3076">
            <v>10</v>
          </cell>
        </row>
        <row r="3077">
          <cell r="F3077">
            <v>8</v>
          </cell>
          <cell r="H3077">
            <v>95876</v>
          </cell>
          <cell r="I3077" t="str">
            <v>y</v>
          </cell>
          <cell r="K3077">
            <v>10</v>
          </cell>
        </row>
        <row r="3078">
          <cell r="F3078">
            <v>8</v>
          </cell>
          <cell r="H3078">
            <v>143814</v>
          </cell>
          <cell r="I3078" t="str">
            <v>y</v>
          </cell>
          <cell r="K3078">
            <v>10</v>
          </cell>
        </row>
        <row r="3079">
          <cell r="F3079">
            <v>8</v>
          </cell>
          <cell r="H3079">
            <v>119845</v>
          </cell>
          <cell r="I3079" t="str">
            <v>y</v>
          </cell>
          <cell r="K3079">
            <v>10</v>
          </cell>
        </row>
        <row r="3080">
          <cell r="F3080">
            <v>8</v>
          </cell>
          <cell r="H3080">
            <v>143814</v>
          </cell>
          <cell r="I3080" t="str">
            <v>y</v>
          </cell>
          <cell r="K3080">
            <v>10</v>
          </cell>
        </row>
        <row r="3081">
          <cell r="F3081">
            <v>8</v>
          </cell>
          <cell r="H3081">
            <v>71907</v>
          </cell>
          <cell r="I3081" t="str">
            <v>y</v>
          </cell>
          <cell r="K3081">
            <v>10</v>
          </cell>
        </row>
        <row r="3082">
          <cell r="F3082">
            <v>8</v>
          </cell>
          <cell r="H3082">
            <v>95876</v>
          </cell>
          <cell r="I3082" t="str">
            <v>y</v>
          </cell>
          <cell r="K3082">
            <v>10</v>
          </cell>
        </row>
        <row r="3083">
          <cell r="F3083">
            <v>8</v>
          </cell>
          <cell r="H3083">
            <v>23969</v>
          </cell>
          <cell r="I3083" t="str">
            <v>y</v>
          </cell>
          <cell r="K3083">
            <v>10</v>
          </cell>
        </row>
        <row r="3084">
          <cell r="F3084">
            <v>8</v>
          </cell>
          <cell r="H3084">
            <v>47938</v>
          </cell>
          <cell r="I3084" t="str">
            <v>y</v>
          </cell>
          <cell r="K3084">
            <v>10</v>
          </cell>
        </row>
        <row r="3085">
          <cell r="F3085">
            <v>8</v>
          </cell>
          <cell r="H3085">
            <v>23969</v>
          </cell>
          <cell r="I3085" t="str">
            <v>y</v>
          </cell>
          <cell r="K3085">
            <v>10</v>
          </cell>
        </row>
        <row r="3086">
          <cell r="F3086">
            <v>8</v>
          </cell>
          <cell r="H3086">
            <v>23969</v>
          </cell>
          <cell r="I3086" t="str">
            <v>y</v>
          </cell>
          <cell r="K3086">
            <v>10</v>
          </cell>
        </row>
        <row r="3087">
          <cell r="F3087">
            <v>8</v>
          </cell>
          <cell r="H3087">
            <v>23969</v>
          </cell>
          <cell r="I3087" t="str">
            <v>y</v>
          </cell>
          <cell r="K3087">
            <v>10</v>
          </cell>
        </row>
        <row r="3088">
          <cell r="F3088">
            <v>8</v>
          </cell>
          <cell r="H3088">
            <v>28213.83</v>
          </cell>
          <cell r="I3088" t="str">
            <v>y</v>
          </cell>
          <cell r="K3088">
            <v>10</v>
          </cell>
        </row>
        <row r="3089">
          <cell r="F3089">
            <v>8</v>
          </cell>
          <cell r="H3089">
            <v>28213.83</v>
          </cell>
          <cell r="I3089" t="str">
            <v>y</v>
          </cell>
          <cell r="K3089">
            <v>10</v>
          </cell>
        </row>
        <row r="3090">
          <cell r="F3090">
            <v>8</v>
          </cell>
          <cell r="H3090">
            <v>17500</v>
          </cell>
          <cell r="I3090" t="str">
            <v>y</v>
          </cell>
          <cell r="K3090">
            <v>10</v>
          </cell>
        </row>
        <row r="3091">
          <cell r="F3091">
            <v>8</v>
          </cell>
          <cell r="H3091">
            <v>5000</v>
          </cell>
          <cell r="I3091" t="str">
            <v>y</v>
          </cell>
          <cell r="K3091">
            <v>10</v>
          </cell>
        </row>
        <row r="3092">
          <cell r="F3092">
            <v>8</v>
          </cell>
          <cell r="H3092">
            <v>5000</v>
          </cell>
          <cell r="I3092" t="str">
            <v>y</v>
          </cell>
          <cell r="K3092">
            <v>10</v>
          </cell>
        </row>
        <row r="3093">
          <cell r="F3093">
            <v>8</v>
          </cell>
          <cell r="H3093">
            <v>29680</v>
          </cell>
          <cell r="I3093" t="str">
            <v>y</v>
          </cell>
          <cell r="K3093">
            <v>10</v>
          </cell>
        </row>
        <row r="3094">
          <cell r="F3094">
            <v>18</v>
          </cell>
          <cell r="H3094">
            <v>77000</v>
          </cell>
          <cell r="I3094" t="str">
            <v>y</v>
          </cell>
          <cell r="K3094">
            <v>10</v>
          </cell>
        </row>
        <row r="3095">
          <cell r="F3095">
            <v>13</v>
          </cell>
          <cell r="H3095">
            <v>101000</v>
          </cell>
          <cell r="I3095" t="str">
            <v>y</v>
          </cell>
          <cell r="K3095">
            <v>10</v>
          </cell>
        </row>
        <row r="3096">
          <cell r="F3096">
            <v>12</v>
          </cell>
          <cell r="H3096">
            <v>77000</v>
          </cell>
          <cell r="I3096" t="str">
            <v>y</v>
          </cell>
          <cell r="K3096">
            <v>10</v>
          </cell>
        </row>
        <row r="3097">
          <cell r="F3097">
            <v>12</v>
          </cell>
          <cell r="H3097">
            <v>112000</v>
          </cell>
          <cell r="I3097" t="str">
            <v>y</v>
          </cell>
          <cell r="K3097">
            <v>10</v>
          </cell>
        </row>
        <row r="3098">
          <cell r="F3098">
            <v>8</v>
          </cell>
          <cell r="H3098">
            <v>110.25</v>
          </cell>
          <cell r="I3098" t="str">
            <v>y</v>
          </cell>
          <cell r="K3098">
            <v>10</v>
          </cell>
        </row>
        <row r="3099">
          <cell r="F3099">
            <v>12</v>
          </cell>
          <cell r="H3099">
            <v>117000</v>
          </cell>
          <cell r="I3099" t="str">
            <v>y</v>
          </cell>
          <cell r="K3099">
            <v>10</v>
          </cell>
        </row>
        <row r="3100">
          <cell r="F3100">
            <v>8</v>
          </cell>
          <cell r="H3100">
            <v>110.25</v>
          </cell>
          <cell r="I3100" t="str">
            <v>y</v>
          </cell>
          <cell r="K3100">
            <v>10</v>
          </cell>
        </row>
        <row r="3101">
          <cell r="F3101">
            <v>12</v>
          </cell>
          <cell r="H3101">
            <v>113000</v>
          </cell>
          <cell r="I3101" t="str">
            <v>y</v>
          </cell>
          <cell r="K3101">
            <v>10</v>
          </cell>
        </row>
        <row r="3102">
          <cell r="F3102">
            <v>8</v>
          </cell>
          <cell r="H3102">
            <v>110.25</v>
          </cell>
          <cell r="I3102" t="str">
            <v>y</v>
          </cell>
          <cell r="K3102">
            <v>10</v>
          </cell>
        </row>
        <row r="3103">
          <cell r="F3103">
            <v>12</v>
          </cell>
          <cell r="H3103">
            <v>100000</v>
          </cell>
          <cell r="I3103" t="str">
            <v>y</v>
          </cell>
          <cell r="K3103">
            <v>10</v>
          </cell>
        </row>
        <row r="3104">
          <cell r="F3104">
            <v>12</v>
          </cell>
          <cell r="H3104">
            <v>39000</v>
          </cell>
          <cell r="I3104" t="str">
            <v>y</v>
          </cell>
          <cell r="K3104">
            <v>10</v>
          </cell>
        </row>
        <row r="3105">
          <cell r="F3105">
            <v>5</v>
          </cell>
          <cell r="H3105">
            <v>120000</v>
          </cell>
          <cell r="I3105" t="str">
            <v>y</v>
          </cell>
          <cell r="K3105">
            <v>10</v>
          </cell>
        </row>
        <row r="3106">
          <cell r="F3106">
            <v>12</v>
          </cell>
          <cell r="H3106">
            <v>10000</v>
          </cell>
          <cell r="I3106" t="str">
            <v>y</v>
          </cell>
          <cell r="K3106">
            <v>10</v>
          </cell>
        </row>
        <row r="3107">
          <cell r="F3107">
            <v>12</v>
          </cell>
          <cell r="H3107">
            <v>5610</v>
          </cell>
          <cell r="I3107" t="str">
            <v>y</v>
          </cell>
          <cell r="K3107">
            <v>10</v>
          </cell>
        </row>
        <row r="3108">
          <cell r="F3108">
            <v>8</v>
          </cell>
          <cell r="H3108">
            <v>24800</v>
          </cell>
          <cell r="I3108" t="str">
            <v>y</v>
          </cell>
          <cell r="K3108">
            <v>10</v>
          </cell>
        </row>
        <row r="3109">
          <cell r="F3109">
            <v>8</v>
          </cell>
          <cell r="H3109">
            <v>110.25</v>
          </cell>
          <cell r="I3109" t="str">
            <v>y</v>
          </cell>
          <cell r="K3109">
            <v>10</v>
          </cell>
        </row>
        <row r="3110">
          <cell r="F3110">
            <v>8</v>
          </cell>
          <cell r="H3110">
            <v>7800</v>
          </cell>
          <cell r="I3110" t="str">
            <v>y</v>
          </cell>
          <cell r="K3110">
            <v>10</v>
          </cell>
        </row>
        <row r="3111">
          <cell r="F3111">
            <v>8</v>
          </cell>
          <cell r="H3111">
            <v>110.25</v>
          </cell>
          <cell r="I3111" t="str">
            <v>y</v>
          </cell>
          <cell r="K3111">
            <v>10</v>
          </cell>
        </row>
        <row r="3112">
          <cell r="F3112">
            <v>8</v>
          </cell>
          <cell r="H3112">
            <v>7800</v>
          </cell>
          <cell r="I3112" t="str">
            <v>y</v>
          </cell>
          <cell r="K3112">
            <v>10</v>
          </cell>
        </row>
        <row r="3113">
          <cell r="F3113">
            <v>8</v>
          </cell>
          <cell r="H3113">
            <v>110.25</v>
          </cell>
          <cell r="I3113" t="str">
            <v>y</v>
          </cell>
          <cell r="K3113">
            <v>10</v>
          </cell>
        </row>
        <row r="3114">
          <cell r="F3114">
            <v>8</v>
          </cell>
          <cell r="H3114">
            <v>7800</v>
          </cell>
          <cell r="I3114" t="str">
            <v>y</v>
          </cell>
          <cell r="K3114">
            <v>10</v>
          </cell>
        </row>
        <row r="3115">
          <cell r="F3115">
            <v>8</v>
          </cell>
          <cell r="H3115">
            <v>110.25</v>
          </cell>
          <cell r="I3115" t="str">
            <v>y</v>
          </cell>
          <cell r="K3115">
            <v>10</v>
          </cell>
        </row>
        <row r="3116">
          <cell r="F3116">
            <v>8</v>
          </cell>
          <cell r="H3116">
            <v>7800</v>
          </cell>
          <cell r="I3116" t="str">
            <v>y</v>
          </cell>
          <cell r="K3116">
            <v>10</v>
          </cell>
        </row>
        <row r="3117">
          <cell r="F3117">
            <v>8</v>
          </cell>
          <cell r="H3117">
            <v>7800</v>
          </cell>
          <cell r="I3117" t="str">
            <v>y</v>
          </cell>
          <cell r="K3117">
            <v>10</v>
          </cell>
        </row>
        <row r="3118">
          <cell r="F3118">
            <v>8</v>
          </cell>
          <cell r="H3118">
            <v>110.25</v>
          </cell>
          <cell r="I3118" t="str">
            <v>y</v>
          </cell>
          <cell r="K3118">
            <v>10</v>
          </cell>
        </row>
        <row r="3119">
          <cell r="F3119">
            <v>8</v>
          </cell>
          <cell r="H3119">
            <v>7800</v>
          </cell>
          <cell r="I3119" t="str">
            <v>y</v>
          </cell>
          <cell r="K3119">
            <v>10</v>
          </cell>
        </row>
        <row r="3120">
          <cell r="F3120">
            <v>8</v>
          </cell>
          <cell r="H3120">
            <v>110.25</v>
          </cell>
          <cell r="I3120" t="str">
            <v>y</v>
          </cell>
          <cell r="K3120">
            <v>10</v>
          </cell>
        </row>
        <row r="3121">
          <cell r="F3121">
            <v>8</v>
          </cell>
          <cell r="H3121">
            <v>11300</v>
          </cell>
          <cell r="I3121" t="str">
            <v>y</v>
          </cell>
          <cell r="K3121">
            <v>10</v>
          </cell>
        </row>
        <row r="3122">
          <cell r="F3122">
            <v>8</v>
          </cell>
          <cell r="H3122">
            <v>47178.080000000002</v>
          </cell>
          <cell r="I3122" t="str">
            <v>y</v>
          </cell>
          <cell r="K3122">
            <v>10</v>
          </cell>
        </row>
        <row r="3123">
          <cell r="F3123">
            <v>8</v>
          </cell>
          <cell r="H3123">
            <v>31060</v>
          </cell>
          <cell r="I3123" t="str">
            <v>y</v>
          </cell>
          <cell r="K3123">
            <v>10</v>
          </cell>
        </row>
        <row r="3124">
          <cell r="F3124">
            <v>8</v>
          </cell>
          <cell r="H3124">
            <v>31060</v>
          </cell>
          <cell r="I3124" t="str">
            <v>y</v>
          </cell>
          <cell r="K3124">
            <v>10</v>
          </cell>
        </row>
        <row r="3125">
          <cell r="F3125">
            <v>8</v>
          </cell>
          <cell r="H3125">
            <v>46193</v>
          </cell>
          <cell r="I3125" t="str">
            <v>y</v>
          </cell>
          <cell r="K3125">
            <v>10</v>
          </cell>
        </row>
        <row r="3126">
          <cell r="F3126">
            <v>8</v>
          </cell>
          <cell r="H3126">
            <v>110.25</v>
          </cell>
          <cell r="I3126" t="str">
            <v>y</v>
          </cell>
          <cell r="K3126">
            <v>10</v>
          </cell>
        </row>
        <row r="3127">
          <cell r="F3127">
            <v>8</v>
          </cell>
          <cell r="H3127">
            <v>49000</v>
          </cell>
          <cell r="I3127" t="str">
            <v>y</v>
          </cell>
          <cell r="K3127">
            <v>10</v>
          </cell>
        </row>
        <row r="3128">
          <cell r="F3128">
            <v>12</v>
          </cell>
          <cell r="H3128">
            <v>89000</v>
          </cell>
          <cell r="I3128" t="str">
            <v>y</v>
          </cell>
          <cell r="K3128">
            <v>10</v>
          </cell>
        </row>
        <row r="3129">
          <cell r="F3129">
            <v>14</v>
          </cell>
          <cell r="H3129">
            <v>132533.21</v>
          </cell>
          <cell r="I3129" t="str">
            <v>y</v>
          </cell>
          <cell r="K3129">
            <v>10</v>
          </cell>
        </row>
        <row r="3130">
          <cell r="F3130">
            <v>14</v>
          </cell>
          <cell r="H3130">
            <v>41736.94</v>
          </cell>
          <cell r="I3130" t="str">
            <v>y</v>
          </cell>
          <cell r="K3130">
            <v>10</v>
          </cell>
        </row>
        <row r="3131">
          <cell r="F3131">
            <v>14</v>
          </cell>
          <cell r="H3131">
            <v>328349.55</v>
          </cell>
          <cell r="I3131" t="str">
            <v>y</v>
          </cell>
          <cell r="K3131">
            <v>10</v>
          </cell>
        </row>
        <row r="3132">
          <cell r="F3132">
            <v>14</v>
          </cell>
          <cell r="H3132">
            <v>61127.32</v>
          </cell>
          <cell r="I3132" t="str">
            <v>y</v>
          </cell>
          <cell r="K3132">
            <v>10</v>
          </cell>
        </row>
        <row r="3133">
          <cell r="F3133">
            <v>12</v>
          </cell>
          <cell r="H3133">
            <v>80000</v>
          </cell>
          <cell r="I3133" t="str">
            <v>y</v>
          </cell>
          <cell r="K3133">
            <v>10</v>
          </cell>
        </row>
        <row r="3134">
          <cell r="F3134">
            <v>8</v>
          </cell>
          <cell r="H3134">
            <v>2000</v>
          </cell>
          <cell r="I3134" t="str">
            <v>y</v>
          </cell>
          <cell r="K3134">
            <v>10</v>
          </cell>
        </row>
        <row r="3135">
          <cell r="F3135">
            <v>8</v>
          </cell>
          <cell r="H3135">
            <v>4000</v>
          </cell>
          <cell r="I3135" t="str">
            <v>y</v>
          </cell>
          <cell r="K3135">
            <v>10</v>
          </cell>
        </row>
        <row r="3136">
          <cell r="F3136">
            <v>8</v>
          </cell>
          <cell r="H3136">
            <v>2000</v>
          </cell>
          <cell r="I3136" t="str">
            <v>y</v>
          </cell>
          <cell r="K3136">
            <v>10</v>
          </cell>
        </row>
        <row r="3137">
          <cell r="F3137">
            <v>8</v>
          </cell>
          <cell r="H3137">
            <v>2000</v>
          </cell>
          <cell r="I3137" t="str">
            <v>y</v>
          </cell>
          <cell r="K3137">
            <v>10</v>
          </cell>
        </row>
        <row r="3138">
          <cell r="F3138">
            <v>8</v>
          </cell>
          <cell r="H3138">
            <v>2000</v>
          </cell>
          <cell r="I3138" t="str">
            <v>y</v>
          </cell>
          <cell r="K3138">
            <v>10</v>
          </cell>
        </row>
        <row r="3139">
          <cell r="F3139">
            <v>8</v>
          </cell>
          <cell r="H3139">
            <v>4000</v>
          </cell>
          <cell r="I3139" t="str">
            <v>y</v>
          </cell>
          <cell r="K3139">
            <v>10</v>
          </cell>
        </row>
        <row r="3140">
          <cell r="F3140">
            <v>8</v>
          </cell>
          <cell r="H3140">
            <v>2000</v>
          </cell>
          <cell r="I3140" t="str">
            <v>y</v>
          </cell>
          <cell r="K3140">
            <v>10</v>
          </cell>
        </row>
        <row r="3141">
          <cell r="F3141">
            <v>8</v>
          </cell>
          <cell r="H3141">
            <v>4000</v>
          </cell>
          <cell r="I3141" t="str">
            <v>y</v>
          </cell>
          <cell r="K3141">
            <v>10</v>
          </cell>
        </row>
        <row r="3142">
          <cell r="F3142">
            <v>8</v>
          </cell>
          <cell r="H3142">
            <v>4000</v>
          </cell>
          <cell r="I3142" t="str">
            <v>y</v>
          </cell>
          <cell r="K3142">
            <v>10</v>
          </cell>
        </row>
        <row r="3143">
          <cell r="F3143">
            <v>8</v>
          </cell>
          <cell r="H3143">
            <v>2000</v>
          </cell>
          <cell r="I3143" t="str">
            <v>y</v>
          </cell>
          <cell r="K3143">
            <v>10</v>
          </cell>
        </row>
        <row r="3144">
          <cell r="F3144">
            <v>8</v>
          </cell>
          <cell r="H3144">
            <v>4000</v>
          </cell>
          <cell r="I3144" t="str">
            <v>y</v>
          </cell>
          <cell r="K3144">
            <v>10</v>
          </cell>
        </row>
        <row r="3145">
          <cell r="F3145">
            <v>8</v>
          </cell>
          <cell r="H3145">
            <v>2000</v>
          </cell>
          <cell r="I3145" t="str">
            <v>y</v>
          </cell>
          <cell r="K3145">
            <v>10</v>
          </cell>
        </row>
        <row r="3146">
          <cell r="F3146">
            <v>8</v>
          </cell>
          <cell r="H3146">
            <v>2000</v>
          </cell>
          <cell r="I3146" t="str">
            <v>y</v>
          </cell>
          <cell r="K3146">
            <v>10</v>
          </cell>
        </row>
        <row r="3147">
          <cell r="F3147">
            <v>8</v>
          </cell>
          <cell r="H3147">
            <v>2000</v>
          </cell>
          <cell r="I3147" t="str">
            <v>y</v>
          </cell>
          <cell r="K3147">
            <v>10</v>
          </cell>
        </row>
        <row r="3148">
          <cell r="F3148">
            <v>8</v>
          </cell>
          <cell r="H3148">
            <v>2000</v>
          </cell>
          <cell r="I3148" t="str">
            <v>y</v>
          </cell>
          <cell r="K3148">
            <v>10</v>
          </cell>
        </row>
        <row r="3149">
          <cell r="F3149">
            <v>8</v>
          </cell>
          <cell r="H3149">
            <v>588</v>
          </cell>
          <cell r="I3149" t="str">
            <v>y</v>
          </cell>
          <cell r="K3149">
            <v>10</v>
          </cell>
        </row>
        <row r="3150">
          <cell r="F3150">
            <v>18</v>
          </cell>
          <cell r="H3150">
            <v>90000</v>
          </cell>
          <cell r="I3150" t="str">
            <v>y</v>
          </cell>
          <cell r="K3150">
            <v>10</v>
          </cell>
        </row>
        <row r="3151">
          <cell r="F3151">
            <v>18</v>
          </cell>
          <cell r="H3151">
            <v>48720</v>
          </cell>
          <cell r="I3151" t="str">
            <v>Y</v>
          </cell>
          <cell r="K3151">
            <v>10</v>
          </cell>
        </row>
        <row r="3152">
          <cell r="F3152">
            <v>18</v>
          </cell>
          <cell r="H3152">
            <v>30000</v>
          </cell>
          <cell r="I3152" t="str">
            <v>y</v>
          </cell>
          <cell r="K3152">
            <v>10</v>
          </cell>
        </row>
        <row r="3153">
          <cell r="F3153">
            <v>18</v>
          </cell>
          <cell r="H3153">
            <v>30000</v>
          </cell>
          <cell r="I3153" t="str">
            <v>y</v>
          </cell>
          <cell r="K3153">
            <v>10</v>
          </cell>
        </row>
        <row r="3154">
          <cell r="F3154">
            <v>12</v>
          </cell>
          <cell r="H3154">
            <v>49600</v>
          </cell>
          <cell r="I3154" t="str">
            <v>y</v>
          </cell>
          <cell r="K3154">
            <v>10</v>
          </cell>
        </row>
        <row r="3155">
          <cell r="F3155">
            <v>18</v>
          </cell>
          <cell r="H3155">
            <v>30000</v>
          </cell>
          <cell r="I3155" t="str">
            <v>Y</v>
          </cell>
          <cell r="K3155">
            <v>10</v>
          </cell>
        </row>
        <row r="3156">
          <cell r="F3156">
            <v>12</v>
          </cell>
          <cell r="H3156">
            <v>21900</v>
          </cell>
          <cell r="I3156" t="str">
            <v>y</v>
          </cell>
          <cell r="K3156">
            <v>10</v>
          </cell>
        </row>
        <row r="3157">
          <cell r="F3157">
            <v>12</v>
          </cell>
          <cell r="H3157">
            <v>4800</v>
          </cell>
          <cell r="I3157" t="str">
            <v>y</v>
          </cell>
          <cell r="K3157">
            <v>10</v>
          </cell>
        </row>
        <row r="3158">
          <cell r="F3158">
            <v>8</v>
          </cell>
          <cell r="H3158">
            <v>110.25</v>
          </cell>
          <cell r="I3158" t="str">
            <v>y</v>
          </cell>
          <cell r="K3158">
            <v>10</v>
          </cell>
        </row>
        <row r="3159">
          <cell r="F3159">
            <v>18</v>
          </cell>
          <cell r="H3159">
            <v>90000</v>
          </cell>
          <cell r="I3159" t="str">
            <v>y</v>
          </cell>
          <cell r="K3159">
            <v>10</v>
          </cell>
        </row>
        <row r="3160">
          <cell r="F3160">
            <v>19</v>
          </cell>
          <cell r="H3160">
            <v>110.25</v>
          </cell>
          <cell r="I3160" t="str">
            <v>y</v>
          </cell>
          <cell r="K3160">
            <v>10</v>
          </cell>
        </row>
        <row r="3161">
          <cell r="F3161">
            <v>12</v>
          </cell>
          <cell r="H3161">
            <v>49600</v>
          </cell>
          <cell r="I3161" t="str">
            <v>y</v>
          </cell>
          <cell r="K3161">
            <v>10</v>
          </cell>
        </row>
        <row r="3162">
          <cell r="F3162">
            <v>8</v>
          </cell>
          <cell r="H3162">
            <v>110.25</v>
          </cell>
          <cell r="I3162" t="str">
            <v>Y</v>
          </cell>
          <cell r="K3162">
            <v>10</v>
          </cell>
        </row>
        <row r="3163">
          <cell r="F3163">
            <v>12</v>
          </cell>
          <cell r="H3163">
            <v>5740</v>
          </cell>
          <cell r="I3163" t="str">
            <v>y</v>
          </cell>
          <cell r="K3163">
            <v>10</v>
          </cell>
        </row>
        <row r="3164">
          <cell r="F3164">
            <v>8</v>
          </cell>
          <cell r="H3164">
            <v>110.25</v>
          </cell>
          <cell r="I3164" t="str">
            <v>y</v>
          </cell>
          <cell r="K3164">
            <v>10</v>
          </cell>
        </row>
        <row r="3165">
          <cell r="F3165">
            <v>12</v>
          </cell>
          <cell r="H3165">
            <v>52800</v>
          </cell>
          <cell r="I3165" t="str">
            <v>y</v>
          </cell>
          <cell r="K3165">
            <v>10</v>
          </cell>
        </row>
        <row r="3166">
          <cell r="F3166">
            <v>12</v>
          </cell>
          <cell r="H3166">
            <v>52800</v>
          </cell>
          <cell r="I3166" t="str">
            <v>y</v>
          </cell>
          <cell r="K3166">
            <v>10</v>
          </cell>
        </row>
        <row r="3167">
          <cell r="F3167">
            <v>8</v>
          </cell>
          <cell r="H3167">
            <v>110.25</v>
          </cell>
          <cell r="I3167" t="str">
            <v>y</v>
          </cell>
          <cell r="K3167">
            <v>10</v>
          </cell>
        </row>
        <row r="3168">
          <cell r="F3168">
            <v>12</v>
          </cell>
          <cell r="H3168">
            <v>309000</v>
          </cell>
          <cell r="I3168" t="str">
            <v>y</v>
          </cell>
          <cell r="K3168">
            <v>10</v>
          </cell>
        </row>
        <row r="3169">
          <cell r="F3169">
            <v>12</v>
          </cell>
          <cell r="H3169">
            <v>34000</v>
          </cell>
          <cell r="I3169" t="str">
            <v>y</v>
          </cell>
          <cell r="K3169">
            <v>10</v>
          </cell>
        </row>
        <row r="3170">
          <cell r="F3170">
            <v>12</v>
          </cell>
          <cell r="H3170">
            <v>34000</v>
          </cell>
          <cell r="I3170" t="str">
            <v>y</v>
          </cell>
          <cell r="K3170">
            <v>10</v>
          </cell>
        </row>
        <row r="3171">
          <cell r="F3171">
            <v>12</v>
          </cell>
          <cell r="H3171">
            <v>67600</v>
          </cell>
          <cell r="I3171" t="str">
            <v>y</v>
          </cell>
          <cell r="K3171">
            <v>10</v>
          </cell>
        </row>
        <row r="3172">
          <cell r="F3172">
            <v>8</v>
          </cell>
          <cell r="H3172">
            <v>110.25</v>
          </cell>
          <cell r="I3172" t="str">
            <v>y</v>
          </cell>
          <cell r="K3172">
            <v>10</v>
          </cell>
        </row>
        <row r="3173">
          <cell r="F3173">
            <v>13</v>
          </cell>
          <cell r="H3173">
            <v>43320</v>
          </cell>
          <cell r="I3173" t="str">
            <v>y</v>
          </cell>
          <cell r="K3173">
            <v>10</v>
          </cell>
        </row>
        <row r="3174">
          <cell r="F3174">
            <v>8</v>
          </cell>
          <cell r="H3174">
            <v>110.25</v>
          </cell>
          <cell r="I3174" t="str">
            <v>y</v>
          </cell>
          <cell r="K3174">
            <v>10</v>
          </cell>
        </row>
        <row r="3175">
          <cell r="F3175">
            <v>12</v>
          </cell>
          <cell r="H3175">
            <v>59200</v>
          </cell>
          <cell r="I3175" t="str">
            <v>y</v>
          </cell>
          <cell r="K3175">
            <v>10</v>
          </cell>
        </row>
        <row r="3176">
          <cell r="F3176">
            <v>12</v>
          </cell>
          <cell r="H3176">
            <v>194000</v>
          </cell>
          <cell r="I3176" t="str">
            <v>y</v>
          </cell>
          <cell r="K3176">
            <v>10</v>
          </cell>
        </row>
        <row r="3177">
          <cell r="F3177">
            <v>8</v>
          </cell>
          <cell r="H3177">
            <v>110.25</v>
          </cell>
          <cell r="I3177" t="str">
            <v>y</v>
          </cell>
          <cell r="K3177">
            <v>10</v>
          </cell>
        </row>
        <row r="3178">
          <cell r="F3178">
            <v>12</v>
          </cell>
          <cell r="H3178">
            <v>-6000</v>
          </cell>
          <cell r="I3178" t="str">
            <v>y</v>
          </cell>
          <cell r="K3178">
            <v>10</v>
          </cell>
        </row>
        <row r="3179">
          <cell r="F3179">
            <v>8</v>
          </cell>
          <cell r="H3179">
            <v>49120</v>
          </cell>
          <cell r="I3179" t="str">
            <v>y</v>
          </cell>
          <cell r="K3179">
            <v>10</v>
          </cell>
        </row>
        <row r="3180">
          <cell r="F3180">
            <v>8</v>
          </cell>
          <cell r="H3180">
            <v>46040</v>
          </cell>
          <cell r="I3180" t="str">
            <v>y</v>
          </cell>
          <cell r="K3180">
            <v>10</v>
          </cell>
        </row>
        <row r="3181">
          <cell r="F3181">
            <v>8</v>
          </cell>
          <cell r="H3181">
            <v>49120</v>
          </cell>
          <cell r="I3181" t="str">
            <v>y</v>
          </cell>
          <cell r="K3181">
            <v>10</v>
          </cell>
        </row>
        <row r="3182">
          <cell r="F3182">
            <v>8</v>
          </cell>
          <cell r="H3182">
            <v>49120</v>
          </cell>
          <cell r="I3182" t="str">
            <v>y</v>
          </cell>
          <cell r="K3182">
            <v>10</v>
          </cell>
        </row>
        <row r="3183">
          <cell r="F3183">
            <v>8</v>
          </cell>
          <cell r="H3183">
            <v>49720</v>
          </cell>
          <cell r="I3183" t="str">
            <v>y</v>
          </cell>
          <cell r="K3183">
            <v>10</v>
          </cell>
        </row>
        <row r="3184">
          <cell r="F3184">
            <v>8</v>
          </cell>
          <cell r="H3184">
            <v>49720</v>
          </cell>
          <cell r="I3184" t="str">
            <v>y</v>
          </cell>
          <cell r="K3184">
            <v>10</v>
          </cell>
        </row>
        <row r="3185">
          <cell r="F3185">
            <v>8</v>
          </cell>
          <cell r="H3185">
            <v>49720</v>
          </cell>
          <cell r="I3185" t="str">
            <v>y</v>
          </cell>
          <cell r="K3185">
            <v>10</v>
          </cell>
        </row>
        <row r="3186">
          <cell r="F3186">
            <v>8</v>
          </cell>
          <cell r="H3186">
            <v>49720</v>
          </cell>
          <cell r="I3186" t="str">
            <v>y</v>
          </cell>
          <cell r="K3186">
            <v>10</v>
          </cell>
        </row>
        <row r="3187">
          <cell r="F3187">
            <v>8</v>
          </cell>
          <cell r="H3187">
            <v>49720</v>
          </cell>
          <cell r="I3187" t="str">
            <v>y</v>
          </cell>
          <cell r="K3187">
            <v>10</v>
          </cell>
        </row>
        <row r="3188">
          <cell r="F3188">
            <v>8</v>
          </cell>
          <cell r="H3188">
            <v>45720</v>
          </cell>
          <cell r="I3188" t="str">
            <v>y</v>
          </cell>
          <cell r="K3188">
            <v>10</v>
          </cell>
        </row>
        <row r="3189">
          <cell r="F3189">
            <v>8</v>
          </cell>
          <cell r="H3189">
            <v>49120</v>
          </cell>
          <cell r="I3189" t="str">
            <v>y</v>
          </cell>
          <cell r="K3189">
            <v>10</v>
          </cell>
        </row>
        <row r="3190">
          <cell r="F3190">
            <v>8</v>
          </cell>
          <cell r="H3190">
            <v>49120</v>
          </cell>
          <cell r="I3190" t="str">
            <v>y</v>
          </cell>
          <cell r="K3190">
            <v>10</v>
          </cell>
        </row>
        <row r="3191">
          <cell r="F3191">
            <v>8</v>
          </cell>
          <cell r="H3191">
            <v>110.25</v>
          </cell>
          <cell r="I3191" t="str">
            <v>y</v>
          </cell>
          <cell r="K3191">
            <v>10</v>
          </cell>
        </row>
        <row r="3192">
          <cell r="F3192">
            <v>8</v>
          </cell>
          <cell r="H3192">
            <v>49120</v>
          </cell>
          <cell r="I3192" t="str">
            <v>y</v>
          </cell>
          <cell r="K3192">
            <v>10</v>
          </cell>
        </row>
        <row r="3193">
          <cell r="F3193">
            <v>8</v>
          </cell>
          <cell r="H3193">
            <v>110.25</v>
          </cell>
          <cell r="I3193" t="str">
            <v>y</v>
          </cell>
          <cell r="K3193">
            <v>10</v>
          </cell>
        </row>
        <row r="3194">
          <cell r="F3194">
            <v>8</v>
          </cell>
          <cell r="H3194">
            <v>49120</v>
          </cell>
          <cell r="I3194" t="str">
            <v>y</v>
          </cell>
          <cell r="K3194">
            <v>10</v>
          </cell>
        </row>
        <row r="3195">
          <cell r="F3195">
            <v>8</v>
          </cell>
          <cell r="H3195">
            <v>110.25</v>
          </cell>
          <cell r="I3195" t="str">
            <v>y</v>
          </cell>
          <cell r="K3195">
            <v>10</v>
          </cell>
        </row>
        <row r="3196">
          <cell r="F3196">
            <v>8</v>
          </cell>
          <cell r="H3196">
            <v>49120</v>
          </cell>
          <cell r="I3196" t="str">
            <v>y</v>
          </cell>
          <cell r="K3196">
            <v>10</v>
          </cell>
        </row>
        <row r="3197">
          <cell r="F3197">
            <v>8</v>
          </cell>
          <cell r="H3197">
            <v>110.25</v>
          </cell>
          <cell r="I3197" t="str">
            <v>y</v>
          </cell>
          <cell r="K3197">
            <v>10</v>
          </cell>
        </row>
        <row r="3198">
          <cell r="F3198">
            <v>8</v>
          </cell>
          <cell r="H3198">
            <v>49120</v>
          </cell>
          <cell r="I3198" t="str">
            <v>y</v>
          </cell>
          <cell r="K3198">
            <v>10</v>
          </cell>
        </row>
        <row r="3199">
          <cell r="F3199">
            <v>8</v>
          </cell>
          <cell r="H3199">
            <v>110.25</v>
          </cell>
          <cell r="I3199" t="str">
            <v>y</v>
          </cell>
          <cell r="K3199">
            <v>10</v>
          </cell>
        </row>
        <row r="3200">
          <cell r="F3200">
            <v>8</v>
          </cell>
          <cell r="H3200">
            <v>49720</v>
          </cell>
          <cell r="I3200" t="str">
            <v>y</v>
          </cell>
          <cell r="K3200">
            <v>10</v>
          </cell>
        </row>
        <row r="3201">
          <cell r="F3201">
            <v>8</v>
          </cell>
          <cell r="H3201">
            <v>110.25</v>
          </cell>
          <cell r="I3201" t="str">
            <v>y</v>
          </cell>
          <cell r="K3201">
            <v>10</v>
          </cell>
        </row>
        <row r="3202">
          <cell r="F3202">
            <v>8</v>
          </cell>
          <cell r="H3202">
            <v>39000</v>
          </cell>
          <cell r="I3202" t="str">
            <v>y</v>
          </cell>
          <cell r="K3202">
            <v>10</v>
          </cell>
        </row>
        <row r="3203">
          <cell r="F3203">
            <v>8</v>
          </cell>
          <cell r="H3203">
            <v>110.25</v>
          </cell>
          <cell r="I3203" t="str">
            <v>y</v>
          </cell>
          <cell r="K3203">
            <v>10</v>
          </cell>
        </row>
        <row r="3204">
          <cell r="F3204">
            <v>2</v>
          </cell>
          <cell r="H3204">
            <v>43639</v>
          </cell>
          <cell r="I3204" t="str">
            <v>y</v>
          </cell>
          <cell r="K3204">
            <v>10</v>
          </cell>
        </row>
        <row r="3205">
          <cell r="F3205">
            <v>14</v>
          </cell>
          <cell r="H3205">
            <v>-1032.74</v>
          </cell>
          <cell r="I3205" t="str">
            <v>y</v>
          </cell>
          <cell r="K3205">
            <v>10</v>
          </cell>
        </row>
        <row r="3206">
          <cell r="F3206">
            <v>14</v>
          </cell>
          <cell r="H3206">
            <v>-7855.02</v>
          </cell>
          <cell r="I3206" t="str">
            <v>y</v>
          </cell>
          <cell r="K3206">
            <v>10</v>
          </cell>
        </row>
        <row r="3207">
          <cell r="F3207">
            <v>2</v>
          </cell>
          <cell r="H3207">
            <v>4363.8999999999996</v>
          </cell>
          <cell r="I3207" t="str">
            <v>y</v>
          </cell>
          <cell r="K3207">
            <v>10</v>
          </cell>
        </row>
        <row r="3208">
          <cell r="F3208">
            <v>2</v>
          </cell>
          <cell r="H3208">
            <v>29716.080000000002</v>
          </cell>
          <cell r="I3208" t="str">
            <v>y</v>
          </cell>
          <cell r="K3208">
            <v>10</v>
          </cell>
        </row>
        <row r="3209">
          <cell r="F3209">
            <v>14</v>
          </cell>
          <cell r="H3209">
            <v>-331.02</v>
          </cell>
          <cell r="I3209" t="str">
            <v>y</v>
          </cell>
          <cell r="K3209">
            <v>10</v>
          </cell>
        </row>
        <row r="3210">
          <cell r="F3210">
            <v>14</v>
          </cell>
          <cell r="H3210">
            <v>-5348.9016000000001</v>
          </cell>
          <cell r="I3210" t="str">
            <v>y</v>
          </cell>
          <cell r="K3210">
            <v>10</v>
          </cell>
        </row>
        <row r="3211">
          <cell r="F3211">
            <v>2</v>
          </cell>
          <cell r="H3211">
            <v>2971.6120000000001</v>
          </cell>
          <cell r="I3211" t="str">
            <v>y</v>
          </cell>
          <cell r="K3211">
            <v>10</v>
          </cell>
        </row>
        <row r="3212">
          <cell r="F3212">
            <v>2</v>
          </cell>
          <cell r="H3212">
            <v>151223.83333333334</v>
          </cell>
          <cell r="I3212" t="str">
            <v>y</v>
          </cell>
          <cell r="K3212">
            <v>10</v>
          </cell>
        </row>
        <row r="3213">
          <cell r="F3213">
            <v>14</v>
          </cell>
          <cell r="H3213">
            <v>-10854.0870666667</v>
          </cell>
          <cell r="I3213" t="str">
            <v>y</v>
          </cell>
          <cell r="K3213">
            <v>10</v>
          </cell>
        </row>
        <row r="3214">
          <cell r="F3214">
            <v>14</v>
          </cell>
          <cell r="H3214">
            <v>-27220.28</v>
          </cell>
          <cell r="I3214" t="str">
            <v>y</v>
          </cell>
          <cell r="K3214">
            <v>10</v>
          </cell>
        </row>
        <row r="3215">
          <cell r="F3215">
            <v>2</v>
          </cell>
          <cell r="H3215">
            <v>15122.37</v>
          </cell>
          <cell r="I3215" t="str">
            <v>y</v>
          </cell>
          <cell r="K3215">
            <v>10</v>
          </cell>
        </row>
        <row r="3216">
          <cell r="F3216">
            <v>2</v>
          </cell>
          <cell r="H3216">
            <v>182256.42</v>
          </cell>
          <cell r="I3216" t="str">
            <v>y</v>
          </cell>
          <cell r="K3216">
            <v>10</v>
          </cell>
        </row>
        <row r="3217">
          <cell r="F3217">
            <v>12</v>
          </cell>
          <cell r="H3217">
            <v>-50000</v>
          </cell>
          <cell r="I3217" t="str">
            <v>y</v>
          </cell>
          <cell r="K3217">
            <v>10</v>
          </cell>
        </row>
        <row r="3218">
          <cell r="F3218">
            <v>14</v>
          </cell>
          <cell r="H3218">
            <v>-15099.35</v>
          </cell>
          <cell r="I3218" t="str">
            <v>y</v>
          </cell>
          <cell r="K3218">
            <v>10</v>
          </cell>
        </row>
        <row r="3219">
          <cell r="F3219">
            <v>14</v>
          </cell>
          <cell r="H3219">
            <v>-32806.152000000002</v>
          </cell>
          <cell r="I3219" t="str">
            <v>y</v>
          </cell>
          <cell r="K3219">
            <v>10</v>
          </cell>
        </row>
        <row r="3220">
          <cell r="F3220">
            <v>2</v>
          </cell>
          <cell r="H3220">
            <v>18225.642</v>
          </cell>
          <cell r="I3220" t="str">
            <v>y</v>
          </cell>
          <cell r="K3220">
            <v>10</v>
          </cell>
        </row>
        <row r="3221">
          <cell r="F3221">
            <v>2</v>
          </cell>
          <cell r="H3221">
            <v>127830.92</v>
          </cell>
          <cell r="I3221" t="str">
            <v>y</v>
          </cell>
          <cell r="K3221">
            <v>10</v>
          </cell>
        </row>
        <row r="3222">
          <cell r="F3222">
            <v>14</v>
          </cell>
          <cell r="H3222">
            <v>-8305.74</v>
          </cell>
          <cell r="I3222" t="str">
            <v>y</v>
          </cell>
          <cell r="K3222">
            <v>10</v>
          </cell>
        </row>
        <row r="3223">
          <cell r="F3223">
            <v>14</v>
          </cell>
          <cell r="H3223">
            <v>-23009.57</v>
          </cell>
          <cell r="I3223" t="str">
            <v>y</v>
          </cell>
          <cell r="K3223">
            <v>10</v>
          </cell>
        </row>
        <row r="3224">
          <cell r="F3224">
            <v>2</v>
          </cell>
          <cell r="H3224">
            <v>12783.09</v>
          </cell>
          <cell r="I3224" t="str">
            <v>y</v>
          </cell>
          <cell r="K3224">
            <v>10</v>
          </cell>
        </row>
        <row r="3225">
          <cell r="F3225">
            <v>2</v>
          </cell>
          <cell r="H3225">
            <v>131665.92000000001</v>
          </cell>
          <cell r="I3225" t="str">
            <v>y</v>
          </cell>
          <cell r="K3225">
            <v>10</v>
          </cell>
        </row>
        <row r="3226">
          <cell r="F3226">
            <v>14</v>
          </cell>
          <cell r="H3226">
            <v>-8719.94</v>
          </cell>
          <cell r="I3226" t="str">
            <v>y</v>
          </cell>
          <cell r="K3226">
            <v>10</v>
          </cell>
        </row>
        <row r="3227">
          <cell r="F3227">
            <v>14</v>
          </cell>
          <cell r="H3227">
            <v>-23699.85</v>
          </cell>
          <cell r="I3227" t="str">
            <v>y</v>
          </cell>
          <cell r="K3227">
            <v>10</v>
          </cell>
        </row>
        <row r="3228">
          <cell r="F3228">
            <v>2</v>
          </cell>
          <cell r="H3228">
            <v>13166.589</v>
          </cell>
          <cell r="I3228" t="str">
            <v>y</v>
          </cell>
          <cell r="K3228">
            <v>10</v>
          </cell>
        </row>
        <row r="3229">
          <cell r="F3229">
            <v>2</v>
          </cell>
          <cell r="H3229">
            <v>161932.42000000001</v>
          </cell>
          <cell r="I3229" t="str">
            <v>y</v>
          </cell>
          <cell r="K3229">
            <v>10</v>
          </cell>
        </row>
        <row r="3230">
          <cell r="F3230">
            <v>12</v>
          </cell>
          <cell r="H3230">
            <v>-35714.300000000003</v>
          </cell>
          <cell r="I3230" t="str">
            <v>y</v>
          </cell>
          <cell r="K3230">
            <v>10</v>
          </cell>
        </row>
        <row r="3231">
          <cell r="F3231">
            <v>14</v>
          </cell>
          <cell r="H3231">
            <v>-11988.71</v>
          </cell>
          <cell r="I3231" t="str">
            <v>y</v>
          </cell>
          <cell r="K3231">
            <v>10</v>
          </cell>
        </row>
        <row r="3232">
          <cell r="F3232">
            <v>14</v>
          </cell>
          <cell r="H3232">
            <v>-29147.83</v>
          </cell>
          <cell r="I3232" t="str">
            <v>y</v>
          </cell>
          <cell r="K3232">
            <v>10</v>
          </cell>
        </row>
        <row r="3233">
          <cell r="F3233">
            <v>2</v>
          </cell>
          <cell r="H3233">
            <v>16193.24</v>
          </cell>
          <cell r="I3233" t="str">
            <v>y</v>
          </cell>
          <cell r="K3233">
            <v>10</v>
          </cell>
        </row>
        <row r="3234">
          <cell r="F3234">
            <v>2</v>
          </cell>
          <cell r="H3234">
            <v>127830.93</v>
          </cell>
          <cell r="I3234" t="str">
            <v>y</v>
          </cell>
          <cell r="K3234">
            <v>10</v>
          </cell>
        </row>
        <row r="3235">
          <cell r="F3235">
            <v>14</v>
          </cell>
          <cell r="H3235">
            <v>-8305.75</v>
          </cell>
          <cell r="I3235" t="str">
            <v>y</v>
          </cell>
          <cell r="K3235">
            <v>10</v>
          </cell>
        </row>
        <row r="3236">
          <cell r="F3236">
            <v>14</v>
          </cell>
          <cell r="H3236">
            <v>-23009.57</v>
          </cell>
          <cell r="I3236" t="str">
            <v>y</v>
          </cell>
          <cell r="K3236">
            <v>10</v>
          </cell>
        </row>
        <row r="3237">
          <cell r="F3237">
            <v>2</v>
          </cell>
          <cell r="H3237">
            <v>12783.09</v>
          </cell>
          <cell r="I3237" t="str">
            <v>y</v>
          </cell>
          <cell r="K3237">
            <v>10</v>
          </cell>
        </row>
        <row r="3238">
          <cell r="F3238">
            <v>2</v>
          </cell>
          <cell r="H3238">
            <v>127830.93</v>
          </cell>
          <cell r="I3238" t="str">
            <v>y</v>
          </cell>
          <cell r="K3238">
            <v>10</v>
          </cell>
        </row>
        <row r="3239">
          <cell r="F3239">
            <v>14</v>
          </cell>
          <cell r="H3239">
            <v>-8305.75</v>
          </cell>
          <cell r="I3239" t="str">
            <v>y</v>
          </cell>
          <cell r="K3239">
            <v>10</v>
          </cell>
        </row>
        <row r="3240">
          <cell r="F3240">
            <v>14</v>
          </cell>
          <cell r="H3240">
            <v>-23009.57</v>
          </cell>
          <cell r="I3240" t="str">
            <v>y</v>
          </cell>
          <cell r="K3240">
            <v>10</v>
          </cell>
        </row>
        <row r="3241">
          <cell r="F3241">
            <v>2</v>
          </cell>
          <cell r="H3241">
            <v>12783.09</v>
          </cell>
          <cell r="I3241" t="str">
            <v>y</v>
          </cell>
          <cell r="K3241">
            <v>10</v>
          </cell>
        </row>
        <row r="3242">
          <cell r="F3242">
            <v>2</v>
          </cell>
          <cell r="H3242">
            <v>475000</v>
          </cell>
          <cell r="I3242" t="str">
            <v>y</v>
          </cell>
          <cell r="K3242">
            <v>10</v>
          </cell>
        </row>
        <row r="3243">
          <cell r="F3243">
            <v>14</v>
          </cell>
          <cell r="H3243">
            <v>-60746.67</v>
          </cell>
          <cell r="I3243" t="str">
            <v>y</v>
          </cell>
          <cell r="K3243">
            <v>10</v>
          </cell>
        </row>
        <row r="3244">
          <cell r="F3244">
            <v>14</v>
          </cell>
          <cell r="H3244">
            <v>-85500</v>
          </cell>
          <cell r="I3244" t="str">
            <v>y</v>
          </cell>
          <cell r="K3244">
            <v>10</v>
          </cell>
        </row>
        <row r="3245">
          <cell r="F3245">
            <v>2</v>
          </cell>
          <cell r="H3245">
            <v>47500</v>
          </cell>
          <cell r="I3245" t="str">
            <v>y</v>
          </cell>
          <cell r="K3245">
            <v>10</v>
          </cell>
        </row>
        <row r="3246">
          <cell r="F3246">
            <v>2</v>
          </cell>
          <cell r="H3246">
            <v>181303.42</v>
          </cell>
          <cell r="I3246" t="str">
            <v>y</v>
          </cell>
          <cell r="K3246">
            <v>10</v>
          </cell>
        </row>
        <row r="3247">
          <cell r="F3247">
            <v>14</v>
          </cell>
          <cell r="H3247">
            <v>-14968.98</v>
          </cell>
          <cell r="I3247" t="str">
            <v>y</v>
          </cell>
          <cell r="K3247">
            <v>10</v>
          </cell>
        </row>
        <row r="3248">
          <cell r="F3248">
            <v>14</v>
          </cell>
          <cell r="H3248">
            <v>-32634.6</v>
          </cell>
          <cell r="I3248" t="str">
            <v>y</v>
          </cell>
          <cell r="K3248">
            <v>10</v>
          </cell>
        </row>
        <row r="3249">
          <cell r="F3249">
            <v>2</v>
          </cell>
          <cell r="H3249">
            <v>18130.330000000002</v>
          </cell>
          <cell r="I3249" t="str">
            <v>y</v>
          </cell>
          <cell r="K3249">
            <v>10</v>
          </cell>
        </row>
        <row r="3250">
          <cell r="F3250">
            <v>2</v>
          </cell>
          <cell r="H3250">
            <v>83934.33</v>
          </cell>
          <cell r="I3250" t="str">
            <v>y</v>
          </cell>
          <cell r="K3250">
            <v>10</v>
          </cell>
        </row>
        <row r="3251">
          <cell r="F3251">
            <v>14</v>
          </cell>
          <cell r="H3251">
            <v>-4500</v>
          </cell>
          <cell r="I3251" t="str">
            <v>y</v>
          </cell>
          <cell r="K3251">
            <v>10</v>
          </cell>
        </row>
        <row r="3252">
          <cell r="F3252">
            <v>14</v>
          </cell>
          <cell r="H3252">
            <v>-15108.18</v>
          </cell>
          <cell r="I3252" t="str">
            <v>y</v>
          </cell>
          <cell r="K3252">
            <v>10</v>
          </cell>
        </row>
        <row r="3253">
          <cell r="F3253">
            <v>2</v>
          </cell>
          <cell r="H3253">
            <v>8393.44</v>
          </cell>
          <cell r="I3253" t="str">
            <v>y</v>
          </cell>
          <cell r="K3253">
            <v>10</v>
          </cell>
        </row>
        <row r="3254">
          <cell r="F3254">
            <v>2</v>
          </cell>
          <cell r="H3254">
            <v>83934.34</v>
          </cell>
          <cell r="I3254" t="str">
            <v>y</v>
          </cell>
          <cell r="K3254">
            <v>10</v>
          </cell>
        </row>
        <row r="3255">
          <cell r="F3255">
            <v>14</v>
          </cell>
          <cell r="H3255">
            <v>-4500</v>
          </cell>
          <cell r="I3255" t="str">
            <v>y</v>
          </cell>
          <cell r="K3255">
            <v>10</v>
          </cell>
        </row>
        <row r="3256">
          <cell r="F3256">
            <v>12</v>
          </cell>
          <cell r="H3256">
            <v>-16000</v>
          </cell>
          <cell r="I3256" t="str">
            <v>y</v>
          </cell>
          <cell r="K3256">
            <v>10</v>
          </cell>
        </row>
        <row r="3257">
          <cell r="F3257">
            <v>14</v>
          </cell>
          <cell r="H3257">
            <v>-15108.18</v>
          </cell>
          <cell r="I3257" t="str">
            <v>y</v>
          </cell>
          <cell r="K3257">
            <v>10</v>
          </cell>
        </row>
        <row r="3258">
          <cell r="F3258">
            <v>2</v>
          </cell>
          <cell r="H3258">
            <v>8393.43</v>
          </cell>
          <cell r="I3258" t="str">
            <v>y</v>
          </cell>
          <cell r="K3258">
            <v>10</v>
          </cell>
        </row>
        <row r="3259">
          <cell r="F3259">
            <v>2</v>
          </cell>
          <cell r="H3259">
            <v>127830.92</v>
          </cell>
          <cell r="I3259" t="str">
            <v>y</v>
          </cell>
          <cell r="K3259">
            <v>10</v>
          </cell>
        </row>
        <row r="3260">
          <cell r="F3260">
            <v>14</v>
          </cell>
          <cell r="H3260">
            <v>-8305.75</v>
          </cell>
          <cell r="I3260" t="str">
            <v>y</v>
          </cell>
          <cell r="K3260">
            <v>10</v>
          </cell>
        </row>
        <row r="3261">
          <cell r="F3261">
            <v>14</v>
          </cell>
          <cell r="H3261">
            <v>-23009.56</v>
          </cell>
          <cell r="I3261" t="str">
            <v>y</v>
          </cell>
          <cell r="K3261">
            <v>10</v>
          </cell>
        </row>
        <row r="3262">
          <cell r="F3262">
            <v>2</v>
          </cell>
          <cell r="H3262">
            <v>12783.09</v>
          </cell>
          <cell r="I3262" t="str">
            <v>y</v>
          </cell>
          <cell r="K3262">
            <v>10</v>
          </cell>
        </row>
        <row r="3263">
          <cell r="F3263">
            <v>2</v>
          </cell>
          <cell r="H3263">
            <v>127830.92</v>
          </cell>
          <cell r="I3263" t="str">
            <v>y</v>
          </cell>
          <cell r="K3263">
            <v>10</v>
          </cell>
        </row>
        <row r="3264">
          <cell r="F3264">
            <v>14</v>
          </cell>
          <cell r="H3264">
            <v>-8305.75</v>
          </cell>
          <cell r="I3264" t="str">
            <v>y</v>
          </cell>
          <cell r="K3264">
            <v>10</v>
          </cell>
        </row>
        <row r="3265">
          <cell r="F3265">
            <v>14</v>
          </cell>
          <cell r="H3265">
            <v>-23009.56</v>
          </cell>
          <cell r="I3265" t="str">
            <v>y</v>
          </cell>
          <cell r="K3265">
            <v>10</v>
          </cell>
        </row>
        <row r="3266">
          <cell r="F3266">
            <v>2</v>
          </cell>
          <cell r="H3266">
            <v>12783.09</v>
          </cell>
          <cell r="I3266" t="str">
            <v>y</v>
          </cell>
          <cell r="K3266">
            <v>10</v>
          </cell>
        </row>
        <row r="3267">
          <cell r="F3267">
            <v>2</v>
          </cell>
          <cell r="H3267">
            <v>110.25</v>
          </cell>
          <cell r="I3267" t="str">
            <v>y</v>
          </cell>
          <cell r="K3267">
            <v>10</v>
          </cell>
        </row>
        <row r="3268">
          <cell r="F3268">
            <v>2</v>
          </cell>
          <cell r="H3268">
            <v>110.25</v>
          </cell>
          <cell r="I3268" t="str">
            <v>y</v>
          </cell>
          <cell r="K3268">
            <v>10</v>
          </cell>
        </row>
        <row r="3269">
          <cell r="F3269">
            <v>2</v>
          </cell>
          <cell r="H3269">
            <v>110.25</v>
          </cell>
          <cell r="I3269" t="str">
            <v>y</v>
          </cell>
          <cell r="K3269">
            <v>10</v>
          </cell>
        </row>
        <row r="3270">
          <cell r="F3270">
            <v>2</v>
          </cell>
          <cell r="H3270">
            <v>110.25</v>
          </cell>
          <cell r="I3270" t="str">
            <v>y</v>
          </cell>
          <cell r="K3270">
            <v>10</v>
          </cell>
        </row>
        <row r="3271">
          <cell r="F3271">
            <v>2</v>
          </cell>
          <cell r="H3271">
            <v>110.25</v>
          </cell>
          <cell r="I3271" t="str">
            <v>y</v>
          </cell>
          <cell r="K3271">
            <v>10</v>
          </cell>
        </row>
        <row r="3272">
          <cell r="F3272">
            <v>2</v>
          </cell>
          <cell r="H3272">
            <v>110.25</v>
          </cell>
          <cell r="I3272" t="str">
            <v>y</v>
          </cell>
          <cell r="K3272">
            <v>10</v>
          </cell>
        </row>
        <row r="3273">
          <cell r="F3273">
            <v>2</v>
          </cell>
          <cell r="H3273">
            <v>110.25</v>
          </cell>
          <cell r="I3273" t="str">
            <v>y</v>
          </cell>
          <cell r="K3273">
            <v>10</v>
          </cell>
        </row>
        <row r="3274">
          <cell r="F3274">
            <v>12</v>
          </cell>
          <cell r="H3274">
            <v>-213600</v>
          </cell>
          <cell r="K3274">
            <v>10</v>
          </cell>
        </row>
        <row r="3275">
          <cell r="F3275">
            <v>8</v>
          </cell>
          <cell r="H3275">
            <v>9300</v>
          </cell>
          <cell r="K3275">
            <v>10</v>
          </cell>
        </row>
        <row r="3276">
          <cell r="F3276">
            <v>8</v>
          </cell>
          <cell r="H3276">
            <v>22500</v>
          </cell>
          <cell r="K3276">
            <v>10</v>
          </cell>
        </row>
        <row r="3277">
          <cell r="F3277">
            <v>8</v>
          </cell>
          <cell r="H3277">
            <v>141000</v>
          </cell>
          <cell r="K3277">
            <v>10</v>
          </cell>
        </row>
        <row r="3278">
          <cell r="F3278">
            <v>8</v>
          </cell>
          <cell r="H3278">
            <v>6600</v>
          </cell>
          <cell r="K3278">
            <v>10</v>
          </cell>
        </row>
        <row r="3279">
          <cell r="F3279">
            <v>8</v>
          </cell>
          <cell r="H3279">
            <v>48000</v>
          </cell>
          <cell r="K3279">
            <v>10</v>
          </cell>
        </row>
        <row r="3280">
          <cell r="F3280">
            <v>12</v>
          </cell>
          <cell r="H3280">
            <v>-13800</v>
          </cell>
          <cell r="K3280">
            <v>10</v>
          </cell>
        </row>
        <row r="3281">
          <cell r="F3281">
            <v>12</v>
          </cell>
          <cell r="H3281">
            <v>-213600</v>
          </cell>
          <cell r="K3281">
            <v>10</v>
          </cell>
        </row>
        <row r="3282">
          <cell r="F3282">
            <v>8</v>
          </cell>
          <cell r="H3282">
            <v>9300</v>
          </cell>
          <cell r="K3282">
            <v>10</v>
          </cell>
        </row>
        <row r="3283">
          <cell r="F3283">
            <v>8</v>
          </cell>
          <cell r="H3283">
            <v>22500</v>
          </cell>
          <cell r="K3283">
            <v>10</v>
          </cell>
        </row>
        <row r="3284">
          <cell r="F3284">
            <v>8</v>
          </cell>
          <cell r="H3284">
            <v>141000</v>
          </cell>
          <cell r="K3284">
            <v>10</v>
          </cell>
        </row>
        <row r="3285">
          <cell r="F3285">
            <v>8</v>
          </cell>
          <cell r="H3285">
            <v>6600</v>
          </cell>
          <cell r="K3285">
            <v>10</v>
          </cell>
        </row>
        <row r="3286">
          <cell r="F3286">
            <v>8</v>
          </cell>
          <cell r="H3286">
            <v>48000</v>
          </cell>
          <cell r="K3286">
            <v>10</v>
          </cell>
        </row>
        <row r="3287">
          <cell r="F3287">
            <v>12</v>
          </cell>
          <cell r="H3287">
            <v>-13800</v>
          </cell>
          <cell r="K3287">
            <v>10</v>
          </cell>
        </row>
        <row r="3288">
          <cell r="F3288">
            <v>12</v>
          </cell>
          <cell r="H3288">
            <v>-38200</v>
          </cell>
          <cell r="K3288">
            <v>10</v>
          </cell>
        </row>
        <row r="3289">
          <cell r="F3289">
            <v>8</v>
          </cell>
          <cell r="H3289">
            <v>4300</v>
          </cell>
          <cell r="K3289">
            <v>10</v>
          </cell>
        </row>
        <row r="3290">
          <cell r="F3290">
            <v>8</v>
          </cell>
          <cell r="H3290">
            <v>12000</v>
          </cell>
          <cell r="K3290">
            <v>10</v>
          </cell>
        </row>
        <row r="3291">
          <cell r="F3291">
            <v>8</v>
          </cell>
          <cell r="H3291">
            <v>23980</v>
          </cell>
          <cell r="K3291">
            <v>10</v>
          </cell>
        </row>
        <row r="3292">
          <cell r="F3292">
            <v>12</v>
          </cell>
          <cell r="H3292">
            <v>-2080</v>
          </cell>
          <cell r="K3292">
            <v>10</v>
          </cell>
        </row>
        <row r="3293">
          <cell r="F3293">
            <v>12</v>
          </cell>
          <cell r="H3293">
            <v>-52800</v>
          </cell>
          <cell r="K3293">
            <v>10</v>
          </cell>
        </row>
        <row r="3294">
          <cell r="F3294">
            <v>8</v>
          </cell>
          <cell r="H3294">
            <v>19200</v>
          </cell>
          <cell r="K3294">
            <v>10</v>
          </cell>
        </row>
        <row r="3295">
          <cell r="F3295">
            <v>8</v>
          </cell>
          <cell r="H3295">
            <v>32000</v>
          </cell>
          <cell r="K3295">
            <v>10</v>
          </cell>
        </row>
        <row r="3296">
          <cell r="F3296">
            <v>12</v>
          </cell>
          <cell r="H3296">
            <v>1600</v>
          </cell>
          <cell r="K3296">
            <v>10</v>
          </cell>
        </row>
        <row r="3297">
          <cell r="F3297">
            <v>12</v>
          </cell>
          <cell r="H3297">
            <v>-52800</v>
          </cell>
          <cell r="K3297">
            <v>10</v>
          </cell>
        </row>
        <row r="3298">
          <cell r="F3298">
            <v>8</v>
          </cell>
          <cell r="H3298">
            <v>20800</v>
          </cell>
          <cell r="K3298">
            <v>10</v>
          </cell>
        </row>
        <row r="3299">
          <cell r="F3299">
            <v>8</v>
          </cell>
          <cell r="H3299">
            <v>32000</v>
          </cell>
          <cell r="K3299">
            <v>10</v>
          </cell>
        </row>
        <row r="3300">
          <cell r="F3300">
            <v>12</v>
          </cell>
          <cell r="H3300">
            <v>-49600</v>
          </cell>
          <cell r="K3300">
            <v>10</v>
          </cell>
        </row>
        <row r="3301">
          <cell r="F3301">
            <v>8</v>
          </cell>
          <cell r="H3301">
            <v>7700</v>
          </cell>
          <cell r="K3301">
            <v>10</v>
          </cell>
        </row>
        <row r="3302">
          <cell r="F3302">
            <v>8</v>
          </cell>
          <cell r="H3302">
            <v>14000</v>
          </cell>
          <cell r="K3302">
            <v>10</v>
          </cell>
        </row>
        <row r="3303">
          <cell r="F3303">
            <v>12</v>
          </cell>
          <cell r="H3303">
            <v>27900</v>
          </cell>
          <cell r="K3303">
            <v>10</v>
          </cell>
        </row>
        <row r="3304">
          <cell r="F3304">
            <v>12</v>
          </cell>
          <cell r="H3304">
            <v>-75600</v>
          </cell>
          <cell r="K3304">
            <v>10</v>
          </cell>
        </row>
        <row r="3305">
          <cell r="F3305">
            <v>8</v>
          </cell>
          <cell r="H3305">
            <v>33600</v>
          </cell>
          <cell r="K3305">
            <v>10</v>
          </cell>
        </row>
        <row r="3306">
          <cell r="F3306">
            <v>8</v>
          </cell>
          <cell r="H3306">
            <v>30000</v>
          </cell>
          <cell r="K3306">
            <v>10</v>
          </cell>
        </row>
        <row r="3307">
          <cell r="F3307">
            <v>8</v>
          </cell>
          <cell r="H3307">
            <v>12000</v>
          </cell>
          <cell r="K3307">
            <v>10</v>
          </cell>
        </row>
        <row r="3308">
          <cell r="F3308">
            <v>12</v>
          </cell>
          <cell r="H3308">
            <v>-10000</v>
          </cell>
          <cell r="K3308">
            <v>10</v>
          </cell>
        </row>
        <row r="3309">
          <cell r="F3309">
            <v>8</v>
          </cell>
          <cell r="H3309">
            <v>2000</v>
          </cell>
          <cell r="K3309">
            <v>10</v>
          </cell>
        </row>
        <row r="3310">
          <cell r="F3310">
            <v>8</v>
          </cell>
          <cell r="H3310">
            <v>2430</v>
          </cell>
          <cell r="K3310">
            <v>10</v>
          </cell>
        </row>
        <row r="3311">
          <cell r="F3311">
            <v>8</v>
          </cell>
          <cell r="H3311">
            <v>3280</v>
          </cell>
          <cell r="K3311">
            <v>10</v>
          </cell>
        </row>
        <row r="3312">
          <cell r="F3312">
            <v>8</v>
          </cell>
          <cell r="H3312">
            <v>2900</v>
          </cell>
          <cell r="K3312">
            <v>10</v>
          </cell>
        </row>
        <row r="3313">
          <cell r="F3313">
            <v>8</v>
          </cell>
          <cell r="H3313">
            <v>3500</v>
          </cell>
          <cell r="K3313">
            <v>10</v>
          </cell>
        </row>
        <row r="3314">
          <cell r="F3314">
            <v>8</v>
          </cell>
          <cell r="H3314">
            <v>1500</v>
          </cell>
          <cell r="K3314">
            <v>10</v>
          </cell>
        </row>
        <row r="3315">
          <cell r="F3315">
            <v>12</v>
          </cell>
          <cell r="H3315">
            <v>-5610</v>
          </cell>
          <cell r="K3315">
            <v>10</v>
          </cell>
        </row>
        <row r="3316">
          <cell r="F3316">
            <v>12</v>
          </cell>
          <cell r="H3316">
            <v>-77000</v>
          </cell>
          <cell r="K3316">
            <v>10</v>
          </cell>
        </row>
        <row r="3317">
          <cell r="F3317">
            <v>8</v>
          </cell>
          <cell r="H3317">
            <v>35000</v>
          </cell>
          <cell r="K3317">
            <v>10</v>
          </cell>
        </row>
        <row r="3318">
          <cell r="F3318">
            <v>8</v>
          </cell>
          <cell r="H3318">
            <v>17000</v>
          </cell>
          <cell r="K3318">
            <v>10</v>
          </cell>
        </row>
        <row r="3319">
          <cell r="F3319">
            <v>20</v>
          </cell>
          <cell r="H3319">
            <v>25000</v>
          </cell>
          <cell r="K3319">
            <v>10</v>
          </cell>
        </row>
        <row r="3320">
          <cell r="F3320">
            <v>12</v>
          </cell>
          <cell r="H3320">
            <v>-52800</v>
          </cell>
          <cell r="K3320">
            <v>10</v>
          </cell>
        </row>
        <row r="3321">
          <cell r="F3321">
            <v>8</v>
          </cell>
          <cell r="H3321">
            <v>6500</v>
          </cell>
          <cell r="K3321">
            <v>10</v>
          </cell>
        </row>
        <row r="3322">
          <cell r="F3322">
            <v>8</v>
          </cell>
          <cell r="H3322">
            <v>14300</v>
          </cell>
          <cell r="K3322">
            <v>10</v>
          </cell>
        </row>
        <row r="3323">
          <cell r="F3323">
            <v>8</v>
          </cell>
          <cell r="H3323">
            <v>32000</v>
          </cell>
          <cell r="K3323">
            <v>10</v>
          </cell>
        </row>
        <row r="3324">
          <cell r="F3324">
            <v>12</v>
          </cell>
          <cell r="H3324">
            <v>-51200</v>
          </cell>
          <cell r="K3324">
            <v>10</v>
          </cell>
        </row>
        <row r="3325">
          <cell r="F3325">
            <v>8</v>
          </cell>
          <cell r="H3325">
            <v>17600</v>
          </cell>
          <cell r="K3325">
            <v>10</v>
          </cell>
        </row>
        <row r="3326">
          <cell r="F3326">
            <v>8</v>
          </cell>
          <cell r="H3326">
            <v>32000</v>
          </cell>
          <cell r="K3326">
            <v>10</v>
          </cell>
        </row>
        <row r="3327">
          <cell r="F3327">
            <v>12</v>
          </cell>
          <cell r="H3327">
            <v>1600</v>
          </cell>
          <cell r="K3327">
            <v>10</v>
          </cell>
        </row>
        <row r="3328">
          <cell r="F3328">
            <v>12</v>
          </cell>
          <cell r="H3328">
            <v>-112000</v>
          </cell>
          <cell r="K3328">
            <v>10</v>
          </cell>
        </row>
        <row r="3329">
          <cell r="F3329">
            <v>8</v>
          </cell>
          <cell r="H3329">
            <v>99800</v>
          </cell>
          <cell r="K3329">
            <v>10</v>
          </cell>
        </row>
        <row r="3330">
          <cell r="F3330">
            <v>8</v>
          </cell>
          <cell r="H3330">
            <v>11000</v>
          </cell>
          <cell r="K3330">
            <v>10</v>
          </cell>
        </row>
        <row r="3331">
          <cell r="F3331">
            <v>8</v>
          </cell>
          <cell r="H3331">
            <v>6000</v>
          </cell>
          <cell r="K3331">
            <v>10</v>
          </cell>
        </row>
        <row r="3332">
          <cell r="F3332">
            <v>12</v>
          </cell>
          <cell r="H3332">
            <v>-4800</v>
          </cell>
          <cell r="K3332">
            <v>10</v>
          </cell>
        </row>
        <row r="3333">
          <cell r="F3333">
            <v>12</v>
          </cell>
          <cell r="H3333">
            <v>-113000</v>
          </cell>
          <cell r="K3333">
            <v>10</v>
          </cell>
        </row>
        <row r="3334">
          <cell r="F3334">
            <v>8</v>
          </cell>
          <cell r="H3334">
            <v>11000</v>
          </cell>
          <cell r="K3334">
            <v>10</v>
          </cell>
        </row>
        <row r="3335">
          <cell r="F3335">
            <v>8</v>
          </cell>
          <cell r="H3335">
            <v>6000</v>
          </cell>
          <cell r="K3335">
            <v>10</v>
          </cell>
        </row>
        <row r="3336">
          <cell r="F3336">
            <v>8</v>
          </cell>
          <cell r="H3336">
            <v>90000</v>
          </cell>
          <cell r="K3336">
            <v>10</v>
          </cell>
        </row>
        <row r="3337">
          <cell r="F3337">
            <v>12</v>
          </cell>
          <cell r="H3337">
            <v>6000</v>
          </cell>
          <cell r="K3337">
            <v>10</v>
          </cell>
        </row>
        <row r="3338">
          <cell r="F3338">
            <v>12</v>
          </cell>
          <cell r="H3338">
            <v>-45920</v>
          </cell>
          <cell r="K3338">
            <v>10</v>
          </cell>
        </row>
        <row r="3339">
          <cell r="F3339">
            <v>8</v>
          </cell>
          <cell r="H3339">
            <v>8700</v>
          </cell>
          <cell r="K3339">
            <v>10</v>
          </cell>
        </row>
        <row r="3340">
          <cell r="F3340">
            <v>8</v>
          </cell>
          <cell r="H3340">
            <v>20000</v>
          </cell>
          <cell r="K3340">
            <v>10</v>
          </cell>
        </row>
        <row r="3341">
          <cell r="F3341">
            <v>12</v>
          </cell>
          <cell r="H3341">
            <v>17220</v>
          </cell>
          <cell r="K3341">
            <v>10</v>
          </cell>
        </row>
        <row r="3342">
          <cell r="F3342">
            <v>12</v>
          </cell>
          <cell r="H3342">
            <v>-117000</v>
          </cell>
          <cell r="K3342">
            <v>10</v>
          </cell>
        </row>
        <row r="3343">
          <cell r="F3343">
            <v>8</v>
          </cell>
          <cell r="H3343">
            <v>100000</v>
          </cell>
          <cell r="K3343">
            <v>10</v>
          </cell>
        </row>
        <row r="3344">
          <cell r="F3344">
            <v>8</v>
          </cell>
          <cell r="H3344">
            <v>11000</v>
          </cell>
          <cell r="K3344">
            <v>10</v>
          </cell>
        </row>
        <row r="3345">
          <cell r="F3345">
            <v>8</v>
          </cell>
          <cell r="H3345">
            <v>6000</v>
          </cell>
          <cell r="K3345">
            <v>10</v>
          </cell>
        </row>
        <row r="3346">
          <cell r="F3346">
            <v>12</v>
          </cell>
          <cell r="H3346">
            <v>-80000</v>
          </cell>
          <cell r="K3346">
            <v>10</v>
          </cell>
        </row>
        <row r="3347">
          <cell r="F3347">
            <v>8</v>
          </cell>
          <cell r="H3347">
            <v>50000</v>
          </cell>
          <cell r="K3347">
            <v>10</v>
          </cell>
        </row>
        <row r="3348">
          <cell r="F3348">
            <v>8</v>
          </cell>
          <cell r="H3348">
            <v>12000</v>
          </cell>
          <cell r="K3348">
            <v>10</v>
          </cell>
        </row>
        <row r="3349">
          <cell r="F3349">
            <v>8</v>
          </cell>
          <cell r="H3349">
            <v>10000</v>
          </cell>
          <cell r="K3349">
            <v>10</v>
          </cell>
        </row>
        <row r="3350">
          <cell r="F3350">
            <v>8</v>
          </cell>
          <cell r="H3350">
            <v>2000</v>
          </cell>
          <cell r="K3350">
            <v>10</v>
          </cell>
        </row>
        <row r="3351">
          <cell r="F3351">
            <v>20</v>
          </cell>
          <cell r="H3351">
            <v>6000</v>
          </cell>
          <cell r="K3351">
            <v>10</v>
          </cell>
        </row>
        <row r="3352">
          <cell r="F3352">
            <v>12</v>
          </cell>
          <cell r="H3352">
            <v>-100000</v>
          </cell>
          <cell r="K3352">
            <v>10</v>
          </cell>
        </row>
        <row r="3353">
          <cell r="F3353">
            <v>8</v>
          </cell>
          <cell r="H3353">
            <v>20000</v>
          </cell>
          <cell r="K3353">
            <v>10</v>
          </cell>
        </row>
        <row r="3354">
          <cell r="F3354">
            <v>8</v>
          </cell>
          <cell r="H3354">
            <v>68000</v>
          </cell>
          <cell r="K3354">
            <v>10</v>
          </cell>
        </row>
        <row r="3355">
          <cell r="F3355">
            <v>20</v>
          </cell>
          <cell r="H3355">
            <v>12000</v>
          </cell>
          <cell r="K3355">
            <v>10</v>
          </cell>
        </row>
        <row r="3356">
          <cell r="F3356">
            <v>18</v>
          </cell>
          <cell r="H3356">
            <v>-1614010.96</v>
          </cell>
          <cell r="K3356">
            <v>10</v>
          </cell>
        </row>
        <row r="3357">
          <cell r="F3357">
            <v>19</v>
          </cell>
          <cell r="H3357">
            <v>1533623.12</v>
          </cell>
          <cell r="K3357">
            <v>10</v>
          </cell>
        </row>
        <row r="3358">
          <cell r="F3358">
            <v>18</v>
          </cell>
          <cell r="H3358">
            <v>80387.839999999851</v>
          </cell>
          <cell r="K3358">
            <v>10</v>
          </cell>
        </row>
        <row r="3359">
          <cell r="F3359">
            <v>18</v>
          </cell>
          <cell r="H3359">
            <v>-13570.08</v>
          </cell>
          <cell r="K3359">
            <v>10</v>
          </cell>
        </row>
        <row r="3360">
          <cell r="F3360">
            <v>18</v>
          </cell>
          <cell r="H3360">
            <v>-1224000</v>
          </cell>
          <cell r="K3360">
            <v>10</v>
          </cell>
        </row>
        <row r="3361">
          <cell r="F3361">
            <v>19</v>
          </cell>
          <cell r="H3361">
            <v>450008</v>
          </cell>
          <cell r="K3361">
            <v>10</v>
          </cell>
        </row>
        <row r="3362">
          <cell r="F3362">
            <v>18</v>
          </cell>
          <cell r="H3362">
            <v>787562.08000000007</v>
          </cell>
          <cell r="K3362">
            <v>10</v>
          </cell>
        </row>
        <row r="3363">
          <cell r="F3363">
            <v>18</v>
          </cell>
          <cell r="H3363">
            <v>-2824742.5599999996</v>
          </cell>
          <cell r="K3363">
            <v>10</v>
          </cell>
        </row>
        <row r="3364">
          <cell r="F3364">
            <v>18</v>
          </cell>
          <cell r="H3364">
            <v>-569541</v>
          </cell>
          <cell r="K3364">
            <v>10</v>
          </cell>
        </row>
        <row r="3365">
          <cell r="F3365">
            <v>19</v>
          </cell>
          <cell r="H3365">
            <v>30000</v>
          </cell>
          <cell r="K3365">
            <v>10</v>
          </cell>
        </row>
        <row r="3366">
          <cell r="F3366">
            <v>19</v>
          </cell>
          <cell r="H3366">
            <v>484515.72</v>
          </cell>
          <cell r="K3366">
            <v>10</v>
          </cell>
        </row>
        <row r="3367">
          <cell r="F3367">
            <v>19</v>
          </cell>
          <cell r="H3367">
            <v>138000</v>
          </cell>
          <cell r="K3367">
            <v>10</v>
          </cell>
        </row>
        <row r="3368">
          <cell r="F3368">
            <v>18</v>
          </cell>
          <cell r="H3368">
            <v>2741767.84</v>
          </cell>
          <cell r="K3368">
            <v>10</v>
          </cell>
        </row>
        <row r="3369">
          <cell r="F3369">
            <v>18</v>
          </cell>
          <cell r="H3369">
            <v>-145692.34</v>
          </cell>
          <cell r="K3369">
            <v>10</v>
          </cell>
        </row>
        <row r="3370">
          <cell r="F3370">
            <v>19</v>
          </cell>
          <cell r="H3370">
            <v>146767.46</v>
          </cell>
          <cell r="K3370">
            <v>10</v>
          </cell>
        </row>
        <row r="3371">
          <cell r="F3371">
            <v>18</v>
          </cell>
          <cell r="H3371">
            <v>-1075.1199999999999</v>
          </cell>
          <cell r="K3371">
            <v>10</v>
          </cell>
        </row>
        <row r="3372">
          <cell r="F3372">
            <v>18</v>
          </cell>
          <cell r="H3372">
            <v>-7048.5500000000175</v>
          </cell>
          <cell r="K3372">
            <v>10</v>
          </cell>
        </row>
        <row r="3373">
          <cell r="F3373">
            <v>18</v>
          </cell>
          <cell r="H3373">
            <v>-612267.17000000004</v>
          </cell>
          <cell r="K3373">
            <v>10</v>
          </cell>
        </row>
        <row r="3374">
          <cell r="F3374">
            <v>19</v>
          </cell>
          <cell r="H3374">
            <v>614032.54</v>
          </cell>
          <cell r="K3374">
            <v>10</v>
          </cell>
        </row>
        <row r="3375">
          <cell r="F3375">
            <v>18</v>
          </cell>
          <cell r="H3375">
            <v>267.17</v>
          </cell>
          <cell r="K3375">
            <v>10</v>
          </cell>
        </row>
        <row r="3376">
          <cell r="F3376">
            <v>18</v>
          </cell>
          <cell r="H3376">
            <v>5016.0099999999302</v>
          </cell>
          <cell r="K3376">
            <v>10</v>
          </cell>
        </row>
        <row r="3377">
          <cell r="F3377">
            <v>18</v>
          </cell>
          <cell r="H3377">
            <v>-2495147.5</v>
          </cell>
          <cell r="K3377">
            <v>10</v>
          </cell>
        </row>
        <row r="3378">
          <cell r="F3378">
            <v>18</v>
          </cell>
          <cell r="H3378">
            <v>-90000</v>
          </cell>
          <cell r="K3378">
            <v>10</v>
          </cell>
        </row>
        <row r="3379">
          <cell r="F3379">
            <v>19</v>
          </cell>
          <cell r="H3379">
            <v>92600</v>
          </cell>
          <cell r="K3379">
            <v>10</v>
          </cell>
        </row>
        <row r="3380">
          <cell r="F3380">
            <v>19</v>
          </cell>
          <cell r="H3380">
            <v>169177</v>
          </cell>
          <cell r="K3380">
            <v>10</v>
          </cell>
        </row>
        <row r="3381">
          <cell r="F3381">
            <v>18</v>
          </cell>
          <cell r="H3381">
            <v>2323370.5</v>
          </cell>
          <cell r="K3381">
            <v>10</v>
          </cell>
        </row>
        <row r="3382">
          <cell r="F3382">
            <v>12</v>
          </cell>
          <cell r="H3382">
            <v>42000</v>
          </cell>
          <cell r="I3382" t="str">
            <v>y</v>
          </cell>
          <cell r="K3382">
            <v>4</v>
          </cell>
        </row>
        <row r="3383">
          <cell r="F3383">
            <v>3</v>
          </cell>
          <cell r="H3383">
            <v>126</v>
          </cell>
          <cell r="I3383" t="str">
            <v>y</v>
          </cell>
          <cell r="K3383">
            <v>4</v>
          </cell>
        </row>
        <row r="3384">
          <cell r="F3384">
            <v>12</v>
          </cell>
          <cell r="H3384">
            <v>42000</v>
          </cell>
          <cell r="I3384" t="str">
            <v>y</v>
          </cell>
          <cell r="K3384">
            <v>4</v>
          </cell>
        </row>
        <row r="3385">
          <cell r="F3385">
            <v>3</v>
          </cell>
          <cell r="H3385">
            <v>126</v>
          </cell>
          <cell r="I3385" t="str">
            <v>y</v>
          </cell>
          <cell r="K3385">
            <v>4</v>
          </cell>
        </row>
        <row r="3386">
          <cell r="F3386">
            <v>12</v>
          </cell>
          <cell r="H3386">
            <v>115500</v>
          </cell>
          <cell r="I3386" t="str">
            <v>y</v>
          </cell>
          <cell r="K3386">
            <v>4</v>
          </cell>
        </row>
        <row r="3387">
          <cell r="F3387">
            <v>3</v>
          </cell>
          <cell r="H3387">
            <v>126</v>
          </cell>
          <cell r="I3387" t="str">
            <v>y</v>
          </cell>
          <cell r="K3387">
            <v>4</v>
          </cell>
        </row>
        <row r="3388">
          <cell r="F3388">
            <v>3</v>
          </cell>
          <cell r="H3388">
            <v>50</v>
          </cell>
          <cell r="I3388" t="str">
            <v>y</v>
          </cell>
          <cell r="K3388">
            <v>4</v>
          </cell>
        </row>
        <row r="3389">
          <cell r="F3389">
            <v>3</v>
          </cell>
          <cell r="H3389">
            <v>120</v>
          </cell>
          <cell r="I3389" t="str">
            <v>y</v>
          </cell>
          <cell r="K3389">
            <v>4</v>
          </cell>
        </row>
        <row r="3390">
          <cell r="F3390">
            <v>12</v>
          </cell>
          <cell r="H3390">
            <v>58000</v>
          </cell>
          <cell r="I3390" t="str">
            <v>y</v>
          </cell>
          <cell r="K3390">
            <v>4</v>
          </cell>
        </row>
        <row r="3391">
          <cell r="F3391">
            <v>3</v>
          </cell>
          <cell r="H3391">
            <v>126</v>
          </cell>
          <cell r="I3391" t="str">
            <v>y</v>
          </cell>
          <cell r="K3391">
            <v>4</v>
          </cell>
        </row>
        <row r="3392">
          <cell r="F3392">
            <v>12</v>
          </cell>
          <cell r="H3392">
            <v>110000</v>
          </cell>
          <cell r="I3392" t="str">
            <v>y</v>
          </cell>
          <cell r="K3392">
            <v>4</v>
          </cell>
        </row>
        <row r="3393">
          <cell r="F3393">
            <v>3</v>
          </cell>
          <cell r="H3393">
            <v>126</v>
          </cell>
          <cell r="I3393" t="str">
            <v>y</v>
          </cell>
          <cell r="K3393">
            <v>4</v>
          </cell>
        </row>
        <row r="3394">
          <cell r="F3394">
            <v>12</v>
          </cell>
          <cell r="H3394">
            <v>42000</v>
          </cell>
          <cell r="I3394" t="str">
            <v>y</v>
          </cell>
          <cell r="K3394">
            <v>4</v>
          </cell>
        </row>
        <row r="3395">
          <cell r="F3395">
            <v>3</v>
          </cell>
          <cell r="H3395">
            <v>126</v>
          </cell>
          <cell r="I3395" t="str">
            <v>y</v>
          </cell>
          <cell r="K3395">
            <v>4</v>
          </cell>
        </row>
        <row r="3396">
          <cell r="F3396">
            <v>12</v>
          </cell>
          <cell r="H3396">
            <v>99500</v>
          </cell>
          <cell r="I3396" t="str">
            <v>y</v>
          </cell>
          <cell r="K3396">
            <v>4</v>
          </cell>
        </row>
        <row r="3397">
          <cell r="F3397">
            <v>3</v>
          </cell>
          <cell r="H3397">
            <v>126</v>
          </cell>
          <cell r="I3397" t="str">
            <v>y</v>
          </cell>
          <cell r="K3397">
            <v>4</v>
          </cell>
        </row>
        <row r="3398">
          <cell r="F3398">
            <v>12</v>
          </cell>
          <cell r="H3398">
            <v>64360</v>
          </cell>
          <cell r="I3398" t="str">
            <v>y</v>
          </cell>
          <cell r="K3398">
            <v>4</v>
          </cell>
        </row>
        <row r="3399">
          <cell r="F3399">
            <v>3</v>
          </cell>
          <cell r="H3399">
            <v>126</v>
          </cell>
          <cell r="I3399" t="str">
            <v>y</v>
          </cell>
          <cell r="K3399">
            <v>4</v>
          </cell>
        </row>
        <row r="3400">
          <cell r="F3400">
            <v>12</v>
          </cell>
          <cell r="H3400">
            <v>126000</v>
          </cell>
          <cell r="I3400" t="str">
            <v>y</v>
          </cell>
          <cell r="K3400">
            <v>4</v>
          </cell>
        </row>
        <row r="3401">
          <cell r="F3401">
            <v>8</v>
          </cell>
          <cell r="H3401">
            <v>1543750</v>
          </cell>
          <cell r="I3401" t="str">
            <v>y</v>
          </cell>
          <cell r="K3401">
            <v>4</v>
          </cell>
        </row>
        <row r="3402">
          <cell r="F3402">
            <v>8</v>
          </cell>
          <cell r="H3402">
            <v>142500</v>
          </cell>
          <cell r="I3402" t="str">
            <v>y</v>
          </cell>
          <cell r="K3402">
            <v>4</v>
          </cell>
        </row>
        <row r="3403">
          <cell r="F3403">
            <v>8</v>
          </cell>
          <cell r="H3403">
            <v>190000</v>
          </cell>
          <cell r="I3403" t="str">
            <v>y</v>
          </cell>
          <cell r="K3403">
            <v>4</v>
          </cell>
        </row>
        <row r="3404">
          <cell r="F3404">
            <v>8</v>
          </cell>
          <cell r="H3404">
            <v>32000</v>
          </cell>
          <cell r="I3404" t="str">
            <v>y</v>
          </cell>
          <cell r="K3404">
            <v>4</v>
          </cell>
        </row>
        <row r="3405">
          <cell r="F3405">
            <v>8</v>
          </cell>
          <cell r="H3405">
            <v>23400</v>
          </cell>
          <cell r="I3405" t="str">
            <v>y</v>
          </cell>
          <cell r="K3405">
            <v>4</v>
          </cell>
        </row>
        <row r="3406">
          <cell r="F3406">
            <v>12</v>
          </cell>
          <cell r="H3406">
            <v>38200</v>
          </cell>
          <cell r="I3406" t="str">
            <v>y</v>
          </cell>
          <cell r="K3406">
            <v>4</v>
          </cell>
        </row>
        <row r="3407">
          <cell r="F3407">
            <v>12</v>
          </cell>
          <cell r="H3407">
            <v>324500</v>
          </cell>
          <cell r="I3407" t="str">
            <v>y</v>
          </cell>
          <cell r="K3407">
            <v>4</v>
          </cell>
        </row>
        <row r="3408">
          <cell r="F3408">
            <v>12</v>
          </cell>
          <cell r="H3408">
            <v>81200</v>
          </cell>
          <cell r="I3408" t="str">
            <v>y</v>
          </cell>
          <cell r="K3408">
            <v>4</v>
          </cell>
        </row>
        <row r="3409">
          <cell r="F3409">
            <v>12</v>
          </cell>
          <cell r="H3409">
            <v>48500</v>
          </cell>
          <cell r="I3409" t="str">
            <v>y</v>
          </cell>
          <cell r="K3409">
            <v>4</v>
          </cell>
        </row>
        <row r="3410">
          <cell r="F3410">
            <v>12</v>
          </cell>
          <cell r="H3410">
            <v>62100</v>
          </cell>
          <cell r="I3410" t="str">
            <v>y</v>
          </cell>
          <cell r="K3410">
            <v>4</v>
          </cell>
        </row>
        <row r="3411">
          <cell r="F3411">
            <v>3</v>
          </cell>
          <cell r="H3411">
            <v>157.5</v>
          </cell>
          <cell r="I3411" t="str">
            <v>y</v>
          </cell>
          <cell r="K3411">
            <v>4</v>
          </cell>
        </row>
        <row r="3412">
          <cell r="F3412">
            <v>3</v>
          </cell>
          <cell r="H3412">
            <v>32000</v>
          </cell>
          <cell r="I3412" t="str">
            <v>y</v>
          </cell>
          <cell r="K3412">
            <v>4</v>
          </cell>
        </row>
        <row r="3413">
          <cell r="F3413">
            <v>3</v>
          </cell>
          <cell r="H3413">
            <v>126</v>
          </cell>
          <cell r="I3413" t="str">
            <v>y</v>
          </cell>
          <cell r="K3413">
            <v>4</v>
          </cell>
        </row>
        <row r="3414">
          <cell r="F3414">
            <v>6</v>
          </cell>
          <cell r="H3414">
            <v>50000</v>
          </cell>
          <cell r="I3414" t="str">
            <v>y</v>
          </cell>
          <cell r="K3414">
            <v>4</v>
          </cell>
        </row>
        <row r="3415">
          <cell r="F3415">
            <v>3</v>
          </cell>
          <cell r="H3415">
            <v>126</v>
          </cell>
          <cell r="I3415" t="str">
            <v>y</v>
          </cell>
          <cell r="K3415">
            <v>4</v>
          </cell>
        </row>
        <row r="3416">
          <cell r="F3416">
            <v>3</v>
          </cell>
          <cell r="H3416">
            <v>10000</v>
          </cell>
          <cell r="I3416" t="str">
            <v>y</v>
          </cell>
          <cell r="K3416">
            <v>4</v>
          </cell>
        </row>
        <row r="3417">
          <cell r="F3417">
            <v>3</v>
          </cell>
          <cell r="H3417">
            <v>500</v>
          </cell>
          <cell r="I3417" t="str">
            <v>y</v>
          </cell>
          <cell r="K3417">
            <v>4</v>
          </cell>
        </row>
        <row r="3418">
          <cell r="F3418">
            <v>3</v>
          </cell>
          <cell r="H3418">
            <v>52000</v>
          </cell>
          <cell r="I3418" t="str">
            <v>y</v>
          </cell>
          <cell r="K3418">
            <v>4</v>
          </cell>
        </row>
        <row r="3419">
          <cell r="F3419">
            <v>13</v>
          </cell>
          <cell r="H3419">
            <v>177820</v>
          </cell>
          <cell r="I3419" t="str">
            <v>y</v>
          </cell>
          <cell r="K3419">
            <v>4</v>
          </cell>
        </row>
        <row r="3420">
          <cell r="F3420">
            <v>2</v>
          </cell>
          <cell r="H3420">
            <v>71907</v>
          </cell>
          <cell r="I3420" t="str">
            <v>y</v>
          </cell>
          <cell r="K3420">
            <v>4</v>
          </cell>
        </row>
        <row r="3421">
          <cell r="F3421">
            <v>2</v>
          </cell>
          <cell r="H3421">
            <v>11984.5</v>
          </cell>
          <cell r="I3421" t="str">
            <v>y</v>
          </cell>
          <cell r="K3421">
            <v>4</v>
          </cell>
        </row>
        <row r="3422">
          <cell r="F3422">
            <v>2</v>
          </cell>
          <cell r="H3422">
            <v>11984.5</v>
          </cell>
          <cell r="I3422" t="str">
            <v>y</v>
          </cell>
          <cell r="K3422">
            <v>4</v>
          </cell>
        </row>
        <row r="3423">
          <cell r="F3423">
            <v>2</v>
          </cell>
          <cell r="H3423">
            <v>11984.5</v>
          </cell>
          <cell r="I3423" t="str">
            <v>y</v>
          </cell>
          <cell r="K3423">
            <v>4</v>
          </cell>
        </row>
        <row r="3424">
          <cell r="F3424">
            <v>2</v>
          </cell>
          <cell r="H3424">
            <v>23969</v>
          </cell>
          <cell r="I3424" t="str">
            <v>y</v>
          </cell>
          <cell r="K3424">
            <v>4</v>
          </cell>
        </row>
        <row r="3425">
          <cell r="F3425">
            <v>2</v>
          </cell>
          <cell r="H3425">
            <v>11984.5</v>
          </cell>
          <cell r="I3425" t="str">
            <v>y</v>
          </cell>
          <cell r="K3425">
            <v>4</v>
          </cell>
        </row>
        <row r="3426">
          <cell r="F3426">
            <v>2</v>
          </cell>
          <cell r="H3426">
            <v>11984.5</v>
          </cell>
          <cell r="I3426" t="str">
            <v>y</v>
          </cell>
          <cell r="K3426">
            <v>4</v>
          </cell>
        </row>
        <row r="3427">
          <cell r="F3427">
            <v>2</v>
          </cell>
          <cell r="H3427">
            <v>11984.5</v>
          </cell>
          <cell r="I3427" t="str">
            <v>y</v>
          </cell>
          <cell r="K3427">
            <v>4</v>
          </cell>
        </row>
        <row r="3428">
          <cell r="F3428">
            <v>2</v>
          </cell>
          <cell r="H3428">
            <v>4244.83</v>
          </cell>
          <cell r="I3428" t="str">
            <v>y</v>
          </cell>
          <cell r="K3428">
            <v>4</v>
          </cell>
        </row>
        <row r="3429">
          <cell r="F3429">
            <v>2</v>
          </cell>
          <cell r="H3429">
            <v>4244.83</v>
          </cell>
          <cell r="I3429" t="str">
            <v>y</v>
          </cell>
          <cell r="K3429">
            <v>4</v>
          </cell>
        </row>
        <row r="3430">
          <cell r="F3430">
            <v>2</v>
          </cell>
          <cell r="H3430">
            <v>4244.83</v>
          </cell>
          <cell r="I3430" t="str">
            <v>y</v>
          </cell>
          <cell r="K3430">
            <v>4</v>
          </cell>
        </row>
        <row r="3431">
          <cell r="F3431">
            <v>2</v>
          </cell>
          <cell r="H3431">
            <v>8489.66</v>
          </cell>
          <cell r="I3431" t="str">
            <v>y</v>
          </cell>
          <cell r="K3431">
            <v>4</v>
          </cell>
        </row>
        <row r="3432">
          <cell r="F3432">
            <v>13</v>
          </cell>
          <cell r="H3432">
            <v>167783</v>
          </cell>
          <cell r="I3432" t="str">
            <v>y</v>
          </cell>
          <cell r="K3432">
            <v>4</v>
          </cell>
        </row>
        <row r="3433">
          <cell r="F3433">
            <v>20</v>
          </cell>
          <cell r="H3433">
            <v>150000</v>
          </cell>
          <cell r="I3433" t="str">
            <v>y</v>
          </cell>
          <cell r="K3433">
            <v>4</v>
          </cell>
        </row>
        <row r="3434">
          <cell r="F3434">
            <v>3</v>
          </cell>
          <cell r="H3434">
            <v>50</v>
          </cell>
          <cell r="I3434" t="str">
            <v>y</v>
          </cell>
          <cell r="K3434">
            <v>4</v>
          </cell>
        </row>
        <row r="3435">
          <cell r="F3435">
            <v>5</v>
          </cell>
          <cell r="H3435">
            <v>89500</v>
          </cell>
          <cell r="I3435" t="str">
            <v>y</v>
          </cell>
          <cell r="K3435">
            <v>4</v>
          </cell>
        </row>
        <row r="3436">
          <cell r="F3436">
            <v>3</v>
          </cell>
          <cell r="H3436">
            <v>126</v>
          </cell>
          <cell r="I3436" t="str">
            <v>y</v>
          </cell>
          <cell r="K3436">
            <v>4</v>
          </cell>
        </row>
        <row r="3437">
          <cell r="F3437">
            <v>6</v>
          </cell>
          <cell r="H3437">
            <v>21050</v>
          </cell>
          <cell r="I3437" t="str">
            <v>y</v>
          </cell>
          <cell r="K3437">
            <v>4</v>
          </cell>
        </row>
        <row r="3438">
          <cell r="F3438">
            <v>3</v>
          </cell>
          <cell r="H3438">
            <v>500000</v>
          </cell>
          <cell r="I3438" t="str">
            <v>y</v>
          </cell>
          <cell r="K3438">
            <v>4</v>
          </cell>
        </row>
        <row r="3439">
          <cell r="F3439">
            <v>14</v>
          </cell>
          <cell r="H3439">
            <v>-25000</v>
          </cell>
          <cell r="I3439" t="str">
            <v>y</v>
          </cell>
          <cell r="K3439">
            <v>4</v>
          </cell>
        </row>
        <row r="3440">
          <cell r="F3440">
            <v>8</v>
          </cell>
          <cell r="H3440">
            <v>200000</v>
          </cell>
          <cell r="I3440" t="str">
            <v>y</v>
          </cell>
          <cell r="K3440">
            <v>4</v>
          </cell>
        </row>
        <row r="3441">
          <cell r="F3441">
            <v>3</v>
          </cell>
          <cell r="H3441">
            <v>126</v>
          </cell>
          <cell r="I3441" t="str">
            <v>y</v>
          </cell>
          <cell r="K3441">
            <v>4</v>
          </cell>
        </row>
        <row r="3442">
          <cell r="F3442">
            <v>8</v>
          </cell>
          <cell r="H3442">
            <v>1000000</v>
          </cell>
          <cell r="I3442" t="str">
            <v>y</v>
          </cell>
          <cell r="K3442">
            <v>4</v>
          </cell>
        </row>
        <row r="3443">
          <cell r="F3443">
            <v>3</v>
          </cell>
          <cell r="H3443">
            <v>157.5</v>
          </cell>
          <cell r="I3443" t="str">
            <v>y</v>
          </cell>
          <cell r="K3443">
            <v>4</v>
          </cell>
        </row>
        <row r="3444">
          <cell r="F3444">
            <v>6</v>
          </cell>
          <cell r="H3444">
            <v>49497</v>
          </cell>
          <cell r="I3444" t="str">
            <v>y</v>
          </cell>
          <cell r="K3444">
            <v>4</v>
          </cell>
        </row>
        <row r="3445">
          <cell r="F3445">
            <v>6</v>
          </cell>
          <cell r="H3445">
            <v>30509</v>
          </cell>
          <cell r="I3445" t="str">
            <v>y</v>
          </cell>
          <cell r="K3445">
            <v>4</v>
          </cell>
        </row>
        <row r="3446">
          <cell r="F3446">
            <v>3</v>
          </cell>
          <cell r="H3446">
            <v>126</v>
          </cell>
          <cell r="I3446" t="str">
            <v>y</v>
          </cell>
          <cell r="K3446">
            <v>4</v>
          </cell>
        </row>
        <row r="3447">
          <cell r="F3447">
            <v>8</v>
          </cell>
          <cell r="H3447">
            <v>1625000</v>
          </cell>
          <cell r="I3447" t="str">
            <v>y</v>
          </cell>
          <cell r="K3447">
            <v>4</v>
          </cell>
        </row>
        <row r="3448">
          <cell r="F3448">
            <v>8</v>
          </cell>
          <cell r="H3448">
            <v>150000</v>
          </cell>
          <cell r="I3448" t="str">
            <v>y</v>
          </cell>
          <cell r="K3448">
            <v>4</v>
          </cell>
        </row>
        <row r="3449">
          <cell r="F3449">
            <v>8</v>
          </cell>
          <cell r="H3449">
            <v>200000</v>
          </cell>
          <cell r="I3449" t="str">
            <v>y</v>
          </cell>
          <cell r="K3449">
            <v>4</v>
          </cell>
        </row>
        <row r="3450">
          <cell r="F3450">
            <v>14</v>
          </cell>
          <cell r="H3450">
            <v>-98750</v>
          </cell>
          <cell r="I3450" t="str">
            <v>y</v>
          </cell>
          <cell r="K3450">
            <v>4</v>
          </cell>
        </row>
        <row r="3451">
          <cell r="F3451">
            <v>3</v>
          </cell>
          <cell r="H3451">
            <v>157.5</v>
          </cell>
          <cell r="I3451" t="str">
            <v>y</v>
          </cell>
          <cell r="K3451">
            <v>4</v>
          </cell>
        </row>
        <row r="3452">
          <cell r="F3452">
            <v>3</v>
          </cell>
          <cell r="H3452">
            <v>50</v>
          </cell>
          <cell r="I3452" t="str">
            <v>y</v>
          </cell>
          <cell r="K3452">
            <v>4</v>
          </cell>
        </row>
        <row r="3453">
          <cell r="F3453">
            <v>8</v>
          </cell>
          <cell r="H3453">
            <v>450000</v>
          </cell>
          <cell r="I3453" t="str">
            <v>y</v>
          </cell>
          <cell r="K3453">
            <v>4</v>
          </cell>
        </row>
        <row r="3454">
          <cell r="F3454">
            <v>8</v>
          </cell>
          <cell r="H3454">
            <v>120000</v>
          </cell>
          <cell r="I3454" t="str">
            <v>y</v>
          </cell>
          <cell r="K3454">
            <v>4</v>
          </cell>
        </row>
        <row r="3455">
          <cell r="F3455">
            <v>3</v>
          </cell>
          <cell r="H3455">
            <v>126</v>
          </cell>
          <cell r="I3455" t="str">
            <v>y</v>
          </cell>
          <cell r="K3455">
            <v>4</v>
          </cell>
        </row>
        <row r="3456">
          <cell r="F3456">
            <v>8</v>
          </cell>
          <cell r="H3456">
            <v>77000</v>
          </cell>
          <cell r="I3456" t="str">
            <v>y</v>
          </cell>
          <cell r="K3456">
            <v>4</v>
          </cell>
        </row>
        <row r="3457">
          <cell r="F3457">
            <v>12</v>
          </cell>
          <cell r="H3457">
            <v>150200</v>
          </cell>
          <cell r="I3457" t="str">
            <v>y</v>
          </cell>
          <cell r="K3457">
            <v>4</v>
          </cell>
        </row>
        <row r="3458">
          <cell r="F3458">
            <v>12</v>
          </cell>
          <cell r="H3458">
            <v>49800</v>
          </cell>
          <cell r="I3458" t="str">
            <v>y</v>
          </cell>
          <cell r="K3458">
            <v>4</v>
          </cell>
        </row>
        <row r="3459">
          <cell r="F3459">
            <v>3</v>
          </cell>
          <cell r="H3459">
            <v>126</v>
          </cell>
          <cell r="I3459" t="str">
            <v>y</v>
          </cell>
          <cell r="K3459">
            <v>4</v>
          </cell>
        </row>
        <row r="3460">
          <cell r="F3460">
            <v>8</v>
          </cell>
          <cell r="H3460">
            <v>161000</v>
          </cell>
          <cell r="I3460" t="str">
            <v>y</v>
          </cell>
          <cell r="K3460">
            <v>4</v>
          </cell>
        </row>
        <row r="3461">
          <cell r="F3461">
            <v>3</v>
          </cell>
          <cell r="H3461">
            <v>126</v>
          </cell>
          <cell r="I3461" t="str">
            <v>y</v>
          </cell>
          <cell r="K3461">
            <v>4</v>
          </cell>
        </row>
        <row r="3462">
          <cell r="F3462">
            <v>8</v>
          </cell>
          <cell r="H3462">
            <v>88200</v>
          </cell>
          <cell r="I3462" t="str">
            <v>y</v>
          </cell>
          <cell r="K3462">
            <v>4</v>
          </cell>
        </row>
        <row r="3463">
          <cell r="F3463">
            <v>3</v>
          </cell>
          <cell r="H3463">
            <v>126</v>
          </cell>
          <cell r="I3463" t="str">
            <v>y</v>
          </cell>
          <cell r="K3463">
            <v>4</v>
          </cell>
        </row>
        <row r="3464">
          <cell r="F3464">
            <v>8</v>
          </cell>
          <cell r="H3464">
            <v>17500</v>
          </cell>
          <cell r="I3464" t="str">
            <v>y</v>
          </cell>
          <cell r="K3464">
            <v>4</v>
          </cell>
        </row>
        <row r="3465">
          <cell r="F3465">
            <v>3</v>
          </cell>
          <cell r="H3465">
            <v>126</v>
          </cell>
          <cell r="I3465" t="str">
            <v>y</v>
          </cell>
          <cell r="K3465">
            <v>4</v>
          </cell>
        </row>
        <row r="3466">
          <cell r="F3466">
            <v>8</v>
          </cell>
          <cell r="H3466">
            <v>54000</v>
          </cell>
          <cell r="I3466" t="str">
            <v>y</v>
          </cell>
          <cell r="K3466">
            <v>4</v>
          </cell>
        </row>
        <row r="3467">
          <cell r="F3467">
            <v>13</v>
          </cell>
          <cell r="H3467">
            <v>186520</v>
          </cell>
          <cell r="I3467" t="str">
            <v>y</v>
          </cell>
          <cell r="K3467">
            <v>4</v>
          </cell>
        </row>
        <row r="3468">
          <cell r="F3468">
            <v>8</v>
          </cell>
          <cell r="H3468">
            <v>36000</v>
          </cell>
          <cell r="I3468" t="str">
            <v>y</v>
          </cell>
          <cell r="K3468">
            <v>4</v>
          </cell>
        </row>
        <row r="3469">
          <cell r="F3469">
            <v>8</v>
          </cell>
          <cell r="H3469">
            <v>370500</v>
          </cell>
          <cell r="I3469" t="str">
            <v>y</v>
          </cell>
          <cell r="K3469">
            <v>4</v>
          </cell>
        </row>
        <row r="3470">
          <cell r="F3470">
            <v>8</v>
          </cell>
          <cell r="H3470">
            <v>126000</v>
          </cell>
          <cell r="I3470" t="str">
            <v>y</v>
          </cell>
          <cell r="K3470">
            <v>4</v>
          </cell>
        </row>
        <row r="3471">
          <cell r="F3471">
            <v>20</v>
          </cell>
          <cell r="H3471">
            <v>150000</v>
          </cell>
          <cell r="I3471" t="str">
            <v>y</v>
          </cell>
          <cell r="K3471">
            <v>4</v>
          </cell>
        </row>
        <row r="3472">
          <cell r="F3472">
            <v>8</v>
          </cell>
          <cell r="H3472">
            <v>20000</v>
          </cell>
          <cell r="I3472" t="str">
            <v>y</v>
          </cell>
          <cell r="K3472">
            <v>4</v>
          </cell>
        </row>
        <row r="3473">
          <cell r="F3473">
            <v>12</v>
          </cell>
          <cell r="H3473">
            <v>80000</v>
          </cell>
          <cell r="I3473" t="str">
            <v>y</v>
          </cell>
          <cell r="K3473">
            <v>4</v>
          </cell>
        </row>
        <row r="3474">
          <cell r="H3474">
            <v>0</v>
          </cell>
          <cell r="I3474" t="str">
            <v>n</v>
          </cell>
          <cell r="K3474">
            <v>4</v>
          </cell>
        </row>
        <row r="3475">
          <cell r="F3475">
            <v>8</v>
          </cell>
          <cell r="H3475">
            <v>125000</v>
          </cell>
          <cell r="I3475" t="str">
            <v>y</v>
          </cell>
          <cell r="K3475">
            <v>4</v>
          </cell>
        </row>
        <row r="3476">
          <cell r="F3476">
            <v>3</v>
          </cell>
          <cell r="H3476">
            <v>50</v>
          </cell>
          <cell r="I3476" t="str">
            <v>y</v>
          </cell>
          <cell r="K3476">
            <v>4</v>
          </cell>
        </row>
        <row r="3477">
          <cell r="F3477">
            <v>8</v>
          </cell>
          <cell r="H3477">
            <v>1500000</v>
          </cell>
          <cell r="I3477" t="str">
            <v>y</v>
          </cell>
          <cell r="K3477">
            <v>4</v>
          </cell>
        </row>
        <row r="3478">
          <cell r="F3478">
            <v>3</v>
          </cell>
          <cell r="H3478">
            <v>157.5</v>
          </cell>
          <cell r="I3478" t="str">
            <v>y</v>
          </cell>
          <cell r="K3478">
            <v>4</v>
          </cell>
        </row>
        <row r="3479">
          <cell r="F3479">
            <v>8</v>
          </cell>
          <cell r="H3479">
            <v>69000</v>
          </cell>
          <cell r="I3479" t="str">
            <v>y</v>
          </cell>
          <cell r="K3479">
            <v>4</v>
          </cell>
        </row>
        <row r="3480">
          <cell r="F3480">
            <v>3</v>
          </cell>
          <cell r="H3480">
            <v>126</v>
          </cell>
          <cell r="I3480" t="str">
            <v>y</v>
          </cell>
          <cell r="K3480">
            <v>4</v>
          </cell>
        </row>
        <row r="3481">
          <cell r="F3481">
            <v>8</v>
          </cell>
          <cell r="H3481">
            <v>37800</v>
          </cell>
          <cell r="I3481" t="str">
            <v>y</v>
          </cell>
          <cell r="K3481">
            <v>4</v>
          </cell>
        </row>
        <row r="3482">
          <cell r="F3482">
            <v>3</v>
          </cell>
          <cell r="H3482">
            <v>126</v>
          </cell>
          <cell r="I3482" t="str">
            <v>y</v>
          </cell>
          <cell r="K3482">
            <v>4</v>
          </cell>
        </row>
        <row r="3483">
          <cell r="F3483">
            <v>8</v>
          </cell>
          <cell r="H3483">
            <v>70000</v>
          </cell>
          <cell r="I3483" t="str">
            <v>y</v>
          </cell>
          <cell r="K3483">
            <v>4</v>
          </cell>
        </row>
        <row r="3484">
          <cell r="F3484">
            <v>3</v>
          </cell>
          <cell r="H3484">
            <v>126</v>
          </cell>
          <cell r="I3484" t="str">
            <v>y</v>
          </cell>
          <cell r="K3484">
            <v>4</v>
          </cell>
        </row>
        <row r="3485">
          <cell r="F3485">
            <v>3</v>
          </cell>
          <cell r="H3485">
            <v>29500</v>
          </cell>
          <cell r="I3485" t="str">
            <v>y</v>
          </cell>
          <cell r="K3485">
            <v>4</v>
          </cell>
        </row>
        <row r="3486">
          <cell r="F3486">
            <v>6</v>
          </cell>
          <cell r="H3486">
            <v>22000</v>
          </cell>
          <cell r="I3486" t="str">
            <v>y</v>
          </cell>
          <cell r="K3486">
            <v>4</v>
          </cell>
        </row>
        <row r="3487">
          <cell r="F3487">
            <v>3</v>
          </cell>
          <cell r="H3487">
            <v>126</v>
          </cell>
          <cell r="I3487" t="str">
            <v>y</v>
          </cell>
          <cell r="K3487">
            <v>4</v>
          </cell>
        </row>
        <row r="3488">
          <cell r="F3488">
            <v>4</v>
          </cell>
          <cell r="H3488">
            <v>38000</v>
          </cell>
          <cell r="I3488" t="str">
            <v>y</v>
          </cell>
          <cell r="K3488">
            <v>4</v>
          </cell>
        </row>
        <row r="3489">
          <cell r="F3489">
            <v>4</v>
          </cell>
          <cell r="H3489">
            <v>1500</v>
          </cell>
          <cell r="I3489" t="str">
            <v>y</v>
          </cell>
          <cell r="K3489">
            <v>4</v>
          </cell>
        </row>
        <row r="3490">
          <cell r="F3490">
            <v>20</v>
          </cell>
          <cell r="H3490">
            <v>10500</v>
          </cell>
          <cell r="I3490" t="str">
            <v>y</v>
          </cell>
          <cell r="K3490">
            <v>4</v>
          </cell>
        </row>
        <row r="3491">
          <cell r="F3491">
            <v>8</v>
          </cell>
          <cell r="H3491">
            <v>84000</v>
          </cell>
          <cell r="I3491" t="str">
            <v>y</v>
          </cell>
          <cell r="K3491">
            <v>4</v>
          </cell>
        </row>
        <row r="3492">
          <cell r="F3492">
            <v>8</v>
          </cell>
          <cell r="H3492">
            <v>140000</v>
          </cell>
          <cell r="I3492" t="str">
            <v>y</v>
          </cell>
          <cell r="K3492">
            <v>4</v>
          </cell>
        </row>
        <row r="3493">
          <cell r="F3493">
            <v>8</v>
          </cell>
          <cell r="H3493">
            <v>2202360</v>
          </cell>
          <cell r="I3493" t="str">
            <v>y</v>
          </cell>
          <cell r="K3493">
            <v>4</v>
          </cell>
        </row>
        <row r="3494">
          <cell r="F3494">
            <v>14</v>
          </cell>
          <cell r="H3494">
            <v>-110118</v>
          </cell>
          <cell r="I3494" t="str">
            <v>y</v>
          </cell>
          <cell r="K3494">
            <v>4</v>
          </cell>
        </row>
        <row r="3495">
          <cell r="F3495">
            <v>3</v>
          </cell>
          <cell r="H3495">
            <v>157.5</v>
          </cell>
          <cell r="I3495" t="str">
            <v>y</v>
          </cell>
          <cell r="K3495">
            <v>4</v>
          </cell>
        </row>
        <row r="3496">
          <cell r="F3496">
            <v>6</v>
          </cell>
          <cell r="H3496">
            <v>238850</v>
          </cell>
          <cell r="I3496" t="str">
            <v>y</v>
          </cell>
          <cell r="K3496">
            <v>4</v>
          </cell>
        </row>
        <row r="3497">
          <cell r="F3497">
            <v>6</v>
          </cell>
          <cell r="H3497">
            <v>13000</v>
          </cell>
          <cell r="I3497" t="str">
            <v>y</v>
          </cell>
          <cell r="K3497">
            <v>4</v>
          </cell>
        </row>
        <row r="3498">
          <cell r="F3498">
            <v>3</v>
          </cell>
          <cell r="H3498">
            <v>126</v>
          </cell>
          <cell r="I3498" t="str">
            <v>y</v>
          </cell>
          <cell r="K3498">
            <v>4</v>
          </cell>
        </row>
        <row r="3499">
          <cell r="F3499">
            <v>8</v>
          </cell>
          <cell r="H3499">
            <v>21000</v>
          </cell>
          <cell r="I3499" t="str">
            <v>y</v>
          </cell>
          <cell r="K3499">
            <v>4</v>
          </cell>
        </row>
        <row r="3500">
          <cell r="F3500">
            <v>3</v>
          </cell>
          <cell r="H3500">
            <v>126</v>
          </cell>
          <cell r="I3500" t="str">
            <v>y</v>
          </cell>
          <cell r="K3500">
            <v>4</v>
          </cell>
        </row>
        <row r="3501">
          <cell r="F3501">
            <v>3</v>
          </cell>
          <cell r="H3501">
            <v>50</v>
          </cell>
          <cell r="I3501" t="str">
            <v>y</v>
          </cell>
          <cell r="K3501">
            <v>4</v>
          </cell>
        </row>
        <row r="3502">
          <cell r="F3502">
            <v>13</v>
          </cell>
          <cell r="H3502">
            <v>192330</v>
          </cell>
          <cell r="I3502" t="str">
            <v>y</v>
          </cell>
          <cell r="K3502">
            <v>4</v>
          </cell>
        </row>
        <row r="3503">
          <cell r="F3503">
            <v>20</v>
          </cell>
          <cell r="H3503">
            <v>100000</v>
          </cell>
          <cell r="I3503" t="str">
            <v>y</v>
          </cell>
          <cell r="K3503">
            <v>4</v>
          </cell>
        </row>
        <row r="3504">
          <cell r="H3504">
            <v>0</v>
          </cell>
          <cell r="I3504" t="str">
            <v>n</v>
          </cell>
          <cell r="K3504">
            <v>4</v>
          </cell>
        </row>
        <row r="3505">
          <cell r="F3505">
            <v>14</v>
          </cell>
          <cell r="H3505">
            <v>65690.880000000005</v>
          </cell>
          <cell r="I3505" t="str">
            <v>y</v>
          </cell>
          <cell r="K3505">
            <v>4</v>
          </cell>
        </row>
        <row r="3506">
          <cell r="F3506">
            <v>14</v>
          </cell>
          <cell r="H3506">
            <v>30636.68</v>
          </cell>
          <cell r="I3506" t="str">
            <v>y</v>
          </cell>
          <cell r="K3506">
            <v>4</v>
          </cell>
        </row>
        <row r="3507">
          <cell r="F3507">
            <v>14</v>
          </cell>
          <cell r="H3507">
            <v>46341.35</v>
          </cell>
          <cell r="I3507" t="str">
            <v>y</v>
          </cell>
          <cell r="K3507">
            <v>4</v>
          </cell>
        </row>
        <row r="3508">
          <cell r="F3508">
            <v>3</v>
          </cell>
          <cell r="H3508">
            <v>52000</v>
          </cell>
          <cell r="I3508" t="str">
            <v>y</v>
          </cell>
          <cell r="K3508">
            <v>4</v>
          </cell>
        </row>
        <row r="3509">
          <cell r="F3509">
            <v>3</v>
          </cell>
          <cell r="H3509">
            <v>26000</v>
          </cell>
          <cell r="I3509" t="str">
            <v>y</v>
          </cell>
          <cell r="K3509">
            <v>4</v>
          </cell>
        </row>
        <row r="3510">
          <cell r="F3510">
            <v>8</v>
          </cell>
          <cell r="H3510">
            <v>582000</v>
          </cell>
          <cell r="I3510" t="str">
            <v>y</v>
          </cell>
          <cell r="K3510">
            <v>4</v>
          </cell>
        </row>
        <row r="3511">
          <cell r="F3511">
            <v>13</v>
          </cell>
          <cell r="H3511">
            <v>42000</v>
          </cell>
          <cell r="I3511" t="str">
            <v>y</v>
          </cell>
          <cell r="K3511">
            <v>4</v>
          </cell>
        </row>
        <row r="3512">
          <cell r="F3512">
            <v>3</v>
          </cell>
          <cell r="H3512">
            <v>126</v>
          </cell>
          <cell r="I3512" t="str">
            <v>y</v>
          </cell>
          <cell r="K3512">
            <v>4</v>
          </cell>
        </row>
        <row r="3513">
          <cell r="F3513">
            <v>13</v>
          </cell>
          <cell r="H3513">
            <v>48000</v>
          </cell>
          <cell r="I3513" t="str">
            <v>y</v>
          </cell>
          <cell r="K3513">
            <v>4</v>
          </cell>
        </row>
        <row r="3514">
          <cell r="F3514">
            <v>3</v>
          </cell>
          <cell r="H3514">
            <v>16000</v>
          </cell>
          <cell r="I3514" t="str">
            <v>y</v>
          </cell>
          <cell r="K3514">
            <v>4</v>
          </cell>
        </row>
        <row r="3515">
          <cell r="F3515">
            <v>3</v>
          </cell>
          <cell r="H3515">
            <v>126</v>
          </cell>
          <cell r="I3515" t="str">
            <v>y</v>
          </cell>
          <cell r="K3515">
            <v>4</v>
          </cell>
        </row>
        <row r="3516">
          <cell r="F3516">
            <v>3</v>
          </cell>
          <cell r="H3516">
            <v>50</v>
          </cell>
          <cell r="I3516" t="str">
            <v>y</v>
          </cell>
          <cell r="K3516">
            <v>4</v>
          </cell>
        </row>
        <row r="3517">
          <cell r="F3517">
            <v>3</v>
          </cell>
          <cell r="H3517">
            <v>10000</v>
          </cell>
          <cell r="I3517" t="str">
            <v>y</v>
          </cell>
          <cell r="K3517">
            <v>4</v>
          </cell>
        </row>
        <row r="3518">
          <cell r="F3518">
            <v>3</v>
          </cell>
          <cell r="H3518">
            <v>500</v>
          </cell>
          <cell r="I3518" t="str">
            <v>y</v>
          </cell>
          <cell r="K3518">
            <v>4</v>
          </cell>
        </row>
        <row r="3519">
          <cell r="F3519">
            <v>2</v>
          </cell>
          <cell r="H3519">
            <v>33445.75</v>
          </cell>
          <cell r="I3519" t="str">
            <v>y</v>
          </cell>
          <cell r="K3519">
            <v>4</v>
          </cell>
        </row>
        <row r="3520">
          <cell r="F3520">
            <v>12</v>
          </cell>
          <cell r="H3520">
            <v>-14400</v>
          </cell>
          <cell r="I3520" t="str">
            <v>y</v>
          </cell>
          <cell r="K3520">
            <v>4</v>
          </cell>
        </row>
        <row r="3521">
          <cell r="F3521">
            <v>14</v>
          </cell>
          <cell r="H3521">
            <v>-519</v>
          </cell>
          <cell r="I3521" t="str">
            <v>y</v>
          </cell>
          <cell r="K3521">
            <v>4</v>
          </cell>
        </row>
        <row r="3522">
          <cell r="F3522">
            <v>14</v>
          </cell>
          <cell r="H3522">
            <v>-6020.24</v>
          </cell>
          <cell r="I3522" t="str">
            <v>y</v>
          </cell>
          <cell r="K3522">
            <v>4</v>
          </cell>
        </row>
        <row r="3523">
          <cell r="F3523">
            <v>14</v>
          </cell>
          <cell r="H3523">
            <v>3344.58</v>
          </cell>
          <cell r="I3523" t="str">
            <v>y</v>
          </cell>
          <cell r="K3523">
            <v>4</v>
          </cell>
        </row>
        <row r="3524">
          <cell r="F3524">
            <v>2</v>
          </cell>
          <cell r="H3524">
            <v>24096.75</v>
          </cell>
          <cell r="I3524" t="str">
            <v>y</v>
          </cell>
          <cell r="K3524">
            <v>4</v>
          </cell>
        </row>
        <row r="3525">
          <cell r="F3525">
            <v>14</v>
          </cell>
          <cell r="H3525">
            <v>-240.97</v>
          </cell>
          <cell r="I3525" t="str">
            <v>y</v>
          </cell>
          <cell r="K3525">
            <v>4</v>
          </cell>
        </row>
        <row r="3526">
          <cell r="F3526">
            <v>14</v>
          </cell>
          <cell r="H3526">
            <v>-4337.42</v>
          </cell>
          <cell r="I3526" t="str">
            <v>y</v>
          </cell>
          <cell r="K3526">
            <v>4</v>
          </cell>
        </row>
        <row r="3527">
          <cell r="F3527">
            <v>2</v>
          </cell>
          <cell r="H3527">
            <v>2409.6799999999998</v>
          </cell>
          <cell r="I3527" t="str">
            <v>y</v>
          </cell>
          <cell r="K3527">
            <v>4</v>
          </cell>
        </row>
        <row r="3528">
          <cell r="F3528">
            <v>2</v>
          </cell>
          <cell r="H3528">
            <v>307406.83333333302</v>
          </cell>
          <cell r="I3528" t="str">
            <v>y</v>
          </cell>
          <cell r="K3528">
            <v>4</v>
          </cell>
        </row>
        <row r="3529">
          <cell r="F3529">
            <v>14</v>
          </cell>
          <cell r="H3529">
            <v>-31979.913199999999</v>
          </cell>
          <cell r="I3529" t="str">
            <v>y</v>
          </cell>
          <cell r="K3529">
            <v>4</v>
          </cell>
        </row>
        <row r="3530">
          <cell r="F3530">
            <v>14</v>
          </cell>
          <cell r="H3530">
            <v>-55333.23</v>
          </cell>
          <cell r="I3530" t="str">
            <v>y</v>
          </cell>
          <cell r="K3530">
            <v>4</v>
          </cell>
        </row>
        <row r="3531">
          <cell r="F3531">
            <v>2</v>
          </cell>
          <cell r="H3531">
            <v>30740.68</v>
          </cell>
          <cell r="I3531" t="str">
            <v>y</v>
          </cell>
          <cell r="K3531">
            <v>4</v>
          </cell>
        </row>
        <row r="3532">
          <cell r="F3532">
            <v>2</v>
          </cell>
          <cell r="H3532">
            <v>25000</v>
          </cell>
          <cell r="I3532" t="str">
            <v>y</v>
          </cell>
          <cell r="K3532">
            <v>4</v>
          </cell>
        </row>
        <row r="3533">
          <cell r="F3533">
            <v>14</v>
          </cell>
          <cell r="H3533">
            <v>-250</v>
          </cell>
          <cell r="I3533" t="str">
            <v>y</v>
          </cell>
          <cell r="K3533">
            <v>4</v>
          </cell>
        </row>
        <row r="3534">
          <cell r="F3534">
            <v>2</v>
          </cell>
          <cell r="H3534">
            <v>15000</v>
          </cell>
          <cell r="I3534" t="str">
            <v>y</v>
          </cell>
          <cell r="K3534">
            <v>4</v>
          </cell>
        </row>
        <row r="3535">
          <cell r="F3535">
            <v>12</v>
          </cell>
          <cell r="H3535">
            <v>-7000</v>
          </cell>
          <cell r="I3535" t="str">
            <v>y</v>
          </cell>
          <cell r="K3535">
            <v>4</v>
          </cell>
        </row>
        <row r="3536">
          <cell r="F3536">
            <v>14</v>
          </cell>
          <cell r="H3536">
            <v>-150</v>
          </cell>
          <cell r="I3536" t="str">
            <v>y</v>
          </cell>
          <cell r="K3536">
            <v>4</v>
          </cell>
        </row>
        <row r="3537">
          <cell r="F3537">
            <v>2</v>
          </cell>
          <cell r="H3537">
            <v>15000</v>
          </cell>
          <cell r="I3537" t="str">
            <v>y</v>
          </cell>
          <cell r="K3537">
            <v>4</v>
          </cell>
        </row>
        <row r="3538">
          <cell r="F3538">
            <v>14</v>
          </cell>
          <cell r="H3538">
            <v>-150</v>
          </cell>
          <cell r="I3538" t="str">
            <v>y</v>
          </cell>
          <cell r="K3538">
            <v>4</v>
          </cell>
        </row>
        <row r="3539">
          <cell r="F3539">
            <v>2</v>
          </cell>
          <cell r="H3539">
            <v>170203.75</v>
          </cell>
          <cell r="I3539" t="str">
            <v>y</v>
          </cell>
          <cell r="K3539">
            <v>4</v>
          </cell>
        </row>
        <row r="3540">
          <cell r="F3540">
            <v>14</v>
          </cell>
          <cell r="H3540">
            <v>-12901.47</v>
          </cell>
          <cell r="I3540" t="str">
            <v>y</v>
          </cell>
          <cell r="K3540">
            <v>4</v>
          </cell>
        </row>
        <row r="3541">
          <cell r="F3541">
            <v>14</v>
          </cell>
          <cell r="H3541">
            <v>-30636.68</v>
          </cell>
          <cell r="I3541" t="str">
            <v>y</v>
          </cell>
          <cell r="K3541">
            <v>4</v>
          </cell>
        </row>
        <row r="3542">
          <cell r="F3542">
            <v>2</v>
          </cell>
          <cell r="H3542">
            <v>17020.38</v>
          </cell>
          <cell r="I3542" t="str">
            <v>y</v>
          </cell>
          <cell r="K3542">
            <v>4</v>
          </cell>
        </row>
        <row r="3543">
          <cell r="F3543">
            <v>12</v>
          </cell>
          <cell r="H3543">
            <v>-10000</v>
          </cell>
          <cell r="I3543" t="str">
            <v>y</v>
          </cell>
          <cell r="K3543">
            <v>4</v>
          </cell>
        </row>
        <row r="3544">
          <cell r="F3544">
            <v>2</v>
          </cell>
          <cell r="H3544">
            <v>15000</v>
          </cell>
          <cell r="I3544" t="str">
            <v>y</v>
          </cell>
          <cell r="K3544">
            <v>4</v>
          </cell>
        </row>
        <row r="3545">
          <cell r="F3545">
            <v>14</v>
          </cell>
          <cell r="H3545">
            <v>-150</v>
          </cell>
          <cell r="I3545" t="str">
            <v>y</v>
          </cell>
          <cell r="K3545">
            <v>4</v>
          </cell>
        </row>
        <row r="3546">
          <cell r="F3546">
            <v>2</v>
          </cell>
          <cell r="H3546">
            <v>79000</v>
          </cell>
          <cell r="I3546" t="str">
            <v>y</v>
          </cell>
          <cell r="K3546">
            <v>4</v>
          </cell>
        </row>
        <row r="3547">
          <cell r="F3547">
            <v>12</v>
          </cell>
          <cell r="H3547">
            <v>-10000</v>
          </cell>
          <cell r="I3547" t="str">
            <v>y</v>
          </cell>
          <cell r="K3547">
            <v>4</v>
          </cell>
        </row>
        <row r="3548">
          <cell r="F3548">
            <v>2</v>
          </cell>
          <cell r="H3548">
            <v>126</v>
          </cell>
          <cell r="I3548" t="str">
            <v>y</v>
          </cell>
          <cell r="K3548">
            <v>4</v>
          </cell>
        </row>
        <row r="3549">
          <cell r="F3549">
            <v>2</v>
          </cell>
          <cell r="H3549">
            <v>126</v>
          </cell>
          <cell r="I3549" t="str">
            <v>y</v>
          </cell>
          <cell r="K3549">
            <v>4</v>
          </cell>
        </row>
        <row r="3550">
          <cell r="F3550">
            <v>2</v>
          </cell>
          <cell r="H3550">
            <v>126</v>
          </cell>
          <cell r="I3550" t="str">
            <v>y</v>
          </cell>
          <cell r="K3550">
            <v>4</v>
          </cell>
        </row>
        <row r="3551">
          <cell r="F3551">
            <v>2</v>
          </cell>
          <cell r="H3551">
            <v>126</v>
          </cell>
          <cell r="I3551" t="str">
            <v>y</v>
          </cell>
          <cell r="K3551">
            <v>4</v>
          </cell>
        </row>
        <row r="3552">
          <cell r="F3552">
            <v>2</v>
          </cell>
          <cell r="H3552">
            <v>126</v>
          </cell>
          <cell r="I3552" t="str">
            <v>y</v>
          </cell>
          <cell r="K3552">
            <v>4</v>
          </cell>
        </row>
        <row r="3553">
          <cell r="F3553">
            <v>13</v>
          </cell>
          <cell r="H3553">
            <v>-200000</v>
          </cell>
          <cell r="K3553">
            <v>4</v>
          </cell>
        </row>
        <row r="3554">
          <cell r="F3554">
            <v>5</v>
          </cell>
          <cell r="H3554">
            <v>9600</v>
          </cell>
          <cell r="K3554">
            <v>4</v>
          </cell>
        </row>
        <row r="3555">
          <cell r="F3555">
            <v>5</v>
          </cell>
          <cell r="H3555">
            <v>5220</v>
          </cell>
          <cell r="K3555">
            <v>4</v>
          </cell>
        </row>
        <row r="3556">
          <cell r="F3556">
            <v>5</v>
          </cell>
          <cell r="H3556">
            <v>9600</v>
          </cell>
          <cell r="K3556">
            <v>4</v>
          </cell>
        </row>
        <row r="3557">
          <cell r="F3557">
            <v>3</v>
          </cell>
          <cell r="H3557">
            <v>48000</v>
          </cell>
          <cell r="K3557">
            <v>4</v>
          </cell>
        </row>
        <row r="3558">
          <cell r="F3558">
            <v>5</v>
          </cell>
          <cell r="H3558">
            <v>6090</v>
          </cell>
          <cell r="K3558">
            <v>4</v>
          </cell>
        </row>
        <row r="3559">
          <cell r="F3559">
            <v>5</v>
          </cell>
          <cell r="H3559">
            <v>2610</v>
          </cell>
          <cell r="K3559">
            <v>4</v>
          </cell>
        </row>
        <row r="3560">
          <cell r="F3560">
            <v>5</v>
          </cell>
          <cell r="H3560">
            <v>6090</v>
          </cell>
          <cell r="K3560">
            <v>4</v>
          </cell>
        </row>
        <row r="3561">
          <cell r="F3561">
            <v>5</v>
          </cell>
          <cell r="H3561">
            <v>11200</v>
          </cell>
          <cell r="K3561">
            <v>4</v>
          </cell>
        </row>
        <row r="3562">
          <cell r="F3562">
            <v>6</v>
          </cell>
          <cell r="H3562">
            <v>28800</v>
          </cell>
          <cell r="K3562">
            <v>4</v>
          </cell>
        </row>
        <row r="3563">
          <cell r="F3563">
            <v>5</v>
          </cell>
          <cell r="H3563">
            <v>6090</v>
          </cell>
          <cell r="K3563">
            <v>4</v>
          </cell>
        </row>
        <row r="3564">
          <cell r="F3564">
            <v>3</v>
          </cell>
          <cell r="H3564">
            <v>48000</v>
          </cell>
          <cell r="K3564">
            <v>4</v>
          </cell>
        </row>
        <row r="3565">
          <cell r="F3565">
            <v>5</v>
          </cell>
          <cell r="H3565">
            <v>5220</v>
          </cell>
          <cell r="K3565">
            <v>4</v>
          </cell>
        </row>
        <row r="3566">
          <cell r="F3566">
            <v>13</v>
          </cell>
          <cell r="H3566">
            <v>13480</v>
          </cell>
          <cell r="K3566">
            <v>4</v>
          </cell>
        </row>
        <row r="3567">
          <cell r="F3567">
            <v>12</v>
          </cell>
          <cell r="H3567">
            <v>-110000</v>
          </cell>
          <cell r="K3567">
            <v>4</v>
          </cell>
        </row>
        <row r="3568">
          <cell r="F3568">
            <v>8</v>
          </cell>
          <cell r="H3568">
            <v>70100</v>
          </cell>
          <cell r="K3568">
            <v>4</v>
          </cell>
        </row>
        <row r="3569">
          <cell r="F3569">
            <v>8</v>
          </cell>
          <cell r="H3569">
            <v>36000</v>
          </cell>
          <cell r="K3569">
            <v>4</v>
          </cell>
        </row>
        <row r="3570">
          <cell r="F3570">
            <v>8</v>
          </cell>
          <cell r="H3570">
            <v>14000</v>
          </cell>
          <cell r="K3570">
            <v>4</v>
          </cell>
        </row>
        <row r="3571">
          <cell r="F3571">
            <v>20</v>
          </cell>
          <cell r="H3571">
            <v>-10100</v>
          </cell>
          <cell r="K3571">
            <v>4</v>
          </cell>
        </row>
        <row r="3572">
          <cell r="F3572">
            <v>12</v>
          </cell>
          <cell r="H3572">
            <v>-42000</v>
          </cell>
          <cell r="K3572">
            <v>4</v>
          </cell>
        </row>
        <row r="3573">
          <cell r="F3573">
            <v>8</v>
          </cell>
          <cell r="H3573">
            <v>30000</v>
          </cell>
          <cell r="K3573">
            <v>4</v>
          </cell>
        </row>
        <row r="3574">
          <cell r="F3574">
            <v>8</v>
          </cell>
          <cell r="H3574">
            <v>14000</v>
          </cell>
          <cell r="K3574">
            <v>4</v>
          </cell>
        </row>
        <row r="3575">
          <cell r="F3575">
            <v>20</v>
          </cell>
          <cell r="H3575">
            <v>-2000</v>
          </cell>
          <cell r="K3575">
            <v>4</v>
          </cell>
        </row>
        <row r="3576">
          <cell r="F3576">
            <v>12</v>
          </cell>
          <cell r="H3576">
            <v>-126000</v>
          </cell>
          <cell r="K3576">
            <v>4</v>
          </cell>
        </row>
        <row r="3577">
          <cell r="F3577">
            <v>8</v>
          </cell>
          <cell r="H3577">
            <v>75600</v>
          </cell>
          <cell r="K3577">
            <v>4</v>
          </cell>
        </row>
        <row r="3578">
          <cell r="F3578">
            <v>8</v>
          </cell>
          <cell r="H3578">
            <v>16000</v>
          </cell>
          <cell r="K3578">
            <v>4</v>
          </cell>
        </row>
        <row r="3579">
          <cell r="F3579">
            <v>8</v>
          </cell>
          <cell r="H3579">
            <v>42000</v>
          </cell>
          <cell r="K3579">
            <v>4</v>
          </cell>
        </row>
        <row r="3580">
          <cell r="F3580">
            <v>8</v>
          </cell>
          <cell r="H3580">
            <v>1700</v>
          </cell>
          <cell r="K3580">
            <v>4</v>
          </cell>
        </row>
        <row r="3581">
          <cell r="F3581">
            <v>20</v>
          </cell>
          <cell r="H3581">
            <v>-9300</v>
          </cell>
          <cell r="K3581">
            <v>4</v>
          </cell>
        </row>
        <row r="3582">
          <cell r="F3582">
            <v>12</v>
          </cell>
          <cell r="H3582">
            <v>-64360</v>
          </cell>
          <cell r="K3582">
            <v>4</v>
          </cell>
        </row>
        <row r="3583">
          <cell r="F3583">
            <v>8</v>
          </cell>
          <cell r="H3583">
            <v>16000</v>
          </cell>
          <cell r="K3583">
            <v>4</v>
          </cell>
        </row>
        <row r="3584">
          <cell r="F3584">
            <v>8</v>
          </cell>
          <cell r="H3584">
            <v>42000</v>
          </cell>
          <cell r="K3584">
            <v>4</v>
          </cell>
        </row>
        <row r="3585">
          <cell r="F3585">
            <v>8</v>
          </cell>
          <cell r="H3585">
            <v>1500</v>
          </cell>
          <cell r="K3585">
            <v>4</v>
          </cell>
        </row>
        <row r="3586">
          <cell r="F3586">
            <v>8</v>
          </cell>
          <cell r="H3586">
            <v>1000</v>
          </cell>
          <cell r="K3586">
            <v>4</v>
          </cell>
        </row>
        <row r="3587">
          <cell r="F3587">
            <v>8</v>
          </cell>
          <cell r="H3587">
            <v>3000</v>
          </cell>
          <cell r="K3587">
            <v>4</v>
          </cell>
        </row>
        <row r="3588">
          <cell r="F3588">
            <v>20</v>
          </cell>
          <cell r="H3588">
            <v>860</v>
          </cell>
          <cell r="K3588">
            <v>4</v>
          </cell>
        </row>
        <row r="3589">
          <cell r="F3589">
            <v>12</v>
          </cell>
          <cell r="H3589">
            <v>-99500</v>
          </cell>
          <cell r="K3589">
            <v>4</v>
          </cell>
        </row>
        <row r="3590">
          <cell r="F3590">
            <v>8</v>
          </cell>
          <cell r="H3590">
            <v>14000</v>
          </cell>
          <cell r="K3590">
            <v>4</v>
          </cell>
        </row>
        <row r="3591">
          <cell r="F3591">
            <v>8</v>
          </cell>
          <cell r="H3591">
            <v>36000</v>
          </cell>
          <cell r="K3591">
            <v>4</v>
          </cell>
        </row>
        <row r="3592">
          <cell r="F3592">
            <v>8</v>
          </cell>
          <cell r="H3592">
            <v>6000</v>
          </cell>
          <cell r="K3592">
            <v>4</v>
          </cell>
        </row>
        <row r="3593">
          <cell r="F3593">
            <v>8</v>
          </cell>
          <cell r="H3593">
            <v>2500</v>
          </cell>
          <cell r="K3593">
            <v>4</v>
          </cell>
        </row>
        <row r="3594">
          <cell r="F3594">
            <v>8</v>
          </cell>
          <cell r="H3594">
            <v>1000</v>
          </cell>
          <cell r="K3594">
            <v>4</v>
          </cell>
        </row>
        <row r="3595">
          <cell r="F3595">
            <v>8</v>
          </cell>
          <cell r="H3595">
            <v>37500</v>
          </cell>
          <cell r="K3595">
            <v>4</v>
          </cell>
        </row>
        <row r="3596">
          <cell r="F3596">
            <v>8</v>
          </cell>
          <cell r="H3596">
            <v>1500</v>
          </cell>
          <cell r="K3596">
            <v>4</v>
          </cell>
        </row>
        <row r="3597">
          <cell r="F3597">
            <v>8</v>
          </cell>
          <cell r="H3597">
            <v>2500</v>
          </cell>
          <cell r="K3597">
            <v>4</v>
          </cell>
        </row>
        <row r="3598">
          <cell r="F3598">
            <v>20</v>
          </cell>
          <cell r="H3598">
            <v>-1500</v>
          </cell>
          <cell r="K3598">
            <v>4</v>
          </cell>
        </row>
        <row r="3599">
          <cell r="F3599">
            <v>12</v>
          </cell>
          <cell r="H3599">
            <v>-58000</v>
          </cell>
          <cell r="K3599">
            <v>4</v>
          </cell>
        </row>
        <row r="3600">
          <cell r="F3600">
            <v>8</v>
          </cell>
          <cell r="H3600">
            <v>16000</v>
          </cell>
          <cell r="K3600">
            <v>4</v>
          </cell>
        </row>
        <row r="3601">
          <cell r="F3601">
            <v>8</v>
          </cell>
          <cell r="H3601">
            <v>42000</v>
          </cell>
          <cell r="K3601">
            <v>4</v>
          </cell>
        </row>
        <row r="3602">
          <cell r="F3602">
            <v>12</v>
          </cell>
          <cell r="H3602">
            <v>-115500</v>
          </cell>
          <cell r="K3602">
            <v>4</v>
          </cell>
        </row>
        <row r="3603">
          <cell r="F3603">
            <v>8</v>
          </cell>
          <cell r="H3603">
            <v>16000</v>
          </cell>
          <cell r="K3603">
            <v>4</v>
          </cell>
        </row>
        <row r="3604">
          <cell r="F3604">
            <v>8</v>
          </cell>
          <cell r="H3604">
            <v>42000</v>
          </cell>
          <cell r="K3604">
            <v>4</v>
          </cell>
        </row>
        <row r="3605">
          <cell r="F3605">
            <v>8</v>
          </cell>
          <cell r="H3605">
            <v>3300</v>
          </cell>
          <cell r="K3605">
            <v>4</v>
          </cell>
        </row>
        <row r="3606">
          <cell r="F3606">
            <v>8</v>
          </cell>
          <cell r="H3606">
            <v>18000</v>
          </cell>
          <cell r="K3606">
            <v>4</v>
          </cell>
        </row>
        <row r="3607">
          <cell r="F3607">
            <v>8</v>
          </cell>
          <cell r="H3607">
            <v>6000</v>
          </cell>
          <cell r="K3607">
            <v>4</v>
          </cell>
        </row>
        <row r="3608">
          <cell r="F3608">
            <v>8</v>
          </cell>
          <cell r="H3608">
            <v>37500</v>
          </cell>
          <cell r="K3608">
            <v>4</v>
          </cell>
        </row>
        <row r="3609">
          <cell r="F3609">
            <v>8</v>
          </cell>
          <cell r="H3609">
            <v>7500</v>
          </cell>
          <cell r="K3609">
            <v>4</v>
          </cell>
        </row>
        <row r="3610">
          <cell r="F3610">
            <v>20</v>
          </cell>
          <cell r="H3610">
            <v>-14800</v>
          </cell>
          <cell r="K3610">
            <v>4</v>
          </cell>
        </row>
        <row r="3611">
          <cell r="F3611">
            <v>12</v>
          </cell>
          <cell r="H3611">
            <v>-48500</v>
          </cell>
          <cell r="K3611">
            <v>4</v>
          </cell>
        </row>
        <row r="3612">
          <cell r="F3612">
            <v>8</v>
          </cell>
          <cell r="H3612">
            <v>9000</v>
          </cell>
          <cell r="K3612">
            <v>4</v>
          </cell>
        </row>
        <row r="3613">
          <cell r="F3613">
            <v>8</v>
          </cell>
          <cell r="H3613">
            <v>10500</v>
          </cell>
          <cell r="K3613">
            <v>4</v>
          </cell>
        </row>
        <row r="3614">
          <cell r="F3614">
            <v>20</v>
          </cell>
          <cell r="H3614">
            <v>29000</v>
          </cell>
          <cell r="K3614">
            <v>4</v>
          </cell>
        </row>
        <row r="3615">
          <cell r="F3615">
            <v>12</v>
          </cell>
          <cell r="H3615">
            <v>-49800</v>
          </cell>
          <cell r="K3615">
            <v>4</v>
          </cell>
        </row>
        <row r="3616">
          <cell r="F3616">
            <v>8</v>
          </cell>
          <cell r="H3616">
            <v>52100</v>
          </cell>
          <cell r="K3616">
            <v>4</v>
          </cell>
        </row>
        <row r="3617">
          <cell r="F3617">
            <v>8</v>
          </cell>
          <cell r="H3617">
            <v>1000</v>
          </cell>
          <cell r="K3617">
            <v>4</v>
          </cell>
        </row>
        <row r="3618">
          <cell r="F3618">
            <v>20</v>
          </cell>
          <cell r="H3618">
            <v>-3300</v>
          </cell>
          <cell r="K3618">
            <v>4</v>
          </cell>
        </row>
        <row r="3619">
          <cell r="F3619">
            <v>12</v>
          </cell>
          <cell r="H3619">
            <v>-150200</v>
          </cell>
          <cell r="K3619">
            <v>4</v>
          </cell>
        </row>
        <row r="3620">
          <cell r="F3620">
            <v>8</v>
          </cell>
          <cell r="H3620">
            <v>75200</v>
          </cell>
          <cell r="K3620">
            <v>4</v>
          </cell>
        </row>
        <row r="3621">
          <cell r="F3621">
            <v>8</v>
          </cell>
          <cell r="H3621">
            <v>75000</v>
          </cell>
          <cell r="K3621">
            <v>4</v>
          </cell>
        </row>
        <row r="3622">
          <cell r="F3622">
            <v>12</v>
          </cell>
          <cell r="H3622">
            <v>-42000</v>
          </cell>
          <cell r="K3622">
            <v>4</v>
          </cell>
        </row>
        <row r="3623">
          <cell r="F3623">
            <v>8</v>
          </cell>
          <cell r="H3623">
            <v>30000</v>
          </cell>
          <cell r="K3623">
            <v>4</v>
          </cell>
        </row>
        <row r="3624">
          <cell r="F3624">
            <v>8</v>
          </cell>
          <cell r="H3624">
            <v>12000</v>
          </cell>
          <cell r="K3624">
            <v>4</v>
          </cell>
        </row>
        <row r="3625">
          <cell r="F3625">
            <v>12</v>
          </cell>
          <cell r="H3625">
            <v>-42000</v>
          </cell>
          <cell r="K3625">
            <v>4</v>
          </cell>
        </row>
        <row r="3626">
          <cell r="F3626">
            <v>8</v>
          </cell>
          <cell r="H3626">
            <v>30000</v>
          </cell>
          <cell r="K3626">
            <v>4</v>
          </cell>
        </row>
        <row r="3627">
          <cell r="F3627">
            <v>8</v>
          </cell>
          <cell r="H3627">
            <v>12000</v>
          </cell>
          <cell r="K3627">
            <v>4</v>
          </cell>
        </row>
        <row r="3628">
          <cell r="F3628">
            <v>12</v>
          </cell>
          <cell r="H3628">
            <v>-80000</v>
          </cell>
          <cell r="K3628">
            <v>4</v>
          </cell>
        </row>
        <row r="3629">
          <cell r="F3629">
            <v>8</v>
          </cell>
          <cell r="H3629">
            <v>64000</v>
          </cell>
          <cell r="K3629">
            <v>4</v>
          </cell>
        </row>
        <row r="3630">
          <cell r="F3630">
            <v>8</v>
          </cell>
          <cell r="H3630">
            <v>3000</v>
          </cell>
          <cell r="K3630">
            <v>4</v>
          </cell>
        </row>
        <row r="3631">
          <cell r="F3631">
            <v>8</v>
          </cell>
          <cell r="H3631">
            <v>1100</v>
          </cell>
          <cell r="K3631">
            <v>4</v>
          </cell>
        </row>
        <row r="3632">
          <cell r="F3632">
            <v>8</v>
          </cell>
          <cell r="H3632">
            <v>8000</v>
          </cell>
          <cell r="K3632">
            <v>4</v>
          </cell>
        </row>
        <row r="3633">
          <cell r="F3633">
            <v>20</v>
          </cell>
          <cell r="H3633">
            <v>3900</v>
          </cell>
          <cell r="K3633">
            <v>4</v>
          </cell>
        </row>
        <row r="3634">
          <cell r="F3634">
            <v>12</v>
          </cell>
          <cell r="H3634">
            <v>-62100</v>
          </cell>
          <cell r="K3634">
            <v>4</v>
          </cell>
        </row>
        <row r="3635">
          <cell r="F3635">
            <v>5</v>
          </cell>
          <cell r="H3635">
            <v>29090</v>
          </cell>
          <cell r="K3635">
            <v>4</v>
          </cell>
        </row>
        <row r="3636">
          <cell r="F3636">
            <v>8</v>
          </cell>
          <cell r="H3636">
            <v>16000</v>
          </cell>
          <cell r="K3636">
            <v>4</v>
          </cell>
        </row>
        <row r="3637">
          <cell r="F3637">
            <v>8</v>
          </cell>
          <cell r="H3637">
            <v>10500</v>
          </cell>
          <cell r="K3637">
            <v>4</v>
          </cell>
        </row>
        <row r="3638">
          <cell r="F3638">
            <v>5</v>
          </cell>
          <cell r="H3638">
            <v>3000</v>
          </cell>
          <cell r="K3638">
            <v>4</v>
          </cell>
        </row>
        <row r="3639">
          <cell r="F3639">
            <v>5</v>
          </cell>
          <cell r="H3639">
            <v>1000</v>
          </cell>
          <cell r="K3639">
            <v>4</v>
          </cell>
        </row>
        <row r="3640">
          <cell r="F3640">
            <v>20</v>
          </cell>
          <cell r="H3640">
            <v>2510</v>
          </cell>
          <cell r="K3640">
            <v>4</v>
          </cell>
        </row>
        <row r="3641">
          <cell r="F3641">
            <v>13</v>
          </cell>
          <cell r="H3641">
            <v>-200000</v>
          </cell>
          <cell r="K3641">
            <v>4</v>
          </cell>
        </row>
        <row r="3642">
          <cell r="F3642">
            <v>5</v>
          </cell>
          <cell r="H3642">
            <v>11200</v>
          </cell>
          <cell r="K3642">
            <v>4</v>
          </cell>
        </row>
        <row r="3643">
          <cell r="F3643">
            <v>5</v>
          </cell>
          <cell r="H3643">
            <v>6090</v>
          </cell>
          <cell r="K3643">
            <v>4</v>
          </cell>
        </row>
        <row r="3644">
          <cell r="F3644">
            <v>3</v>
          </cell>
          <cell r="H3644">
            <v>48000</v>
          </cell>
          <cell r="K3644">
            <v>4</v>
          </cell>
        </row>
        <row r="3645">
          <cell r="F3645">
            <v>6</v>
          </cell>
          <cell r="H3645">
            <v>28800</v>
          </cell>
          <cell r="K3645">
            <v>4</v>
          </cell>
        </row>
        <row r="3646">
          <cell r="F3646">
            <v>5</v>
          </cell>
          <cell r="H3646">
            <v>5220</v>
          </cell>
          <cell r="K3646">
            <v>4</v>
          </cell>
        </row>
        <row r="3647">
          <cell r="F3647">
            <v>5</v>
          </cell>
          <cell r="H3647">
            <v>4350</v>
          </cell>
          <cell r="K3647">
            <v>4</v>
          </cell>
        </row>
        <row r="3648">
          <cell r="F3648">
            <v>5</v>
          </cell>
          <cell r="H3648">
            <v>6090</v>
          </cell>
          <cell r="K3648">
            <v>4</v>
          </cell>
        </row>
        <row r="3649">
          <cell r="F3649">
            <v>5</v>
          </cell>
          <cell r="H3649">
            <v>11200</v>
          </cell>
          <cell r="K3649">
            <v>4</v>
          </cell>
        </row>
        <row r="3650">
          <cell r="F3650">
            <v>5</v>
          </cell>
          <cell r="H3650">
            <v>6090</v>
          </cell>
          <cell r="K3650">
            <v>4</v>
          </cell>
        </row>
        <row r="3651">
          <cell r="F3651">
            <v>5</v>
          </cell>
          <cell r="H3651">
            <v>6090</v>
          </cell>
          <cell r="K3651">
            <v>4</v>
          </cell>
        </row>
        <row r="3652">
          <cell r="F3652">
            <v>3</v>
          </cell>
          <cell r="H3652">
            <v>48000</v>
          </cell>
          <cell r="K3652">
            <v>4</v>
          </cell>
        </row>
        <row r="3653">
          <cell r="F3653">
            <v>5</v>
          </cell>
          <cell r="H3653">
            <v>11200</v>
          </cell>
          <cell r="K3653">
            <v>4</v>
          </cell>
        </row>
        <row r="3654">
          <cell r="F3654">
            <v>13</v>
          </cell>
          <cell r="H3654">
            <v>7670</v>
          </cell>
          <cell r="K3654">
            <v>4</v>
          </cell>
        </row>
        <row r="3655">
          <cell r="F3655">
            <v>12</v>
          </cell>
          <cell r="H3655">
            <v>-324500</v>
          </cell>
          <cell r="K3655">
            <v>4</v>
          </cell>
        </row>
        <row r="3656">
          <cell r="F3656">
            <v>8</v>
          </cell>
          <cell r="H3656">
            <v>3000</v>
          </cell>
          <cell r="K3656">
            <v>4</v>
          </cell>
        </row>
        <row r="3657">
          <cell r="F3657">
            <v>8</v>
          </cell>
          <cell r="H3657">
            <v>7000</v>
          </cell>
          <cell r="K3657">
            <v>4</v>
          </cell>
        </row>
        <row r="3658">
          <cell r="F3658">
            <v>8</v>
          </cell>
          <cell r="H3658">
            <v>23200</v>
          </cell>
          <cell r="K3658">
            <v>4</v>
          </cell>
        </row>
        <row r="3659">
          <cell r="F3659">
            <v>8</v>
          </cell>
          <cell r="H3659">
            <v>24000</v>
          </cell>
          <cell r="K3659">
            <v>4</v>
          </cell>
        </row>
        <row r="3660">
          <cell r="F3660">
            <v>8</v>
          </cell>
          <cell r="H3660">
            <v>44000</v>
          </cell>
          <cell r="K3660">
            <v>4</v>
          </cell>
        </row>
        <row r="3661">
          <cell r="F3661">
            <v>8</v>
          </cell>
          <cell r="H3661">
            <v>40000</v>
          </cell>
          <cell r="K3661">
            <v>4</v>
          </cell>
        </row>
        <row r="3662">
          <cell r="F3662">
            <v>8</v>
          </cell>
          <cell r="H3662">
            <v>3000</v>
          </cell>
          <cell r="K3662">
            <v>4</v>
          </cell>
        </row>
        <row r="3663">
          <cell r="F3663">
            <v>8</v>
          </cell>
          <cell r="H3663">
            <v>4600</v>
          </cell>
          <cell r="K3663">
            <v>4</v>
          </cell>
        </row>
        <row r="3664">
          <cell r="F3664">
            <v>8</v>
          </cell>
          <cell r="H3664">
            <v>30000</v>
          </cell>
          <cell r="K3664">
            <v>4</v>
          </cell>
        </row>
        <row r="3665">
          <cell r="F3665">
            <v>8</v>
          </cell>
          <cell r="H3665">
            <v>45000</v>
          </cell>
          <cell r="K3665">
            <v>4</v>
          </cell>
        </row>
        <row r="3666">
          <cell r="F3666">
            <v>8</v>
          </cell>
          <cell r="H3666">
            <v>17000</v>
          </cell>
          <cell r="K3666">
            <v>4</v>
          </cell>
        </row>
        <row r="3667">
          <cell r="F3667">
            <v>8</v>
          </cell>
          <cell r="H3667">
            <v>16000</v>
          </cell>
          <cell r="K3667">
            <v>4</v>
          </cell>
        </row>
        <row r="3668">
          <cell r="F3668">
            <v>8</v>
          </cell>
          <cell r="H3668">
            <v>5000</v>
          </cell>
          <cell r="K3668">
            <v>4</v>
          </cell>
        </row>
        <row r="3669">
          <cell r="F3669">
            <v>8</v>
          </cell>
          <cell r="H3669">
            <v>5100</v>
          </cell>
          <cell r="K3669">
            <v>4</v>
          </cell>
        </row>
        <row r="3670">
          <cell r="F3670">
            <v>8</v>
          </cell>
          <cell r="H3670">
            <v>1150</v>
          </cell>
          <cell r="K3670">
            <v>4</v>
          </cell>
        </row>
        <row r="3671">
          <cell r="F3671">
            <v>8</v>
          </cell>
          <cell r="H3671">
            <v>8000</v>
          </cell>
          <cell r="K3671">
            <v>4</v>
          </cell>
        </row>
        <row r="3672">
          <cell r="F3672">
            <v>8</v>
          </cell>
          <cell r="H3672">
            <v>60000</v>
          </cell>
          <cell r="K3672">
            <v>4</v>
          </cell>
        </row>
        <row r="3673">
          <cell r="F3673">
            <v>8</v>
          </cell>
          <cell r="H3673">
            <v>1500</v>
          </cell>
          <cell r="K3673">
            <v>4</v>
          </cell>
        </row>
        <row r="3674">
          <cell r="F3674">
            <v>8</v>
          </cell>
          <cell r="H3674">
            <v>800</v>
          </cell>
          <cell r="K3674">
            <v>4</v>
          </cell>
        </row>
        <row r="3675">
          <cell r="F3675">
            <v>20</v>
          </cell>
          <cell r="H3675">
            <v>-13850</v>
          </cell>
          <cell r="K3675">
            <v>4</v>
          </cell>
        </row>
        <row r="3676">
          <cell r="F3676">
            <v>13</v>
          </cell>
          <cell r="H3676">
            <v>-200000</v>
          </cell>
          <cell r="K3676">
            <v>4</v>
          </cell>
        </row>
        <row r="3677">
          <cell r="F3677">
            <v>5</v>
          </cell>
          <cell r="H3677">
            <v>5220</v>
          </cell>
          <cell r="K3677">
            <v>4</v>
          </cell>
        </row>
        <row r="3678">
          <cell r="F3678">
            <v>6</v>
          </cell>
          <cell r="H3678">
            <v>28800</v>
          </cell>
          <cell r="K3678">
            <v>4</v>
          </cell>
        </row>
        <row r="3679">
          <cell r="F3679">
            <v>5</v>
          </cell>
          <cell r="H3679">
            <v>9600</v>
          </cell>
          <cell r="K3679">
            <v>4</v>
          </cell>
        </row>
        <row r="3680">
          <cell r="F3680">
            <v>3</v>
          </cell>
          <cell r="H3680">
            <v>48000</v>
          </cell>
          <cell r="K3680">
            <v>4</v>
          </cell>
        </row>
        <row r="3681">
          <cell r="F3681">
            <v>13</v>
          </cell>
          <cell r="H3681">
            <v>6090</v>
          </cell>
          <cell r="K3681">
            <v>4</v>
          </cell>
        </row>
        <row r="3682">
          <cell r="F3682">
            <v>5</v>
          </cell>
          <cell r="H3682">
            <v>6070</v>
          </cell>
          <cell r="K3682">
            <v>4</v>
          </cell>
        </row>
        <row r="3683">
          <cell r="F3683">
            <v>3</v>
          </cell>
          <cell r="H3683">
            <v>48000</v>
          </cell>
          <cell r="K3683">
            <v>4</v>
          </cell>
        </row>
        <row r="3684">
          <cell r="F3684">
            <v>6</v>
          </cell>
          <cell r="H3684">
            <v>28800</v>
          </cell>
          <cell r="K3684">
            <v>4</v>
          </cell>
        </row>
        <row r="3685">
          <cell r="F3685">
            <v>5</v>
          </cell>
          <cell r="H3685">
            <v>11200</v>
          </cell>
          <cell r="K3685">
            <v>4</v>
          </cell>
        </row>
        <row r="3686">
          <cell r="F3686">
            <v>13</v>
          </cell>
          <cell r="H3686">
            <v>8220</v>
          </cell>
          <cell r="K3686">
            <v>4</v>
          </cell>
        </row>
        <row r="3687">
          <cell r="F3687">
            <v>12</v>
          </cell>
          <cell r="H3687">
            <v>-81200</v>
          </cell>
          <cell r="K3687">
            <v>4</v>
          </cell>
        </row>
        <row r="3688">
          <cell r="F3688">
            <v>8</v>
          </cell>
          <cell r="H3688">
            <v>16000</v>
          </cell>
          <cell r="K3688">
            <v>4</v>
          </cell>
        </row>
        <row r="3689">
          <cell r="F3689">
            <v>8</v>
          </cell>
          <cell r="H3689">
            <v>8000</v>
          </cell>
          <cell r="K3689">
            <v>4</v>
          </cell>
        </row>
        <row r="3690">
          <cell r="F3690">
            <v>8</v>
          </cell>
          <cell r="H3690">
            <v>10500</v>
          </cell>
          <cell r="K3690">
            <v>4</v>
          </cell>
        </row>
        <row r="3691">
          <cell r="F3691">
            <v>8</v>
          </cell>
          <cell r="H3691">
            <v>11200</v>
          </cell>
          <cell r="K3691">
            <v>4</v>
          </cell>
        </row>
        <row r="3692">
          <cell r="F3692">
            <v>8</v>
          </cell>
          <cell r="H3692">
            <v>7000</v>
          </cell>
          <cell r="K3692">
            <v>4</v>
          </cell>
        </row>
        <row r="3693">
          <cell r="F3693">
            <v>8</v>
          </cell>
          <cell r="H3693">
            <v>8000</v>
          </cell>
          <cell r="K3693">
            <v>4</v>
          </cell>
        </row>
        <row r="3694">
          <cell r="F3694">
            <v>12</v>
          </cell>
          <cell r="H3694">
            <v>20500</v>
          </cell>
          <cell r="K3694">
            <v>4</v>
          </cell>
        </row>
        <row r="3695">
          <cell r="F3695">
            <v>18</v>
          </cell>
          <cell r="H3695">
            <v>1573342.5</v>
          </cell>
          <cell r="K3695">
            <v>10</v>
          </cell>
        </row>
        <row r="3696">
          <cell r="F3696">
            <v>18</v>
          </cell>
          <cell r="H3696">
            <v>90000</v>
          </cell>
          <cell r="K3696">
            <v>10</v>
          </cell>
        </row>
        <row r="3697">
          <cell r="F3697">
            <v>18</v>
          </cell>
          <cell r="H3697">
            <v>3888320</v>
          </cell>
          <cell r="K3697">
            <v>10</v>
          </cell>
        </row>
        <row r="3698">
          <cell r="F3698">
            <v>19</v>
          </cell>
          <cell r="H3698">
            <v>-30000</v>
          </cell>
          <cell r="K3698">
            <v>10</v>
          </cell>
        </row>
        <row r="3699">
          <cell r="F3699">
            <v>19</v>
          </cell>
          <cell r="H3699">
            <v>-132000</v>
          </cell>
          <cell r="K3699">
            <v>10</v>
          </cell>
        </row>
        <row r="3700">
          <cell r="F3700">
            <v>19</v>
          </cell>
          <cell r="H3700">
            <v>-72000</v>
          </cell>
          <cell r="K3700">
            <v>10</v>
          </cell>
        </row>
        <row r="3701">
          <cell r="F3701">
            <v>19</v>
          </cell>
          <cell r="H3701">
            <v>-623002.5</v>
          </cell>
          <cell r="K3701">
            <v>10</v>
          </cell>
        </row>
        <row r="3702">
          <cell r="F3702">
            <v>19</v>
          </cell>
          <cell r="H3702">
            <v>-397200</v>
          </cell>
          <cell r="K3702">
            <v>10</v>
          </cell>
        </row>
        <row r="3703">
          <cell r="F3703">
            <v>19</v>
          </cell>
          <cell r="H3703">
            <v>-133000</v>
          </cell>
          <cell r="K3703">
            <v>10</v>
          </cell>
        </row>
        <row r="3704">
          <cell r="F3704">
            <v>19</v>
          </cell>
          <cell r="H3704">
            <v>-346500</v>
          </cell>
          <cell r="K3704">
            <v>10</v>
          </cell>
        </row>
        <row r="3705">
          <cell r="F3705">
            <v>19</v>
          </cell>
          <cell r="H3705">
            <v>-360772.5</v>
          </cell>
          <cell r="K3705">
            <v>10</v>
          </cell>
        </row>
        <row r="3706">
          <cell r="F3706">
            <v>18</v>
          </cell>
          <cell r="H3706">
            <v>-3457187.5</v>
          </cell>
          <cell r="K3706">
            <v>10</v>
          </cell>
        </row>
        <row r="3707">
          <cell r="F3707">
            <v>18</v>
          </cell>
          <cell r="H3707">
            <v>-4297460</v>
          </cell>
          <cell r="K3707">
            <v>10</v>
          </cell>
        </row>
        <row r="3708">
          <cell r="F3708">
            <v>19</v>
          </cell>
          <cell r="H3708">
            <v>133000</v>
          </cell>
          <cell r="K3708">
            <v>10</v>
          </cell>
        </row>
        <row r="3709">
          <cell r="F3709">
            <v>19</v>
          </cell>
          <cell r="H3709">
            <v>346500</v>
          </cell>
          <cell r="K3709">
            <v>10</v>
          </cell>
        </row>
        <row r="3710">
          <cell r="F3710">
            <v>19</v>
          </cell>
          <cell r="H3710">
            <v>360772.5</v>
          </cell>
          <cell r="K3710">
            <v>10</v>
          </cell>
        </row>
        <row r="3711">
          <cell r="F3711">
            <v>18</v>
          </cell>
          <cell r="H3711">
            <v>3457187.5</v>
          </cell>
          <cell r="K3711">
            <v>10</v>
          </cell>
        </row>
        <row r="3712">
          <cell r="F3712">
            <v>8</v>
          </cell>
          <cell r="H3712">
            <v>-22976.94</v>
          </cell>
          <cell r="K3712">
            <v>10</v>
          </cell>
        </row>
        <row r="3713">
          <cell r="F3713">
            <v>8</v>
          </cell>
          <cell r="H3713">
            <v>22976.94</v>
          </cell>
          <cell r="K3713">
            <v>10</v>
          </cell>
        </row>
        <row r="3714">
          <cell r="F3714">
            <v>8</v>
          </cell>
          <cell r="H3714">
            <v>-23146.9</v>
          </cell>
          <cell r="K3714">
            <v>10</v>
          </cell>
        </row>
        <row r="3715">
          <cell r="F3715">
            <v>8</v>
          </cell>
          <cell r="H3715">
            <v>23146.9</v>
          </cell>
          <cell r="K3715">
            <v>10</v>
          </cell>
        </row>
        <row r="3716">
          <cell r="F3716">
            <v>8</v>
          </cell>
          <cell r="H3716">
            <v>-47178.09</v>
          </cell>
          <cell r="K3716">
            <v>10</v>
          </cell>
        </row>
        <row r="3717">
          <cell r="F3717">
            <v>8</v>
          </cell>
          <cell r="H3717">
            <v>47178.09</v>
          </cell>
          <cell r="K3717">
            <v>10</v>
          </cell>
        </row>
        <row r="3718">
          <cell r="F3718">
            <v>8</v>
          </cell>
          <cell r="H3718">
            <v>-47178.080000000002</v>
          </cell>
          <cell r="K3718">
            <v>10</v>
          </cell>
        </row>
        <row r="3719">
          <cell r="F3719">
            <v>8</v>
          </cell>
          <cell r="H3719">
            <v>47178.080000000002</v>
          </cell>
          <cell r="K3719">
            <v>10</v>
          </cell>
        </row>
        <row r="3720">
          <cell r="F3720">
            <v>8</v>
          </cell>
          <cell r="H3720">
            <v>-47178.080000000002</v>
          </cell>
          <cell r="K3720">
            <v>10</v>
          </cell>
        </row>
        <row r="3721">
          <cell r="F3721">
            <v>8</v>
          </cell>
          <cell r="H3721">
            <v>47178.080000000002</v>
          </cell>
          <cell r="K3721">
            <v>10</v>
          </cell>
        </row>
        <row r="3722">
          <cell r="F3722">
            <v>8</v>
          </cell>
          <cell r="H3722">
            <v>110.25</v>
          </cell>
          <cell r="I3722" t="str">
            <v>y</v>
          </cell>
          <cell r="K3722">
            <v>10</v>
          </cell>
        </row>
        <row r="3723">
          <cell r="F3723">
            <v>8</v>
          </cell>
          <cell r="H3723">
            <v>110.25</v>
          </cell>
          <cell r="I3723" t="str">
            <v>y</v>
          </cell>
          <cell r="K3723">
            <v>10</v>
          </cell>
        </row>
        <row r="3724">
          <cell r="F3724">
            <v>8</v>
          </cell>
          <cell r="H3724">
            <v>17500</v>
          </cell>
          <cell r="I3724" t="str">
            <v>y</v>
          </cell>
          <cell r="K3724">
            <v>10</v>
          </cell>
        </row>
        <row r="3725">
          <cell r="F3725">
            <v>8</v>
          </cell>
          <cell r="H3725">
            <v>5000</v>
          </cell>
          <cell r="I3725" t="str">
            <v>y</v>
          </cell>
          <cell r="K3725">
            <v>10</v>
          </cell>
        </row>
        <row r="3726">
          <cell r="F3726">
            <v>8</v>
          </cell>
          <cell r="H3726">
            <v>5000</v>
          </cell>
          <cell r="I3726" t="str">
            <v>y</v>
          </cell>
          <cell r="K3726">
            <v>10</v>
          </cell>
        </row>
        <row r="3727">
          <cell r="F3727">
            <v>8</v>
          </cell>
          <cell r="H3727">
            <v>110.25</v>
          </cell>
          <cell r="I3727" t="str">
            <v>y</v>
          </cell>
          <cell r="K3727">
            <v>10</v>
          </cell>
        </row>
        <row r="3728">
          <cell r="F3728">
            <v>8</v>
          </cell>
          <cell r="H3728">
            <v>42000</v>
          </cell>
          <cell r="I3728" t="str">
            <v>y</v>
          </cell>
          <cell r="K3728">
            <v>10</v>
          </cell>
        </row>
        <row r="3729">
          <cell r="F3729">
            <v>8</v>
          </cell>
          <cell r="H3729">
            <v>110.25</v>
          </cell>
          <cell r="I3729" t="str">
            <v>y</v>
          </cell>
          <cell r="K3729">
            <v>10</v>
          </cell>
        </row>
        <row r="3730">
          <cell r="F3730">
            <v>8</v>
          </cell>
          <cell r="H3730">
            <v>54000</v>
          </cell>
          <cell r="I3730" t="str">
            <v>y</v>
          </cell>
          <cell r="K3730">
            <v>10</v>
          </cell>
        </row>
        <row r="3731">
          <cell r="F3731">
            <v>12</v>
          </cell>
          <cell r="H3731">
            <v>44500</v>
          </cell>
          <cell r="I3731" t="str">
            <v>y</v>
          </cell>
          <cell r="K3731">
            <v>10</v>
          </cell>
        </row>
        <row r="3732">
          <cell r="F3732">
            <v>8</v>
          </cell>
          <cell r="H3732">
            <v>110.25</v>
          </cell>
          <cell r="I3732" t="str">
            <v>y</v>
          </cell>
          <cell r="K3732">
            <v>10</v>
          </cell>
        </row>
        <row r="3733">
          <cell r="F3733">
            <v>12</v>
          </cell>
          <cell r="H3733">
            <v>51600</v>
          </cell>
          <cell r="I3733" t="str">
            <v>y</v>
          </cell>
          <cell r="K3733">
            <v>10</v>
          </cell>
        </row>
        <row r="3734">
          <cell r="F3734">
            <v>8</v>
          </cell>
          <cell r="H3734">
            <v>110.25</v>
          </cell>
          <cell r="I3734" t="str">
            <v>y</v>
          </cell>
          <cell r="K3734">
            <v>10</v>
          </cell>
        </row>
        <row r="3735">
          <cell r="F3735">
            <v>8</v>
          </cell>
          <cell r="H3735">
            <v>2500</v>
          </cell>
          <cell r="I3735" t="str">
            <v>y</v>
          </cell>
          <cell r="K3735">
            <v>10</v>
          </cell>
        </row>
        <row r="3736">
          <cell r="F3736">
            <v>8</v>
          </cell>
          <cell r="H3736">
            <v>4400</v>
          </cell>
          <cell r="I3736" t="str">
            <v>y</v>
          </cell>
          <cell r="K3736">
            <v>10</v>
          </cell>
        </row>
        <row r="3737">
          <cell r="F3737">
            <v>18</v>
          </cell>
          <cell r="H3737">
            <v>30000</v>
          </cell>
          <cell r="I3737" t="str">
            <v>y</v>
          </cell>
          <cell r="K3737">
            <v>10</v>
          </cell>
        </row>
        <row r="3738">
          <cell r="F3738">
            <v>12</v>
          </cell>
          <cell r="H3738">
            <v>79000</v>
          </cell>
          <cell r="I3738" t="str">
            <v>y</v>
          </cell>
          <cell r="K3738">
            <v>10</v>
          </cell>
        </row>
        <row r="3739">
          <cell r="F3739">
            <v>12</v>
          </cell>
          <cell r="H3739">
            <v>25000</v>
          </cell>
          <cell r="I3739" t="str">
            <v>y</v>
          </cell>
          <cell r="K3739">
            <v>10</v>
          </cell>
        </row>
        <row r="3740">
          <cell r="F3740">
            <v>8</v>
          </cell>
          <cell r="H3740">
            <v>153950</v>
          </cell>
          <cell r="I3740" t="str">
            <v>y</v>
          </cell>
          <cell r="K3740">
            <v>10</v>
          </cell>
        </row>
        <row r="3741">
          <cell r="F3741">
            <v>8</v>
          </cell>
          <cell r="H3741">
            <v>110.25</v>
          </cell>
          <cell r="I3741" t="str">
            <v>y</v>
          </cell>
          <cell r="K3741">
            <v>10</v>
          </cell>
        </row>
        <row r="3742">
          <cell r="F3742">
            <v>12</v>
          </cell>
          <cell r="H3742">
            <v>62100</v>
          </cell>
          <cell r="I3742" t="str">
            <v>y</v>
          </cell>
          <cell r="K3742">
            <v>10</v>
          </cell>
        </row>
        <row r="3743">
          <cell r="F3743">
            <v>8</v>
          </cell>
          <cell r="H3743">
            <v>110.25</v>
          </cell>
          <cell r="I3743" t="str">
            <v>y</v>
          </cell>
          <cell r="K3743">
            <v>10</v>
          </cell>
        </row>
        <row r="3744">
          <cell r="F3744">
            <v>12</v>
          </cell>
          <cell r="H3744">
            <v>21000</v>
          </cell>
          <cell r="I3744" t="str">
            <v>y</v>
          </cell>
          <cell r="K3744">
            <v>10</v>
          </cell>
        </row>
        <row r="3745">
          <cell r="F3745">
            <v>8</v>
          </cell>
          <cell r="H3745">
            <v>110.25</v>
          </cell>
          <cell r="I3745" t="str">
            <v>y</v>
          </cell>
          <cell r="K3745">
            <v>10</v>
          </cell>
        </row>
        <row r="3746">
          <cell r="F3746">
            <v>8</v>
          </cell>
          <cell r="H3746">
            <v>14000</v>
          </cell>
          <cell r="I3746" t="str">
            <v>y</v>
          </cell>
          <cell r="K3746">
            <v>10</v>
          </cell>
        </row>
        <row r="3747">
          <cell r="F3747">
            <v>12</v>
          </cell>
          <cell r="H3747">
            <v>300000</v>
          </cell>
          <cell r="I3747" t="str">
            <v>y</v>
          </cell>
          <cell r="K3747">
            <v>10</v>
          </cell>
        </row>
        <row r="3748">
          <cell r="F3748">
            <v>8</v>
          </cell>
          <cell r="H3748">
            <v>110.25</v>
          </cell>
          <cell r="I3748" t="str">
            <v>y</v>
          </cell>
          <cell r="K3748">
            <v>10</v>
          </cell>
        </row>
        <row r="3749">
          <cell r="F3749">
            <v>8</v>
          </cell>
          <cell r="H3749">
            <v>20000</v>
          </cell>
          <cell r="I3749" t="str">
            <v>y</v>
          </cell>
          <cell r="K3749">
            <v>10</v>
          </cell>
        </row>
        <row r="3750">
          <cell r="F3750">
            <v>12</v>
          </cell>
          <cell r="H3750">
            <v>29200</v>
          </cell>
          <cell r="I3750" t="str">
            <v>y</v>
          </cell>
          <cell r="K3750">
            <v>10</v>
          </cell>
        </row>
        <row r="3751">
          <cell r="F3751">
            <v>8</v>
          </cell>
          <cell r="H3751">
            <v>110.25</v>
          </cell>
          <cell r="I3751" t="str">
            <v>y</v>
          </cell>
          <cell r="K3751">
            <v>10</v>
          </cell>
        </row>
        <row r="3752">
          <cell r="F3752">
            <v>12</v>
          </cell>
          <cell r="H3752">
            <v>28000</v>
          </cell>
          <cell r="I3752" t="str">
            <v>y</v>
          </cell>
          <cell r="K3752">
            <v>10</v>
          </cell>
        </row>
        <row r="3753">
          <cell r="F3753">
            <v>12</v>
          </cell>
          <cell r="H3753">
            <v>32000</v>
          </cell>
          <cell r="I3753" t="str">
            <v>y</v>
          </cell>
          <cell r="K3753">
            <v>10</v>
          </cell>
        </row>
        <row r="3754">
          <cell r="F3754">
            <v>8</v>
          </cell>
          <cell r="H3754">
            <v>6350</v>
          </cell>
          <cell r="I3754" t="str">
            <v>y</v>
          </cell>
          <cell r="K3754">
            <v>10</v>
          </cell>
        </row>
        <row r="3755">
          <cell r="F3755">
            <v>8</v>
          </cell>
          <cell r="H3755">
            <v>110.25</v>
          </cell>
          <cell r="I3755" t="str">
            <v>y</v>
          </cell>
          <cell r="K3755">
            <v>10</v>
          </cell>
        </row>
        <row r="3756">
          <cell r="F3756">
            <v>12</v>
          </cell>
          <cell r="H3756">
            <v>10000</v>
          </cell>
          <cell r="I3756" t="str">
            <v>y</v>
          </cell>
          <cell r="K3756">
            <v>10</v>
          </cell>
        </row>
        <row r="3757">
          <cell r="F3757">
            <v>12</v>
          </cell>
          <cell r="H3757">
            <v>30</v>
          </cell>
          <cell r="I3757" t="str">
            <v>y</v>
          </cell>
          <cell r="K3757">
            <v>10</v>
          </cell>
        </row>
        <row r="3758">
          <cell r="F3758">
            <v>12</v>
          </cell>
          <cell r="H3758">
            <v>42000</v>
          </cell>
          <cell r="I3758" t="str">
            <v>y</v>
          </cell>
          <cell r="K3758">
            <v>10</v>
          </cell>
        </row>
        <row r="3759">
          <cell r="F3759">
            <v>12</v>
          </cell>
          <cell r="H3759">
            <v>25000</v>
          </cell>
          <cell r="I3759" t="str">
            <v>y</v>
          </cell>
          <cell r="K3759">
            <v>10</v>
          </cell>
        </row>
        <row r="3760">
          <cell r="F3760">
            <v>8</v>
          </cell>
          <cell r="H3760">
            <v>110.25</v>
          </cell>
          <cell r="I3760" t="str">
            <v>y</v>
          </cell>
          <cell r="K3760">
            <v>10</v>
          </cell>
        </row>
        <row r="3761">
          <cell r="F3761">
            <v>8</v>
          </cell>
          <cell r="H3761">
            <v>27300</v>
          </cell>
          <cell r="I3761" t="str">
            <v>y</v>
          </cell>
          <cell r="K3761">
            <v>10</v>
          </cell>
        </row>
        <row r="3762">
          <cell r="F3762">
            <v>12</v>
          </cell>
          <cell r="H3762">
            <v>-3100</v>
          </cell>
          <cell r="I3762" t="str">
            <v>y</v>
          </cell>
          <cell r="K3762">
            <v>10</v>
          </cell>
        </row>
        <row r="3763">
          <cell r="F3763">
            <v>12</v>
          </cell>
          <cell r="H3763">
            <v>27000</v>
          </cell>
          <cell r="I3763" t="str">
            <v>y</v>
          </cell>
          <cell r="K3763">
            <v>10</v>
          </cell>
        </row>
        <row r="3764">
          <cell r="F3764">
            <v>18</v>
          </cell>
          <cell r="H3764">
            <v>661500</v>
          </cell>
          <cell r="I3764" t="str">
            <v>y</v>
          </cell>
          <cell r="K3764">
            <v>10</v>
          </cell>
        </row>
        <row r="3765">
          <cell r="F3765">
            <v>18</v>
          </cell>
          <cell r="H3765">
            <v>405500</v>
          </cell>
          <cell r="I3765" t="str">
            <v>y</v>
          </cell>
          <cell r="K3765">
            <v>10</v>
          </cell>
        </row>
        <row r="3766">
          <cell r="F3766">
            <v>12</v>
          </cell>
          <cell r="H3766">
            <v>41600</v>
          </cell>
          <cell r="I3766" t="str">
            <v>y</v>
          </cell>
          <cell r="K3766">
            <v>10</v>
          </cell>
        </row>
        <row r="3767">
          <cell r="F3767">
            <v>8</v>
          </cell>
          <cell r="H3767">
            <v>73100</v>
          </cell>
          <cell r="I3767" t="str">
            <v>y</v>
          </cell>
          <cell r="K3767">
            <v>10</v>
          </cell>
        </row>
        <row r="3768">
          <cell r="F3768">
            <v>8</v>
          </cell>
          <cell r="H3768">
            <v>6600</v>
          </cell>
          <cell r="I3768" t="str">
            <v>y</v>
          </cell>
          <cell r="K3768">
            <v>10</v>
          </cell>
        </row>
        <row r="3769">
          <cell r="F3769">
            <v>8</v>
          </cell>
          <cell r="H3769">
            <v>110.25</v>
          </cell>
          <cell r="I3769" t="str">
            <v>y</v>
          </cell>
          <cell r="K3769">
            <v>10</v>
          </cell>
        </row>
        <row r="3770">
          <cell r="F3770">
            <v>8</v>
          </cell>
          <cell r="H3770">
            <v>49250</v>
          </cell>
          <cell r="I3770" t="str">
            <v>y</v>
          </cell>
          <cell r="K3770">
            <v>10</v>
          </cell>
        </row>
        <row r="3771">
          <cell r="F3771">
            <v>12</v>
          </cell>
          <cell r="H3771">
            <v>200000</v>
          </cell>
          <cell r="I3771" t="str">
            <v>y</v>
          </cell>
          <cell r="K3771">
            <v>10</v>
          </cell>
        </row>
        <row r="3772">
          <cell r="F3772">
            <v>12</v>
          </cell>
          <cell r="H3772">
            <v>26000</v>
          </cell>
          <cell r="I3772" t="str">
            <v>y</v>
          </cell>
          <cell r="K3772">
            <v>10</v>
          </cell>
        </row>
        <row r="3773">
          <cell r="F3773">
            <v>12</v>
          </cell>
          <cell r="H3773">
            <v>26000</v>
          </cell>
          <cell r="I3773" t="str">
            <v>y</v>
          </cell>
          <cell r="K3773">
            <v>10</v>
          </cell>
        </row>
        <row r="3774">
          <cell r="F3774">
            <v>12</v>
          </cell>
          <cell r="H3774">
            <v>46000</v>
          </cell>
          <cell r="I3774" t="str">
            <v>y</v>
          </cell>
          <cell r="K3774">
            <v>10</v>
          </cell>
        </row>
        <row r="3775">
          <cell r="F3775">
            <v>12</v>
          </cell>
          <cell r="H3775">
            <v>18000</v>
          </cell>
          <cell r="I3775" t="str">
            <v>y</v>
          </cell>
          <cell r="K3775">
            <v>10</v>
          </cell>
        </row>
        <row r="3776">
          <cell r="F3776">
            <v>12</v>
          </cell>
          <cell r="H3776">
            <v>18000</v>
          </cell>
          <cell r="I3776" t="str">
            <v>y</v>
          </cell>
          <cell r="K3776">
            <v>10</v>
          </cell>
        </row>
        <row r="3777">
          <cell r="F3777">
            <v>12</v>
          </cell>
          <cell r="H3777">
            <v>54400</v>
          </cell>
          <cell r="I3777" t="str">
            <v>y</v>
          </cell>
          <cell r="K3777">
            <v>10</v>
          </cell>
        </row>
        <row r="3778">
          <cell r="F3778">
            <v>8</v>
          </cell>
          <cell r="H3778">
            <v>110.25</v>
          </cell>
          <cell r="I3778" t="str">
            <v>y</v>
          </cell>
          <cell r="K3778">
            <v>10</v>
          </cell>
        </row>
        <row r="3779">
          <cell r="F3779">
            <v>12</v>
          </cell>
          <cell r="H3779">
            <v>62400</v>
          </cell>
          <cell r="I3779" t="str">
            <v>y</v>
          </cell>
          <cell r="K3779">
            <v>10</v>
          </cell>
        </row>
        <row r="3780">
          <cell r="F3780">
            <v>8</v>
          </cell>
          <cell r="H3780">
            <v>110.25</v>
          </cell>
          <cell r="I3780" t="str">
            <v>y</v>
          </cell>
          <cell r="K3780">
            <v>10</v>
          </cell>
        </row>
        <row r="3781">
          <cell r="F3781">
            <v>12</v>
          </cell>
          <cell r="H3781">
            <v>26000</v>
          </cell>
          <cell r="I3781" t="str">
            <v>y</v>
          </cell>
          <cell r="K3781">
            <v>10</v>
          </cell>
        </row>
        <row r="3782">
          <cell r="F3782">
            <v>8</v>
          </cell>
          <cell r="H3782">
            <v>110.25</v>
          </cell>
          <cell r="I3782" t="str">
            <v>y</v>
          </cell>
          <cell r="K3782">
            <v>10</v>
          </cell>
        </row>
        <row r="3783">
          <cell r="F3783">
            <v>12</v>
          </cell>
          <cell r="H3783">
            <v>26000</v>
          </cell>
          <cell r="I3783" t="str">
            <v>y</v>
          </cell>
          <cell r="K3783">
            <v>10</v>
          </cell>
        </row>
        <row r="3784">
          <cell r="F3784">
            <v>8</v>
          </cell>
          <cell r="H3784">
            <v>110.25</v>
          </cell>
          <cell r="I3784" t="str">
            <v>y</v>
          </cell>
          <cell r="K3784">
            <v>10</v>
          </cell>
        </row>
        <row r="3785">
          <cell r="F3785">
            <v>12</v>
          </cell>
          <cell r="H3785">
            <v>26000</v>
          </cell>
          <cell r="I3785" t="str">
            <v>y</v>
          </cell>
          <cell r="K3785">
            <v>10</v>
          </cell>
        </row>
        <row r="3786">
          <cell r="F3786">
            <v>8</v>
          </cell>
          <cell r="H3786">
            <v>110.25</v>
          </cell>
          <cell r="I3786" t="str">
            <v>y</v>
          </cell>
          <cell r="K3786">
            <v>10</v>
          </cell>
        </row>
        <row r="3787">
          <cell r="F3787">
            <v>12</v>
          </cell>
          <cell r="H3787">
            <v>62400</v>
          </cell>
          <cell r="I3787" t="str">
            <v>y</v>
          </cell>
          <cell r="K3787">
            <v>10</v>
          </cell>
        </row>
        <row r="3788">
          <cell r="F3788">
            <v>8</v>
          </cell>
          <cell r="H3788">
            <v>110.25</v>
          </cell>
          <cell r="I3788" t="str">
            <v>y</v>
          </cell>
          <cell r="K3788">
            <v>10</v>
          </cell>
        </row>
        <row r="3789">
          <cell r="F3789">
            <v>8</v>
          </cell>
          <cell r="H3789">
            <v>100000</v>
          </cell>
          <cell r="I3789" t="str">
            <v>y</v>
          </cell>
          <cell r="K3789">
            <v>10</v>
          </cell>
        </row>
        <row r="3790">
          <cell r="F3790">
            <v>8</v>
          </cell>
          <cell r="H3790">
            <v>110.25</v>
          </cell>
          <cell r="I3790" t="str">
            <v>y</v>
          </cell>
          <cell r="K3790">
            <v>10</v>
          </cell>
        </row>
        <row r="3791">
          <cell r="F3791">
            <v>20</v>
          </cell>
          <cell r="H3791">
            <v>100000</v>
          </cell>
          <cell r="I3791" t="str">
            <v>y</v>
          </cell>
          <cell r="K3791">
            <v>10</v>
          </cell>
        </row>
        <row r="3792">
          <cell r="F3792">
            <v>18</v>
          </cell>
          <cell r="H3792">
            <v>1080000</v>
          </cell>
          <cell r="I3792" t="str">
            <v>y</v>
          </cell>
          <cell r="K3792">
            <v>10</v>
          </cell>
        </row>
        <row r="3793">
          <cell r="F3793">
            <v>18</v>
          </cell>
          <cell r="H3793">
            <v>392000</v>
          </cell>
          <cell r="I3793" t="str">
            <v>y</v>
          </cell>
          <cell r="K3793">
            <v>10</v>
          </cell>
        </row>
        <row r="3794">
          <cell r="F3794">
            <v>8</v>
          </cell>
          <cell r="H3794">
            <v>110.25</v>
          </cell>
          <cell r="I3794" t="str">
            <v>y</v>
          </cell>
          <cell r="K3794">
            <v>10</v>
          </cell>
        </row>
        <row r="3795">
          <cell r="F3795">
            <v>18</v>
          </cell>
          <cell r="H3795">
            <v>828000</v>
          </cell>
          <cell r="I3795" t="str">
            <v>y</v>
          </cell>
          <cell r="K3795">
            <v>10</v>
          </cell>
        </row>
        <row r="3796">
          <cell r="F3796">
            <v>8</v>
          </cell>
          <cell r="H3796">
            <v>210</v>
          </cell>
          <cell r="I3796" t="str">
            <v>y</v>
          </cell>
          <cell r="K3796">
            <v>10</v>
          </cell>
        </row>
        <row r="3797">
          <cell r="F3797">
            <v>18</v>
          </cell>
          <cell r="H3797">
            <v>486000</v>
          </cell>
          <cell r="I3797" t="str">
            <v>y</v>
          </cell>
          <cell r="K3797">
            <v>10</v>
          </cell>
        </row>
        <row r="3798">
          <cell r="F3798">
            <v>8</v>
          </cell>
          <cell r="H3798">
            <v>110.25</v>
          </cell>
          <cell r="I3798" t="str">
            <v>y</v>
          </cell>
          <cell r="K3798">
            <v>10</v>
          </cell>
        </row>
        <row r="3799">
          <cell r="F3799">
            <v>18</v>
          </cell>
          <cell r="H3799">
            <v>356000</v>
          </cell>
          <cell r="I3799" t="str">
            <v>y</v>
          </cell>
          <cell r="K3799">
            <v>10</v>
          </cell>
        </row>
        <row r="3800">
          <cell r="F3800">
            <v>8</v>
          </cell>
          <cell r="H3800">
            <v>110.25</v>
          </cell>
          <cell r="I3800" t="str">
            <v>y</v>
          </cell>
          <cell r="K3800">
            <v>10</v>
          </cell>
        </row>
        <row r="3801">
          <cell r="F3801">
            <v>18</v>
          </cell>
          <cell r="H3801">
            <v>612000</v>
          </cell>
          <cell r="I3801" t="str">
            <v>y</v>
          </cell>
          <cell r="K3801">
            <v>10</v>
          </cell>
        </row>
        <row r="3802">
          <cell r="F3802">
            <v>8</v>
          </cell>
          <cell r="H3802">
            <v>210</v>
          </cell>
          <cell r="I3802" t="str">
            <v>y</v>
          </cell>
          <cell r="K3802">
            <v>10</v>
          </cell>
        </row>
        <row r="3803">
          <cell r="F3803">
            <v>8</v>
          </cell>
          <cell r="H3803">
            <v>40880</v>
          </cell>
          <cell r="I3803" t="str">
            <v>y</v>
          </cell>
          <cell r="K3803">
            <v>10</v>
          </cell>
        </row>
        <row r="3804">
          <cell r="F3804">
            <v>8</v>
          </cell>
          <cell r="H3804">
            <v>110.25</v>
          </cell>
          <cell r="I3804" t="str">
            <v>y</v>
          </cell>
          <cell r="K3804">
            <v>10</v>
          </cell>
        </row>
        <row r="3805">
          <cell r="F3805">
            <v>8</v>
          </cell>
          <cell r="H3805">
            <v>40880</v>
          </cell>
          <cell r="I3805" t="str">
            <v>y</v>
          </cell>
          <cell r="K3805">
            <v>10</v>
          </cell>
        </row>
        <row r="3806">
          <cell r="F3806">
            <v>8</v>
          </cell>
          <cell r="H3806">
            <v>110.25</v>
          </cell>
          <cell r="I3806" t="str">
            <v>y</v>
          </cell>
          <cell r="K3806">
            <v>10</v>
          </cell>
        </row>
        <row r="3807">
          <cell r="F3807">
            <v>8</v>
          </cell>
          <cell r="H3807">
            <v>40880</v>
          </cell>
          <cell r="I3807" t="str">
            <v>y</v>
          </cell>
          <cell r="K3807">
            <v>10</v>
          </cell>
        </row>
        <row r="3808">
          <cell r="F3808">
            <v>8</v>
          </cell>
          <cell r="H3808">
            <v>110.25</v>
          </cell>
          <cell r="I3808" t="str">
            <v>y</v>
          </cell>
          <cell r="K3808">
            <v>10</v>
          </cell>
        </row>
        <row r="3809">
          <cell r="F3809">
            <v>8</v>
          </cell>
          <cell r="H3809">
            <v>40880</v>
          </cell>
          <cell r="I3809" t="str">
            <v>y</v>
          </cell>
          <cell r="K3809">
            <v>10</v>
          </cell>
        </row>
        <row r="3810">
          <cell r="F3810">
            <v>8</v>
          </cell>
          <cell r="H3810">
            <v>110.25</v>
          </cell>
          <cell r="I3810" t="str">
            <v>y</v>
          </cell>
          <cell r="K3810">
            <v>10</v>
          </cell>
        </row>
        <row r="3811">
          <cell r="F3811">
            <v>8</v>
          </cell>
          <cell r="H3811">
            <v>40880</v>
          </cell>
          <cell r="I3811" t="str">
            <v>y</v>
          </cell>
          <cell r="K3811">
            <v>10</v>
          </cell>
        </row>
        <row r="3812">
          <cell r="F3812">
            <v>8</v>
          </cell>
          <cell r="H3812">
            <v>110.25</v>
          </cell>
          <cell r="I3812" t="str">
            <v>y</v>
          </cell>
          <cell r="K3812">
            <v>10</v>
          </cell>
        </row>
        <row r="3813">
          <cell r="F3813">
            <v>8</v>
          </cell>
          <cell r="H3813">
            <v>40880</v>
          </cell>
          <cell r="I3813" t="str">
            <v>y</v>
          </cell>
          <cell r="K3813">
            <v>10</v>
          </cell>
        </row>
        <row r="3814">
          <cell r="F3814">
            <v>8</v>
          </cell>
          <cell r="H3814">
            <v>40880</v>
          </cell>
          <cell r="I3814" t="str">
            <v>y</v>
          </cell>
          <cell r="K3814">
            <v>10</v>
          </cell>
        </row>
        <row r="3815">
          <cell r="F3815">
            <v>8</v>
          </cell>
          <cell r="H3815">
            <v>40880</v>
          </cell>
          <cell r="I3815" t="str">
            <v>y</v>
          </cell>
          <cell r="K3815">
            <v>10</v>
          </cell>
        </row>
        <row r="3816">
          <cell r="F3816">
            <v>8</v>
          </cell>
          <cell r="H3816">
            <v>40880</v>
          </cell>
          <cell r="I3816" t="str">
            <v>y</v>
          </cell>
          <cell r="K3816">
            <v>10</v>
          </cell>
        </row>
        <row r="3817">
          <cell r="F3817">
            <v>8</v>
          </cell>
          <cell r="H3817">
            <v>45640</v>
          </cell>
          <cell r="I3817" t="str">
            <v>y</v>
          </cell>
          <cell r="K3817">
            <v>10</v>
          </cell>
        </row>
        <row r="3818">
          <cell r="F3818">
            <v>8</v>
          </cell>
          <cell r="H3818">
            <v>110.25</v>
          </cell>
          <cell r="I3818" t="str">
            <v>y</v>
          </cell>
          <cell r="K3818">
            <v>10</v>
          </cell>
        </row>
        <row r="3819">
          <cell r="F3819">
            <v>8</v>
          </cell>
          <cell r="H3819">
            <v>45640</v>
          </cell>
          <cell r="I3819" t="str">
            <v>y</v>
          </cell>
          <cell r="K3819">
            <v>10</v>
          </cell>
        </row>
        <row r="3820">
          <cell r="F3820">
            <v>8</v>
          </cell>
          <cell r="H3820">
            <v>110.25</v>
          </cell>
          <cell r="I3820" t="str">
            <v>y</v>
          </cell>
          <cell r="K3820">
            <v>10</v>
          </cell>
        </row>
        <row r="3821">
          <cell r="F3821">
            <v>8</v>
          </cell>
          <cell r="H3821">
            <v>13040</v>
          </cell>
          <cell r="I3821" t="str">
            <v>y</v>
          </cell>
          <cell r="K3821">
            <v>10</v>
          </cell>
        </row>
        <row r="3822">
          <cell r="F3822">
            <v>8</v>
          </cell>
          <cell r="H3822">
            <v>110.25</v>
          </cell>
          <cell r="I3822" t="str">
            <v>y</v>
          </cell>
          <cell r="K3822">
            <v>10</v>
          </cell>
        </row>
        <row r="3823">
          <cell r="F3823">
            <v>8</v>
          </cell>
          <cell r="H3823">
            <v>40880</v>
          </cell>
          <cell r="I3823" t="str">
            <v>y</v>
          </cell>
          <cell r="K3823">
            <v>10</v>
          </cell>
        </row>
        <row r="3824">
          <cell r="F3824">
            <v>8</v>
          </cell>
          <cell r="H3824">
            <v>110.25</v>
          </cell>
          <cell r="I3824" t="str">
            <v>y</v>
          </cell>
          <cell r="K3824">
            <v>10</v>
          </cell>
        </row>
        <row r="3825">
          <cell r="F3825">
            <v>8</v>
          </cell>
          <cell r="H3825">
            <v>9205.48</v>
          </cell>
          <cell r="I3825" t="str">
            <v>Y</v>
          </cell>
          <cell r="K3825">
            <v>10</v>
          </cell>
        </row>
        <row r="3826">
          <cell r="F3826">
            <v>8</v>
          </cell>
          <cell r="H3826">
            <v>29000</v>
          </cell>
          <cell r="I3826" t="str">
            <v>y</v>
          </cell>
          <cell r="K3826">
            <v>10</v>
          </cell>
        </row>
        <row r="3827">
          <cell r="F3827">
            <v>8</v>
          </cell>
          <cell r="H3827">
            <v>90300</v>
          </cell>
          <cell r="I3827" t="str">
            <v>y</v>
          </cell>
          <cell r="K3827">
            <v>10</v>
          </cell>
        </row>
        <row r="3828">
          <cell r="F3828">
            <v>12</v>
          </cell>
          <cell r="H3828">
            <v>28000</v>
          </cell>
          <cell r="I3828" t="str">
            <v>y</v>
          </cell>
          <cell r="K3828">
            <v>10</v>
          </cell>
        </row>
        <row r="3829">
          <cell r="F3829">
            <v>12</v>
          </cell>
          <cell r="H3829">
            <v>124000</v>
          </cell>
          <cell r="I3829" t="str">
            <v>y</v>
          </cell>
          <cell r="K3829">
            <v>10</v>
          </cell>
        </row>
        <row r="3830">
          <cell r="F3830">
            <v>12</v>
          </cell>
          <cell r="H3830">
            <v>69000</v>
          </cell>
          <cell r="I3830" t="str">
            <v>y</v>
          </cell>
          <cell r="K3830">
            <v>10</v>
          </cell>
        </row>
        <row r="3831">
          <cell r="F3831">
            <v>12</v>
          </cell>
          <cell r="H3831">
            <v>41800</v>
          </cell>
          <cell r="I3831" t="str">
            <v>y</v>
          </cell>
          <cell r="K3831">
            <v>10</v>
          </cell>
        </row>
        <row r="3832">
          <cell r="F3832">
            <v>8</v>
          </cell>
          <cell r="H3832">
            <v>110.25</v>
          </cell>
          <cell r="I3832" t="str">
            <v>y</v>
          </cell>
          <cell r="K3832">
            <v>10</v>
          </cell>
        </row>
        <row r="3833">
          <cell r="F3833">
            <v>8</v>
          </cell>
          <cell r="H3833">
            <v>21748</v>
          </cell>
          <cell r="I3833" t="str">
            <v>y</v>
          </cell>
          <cell r="K3833">
            <v>10</v>
          </cell>
        </row>
        <row r="3834">
          <cell r="F3834">
            <v>8</v>
          </cell>
          <cell r="H3834">
            <v>110.25</v>
          </cell>
          <cell r="I3834" t="str">
            <v>y</v>
          </cell>
          <cell r="K3834">
            <v>10</v>
          </cell>
        </row>
        <row r="3835">
          <cell r="F3835">
            <v>12</v>
          </cell>
          <cell r="H3835">
            <v>85500</v>
          </cell>
          <cell r="I3835" t="str">
            <v>y</v>
          </cell>
          <cell r="K3835">
            <v>10</v>
          </cell>
        </row>
        <row r="3836">
          <cell r="F3836">
            <v>12</v>
          </cell>
          <cell r="H3836">
            <v>12500</v>
          </cell>
          <cell r="I3836" t="str">
            <v>y</v>
          </cell>
          <cell r="K3836">
            <v>10</v>
          </cell>
        </row>
        <row r="3837">
          <cell r="F3837">
            <v>8</v>
          </cell>
          <cell r="H3837">
            <v>110.25</v>
          </cell>
          <cell r="I3837" t="str">
            <v>y</v>
          </cell>
          <cell r="K3837">
            <v>10</v>
          </cell>
        </row>
        <row r="3838">
          <cell r="F3838">
            <v>12</v>
          </cell>
          <cell r="H3838">
            <v>315000</v>
          </cell>
          <cell r="I3838" t="str">
            <v>y</v>
          </cell>
          <cell r="K3838">
            <v>10</v>
          </cell>
        </row>
        <row r="3839">
          <cell r="F3839">
            <v>8</v>
          </cell>
          <cell r="H3839">
            <v>110.25</v>
          </cell>
          <cell r="I3839" t="str">
            <v>y</v>
          </cell>
          <cell r="K3839">
            <v>10</v>
          </cell>
        </row>
        <row r="3840">
          <cell r="F3840">
            <v>8</v>
          </cell>
          <cell r="H3840">
            <v>245500</v>
          </cell>
          <cell r="I3840" t="str">
            <v>y</v>
          </cell>
          <cell r="K3840">
            <v>10</v>
          </cell>
        </row>
        <row r="3841">
          <cell r="F3841">
            <v>12</v>
          </cell>
          <cell r="H3841">
            <v>-14000</v>
          </cell>
          <cell r="I3841" t="str">
            <v>y</v>
          </cell>
          <cell r="K3841">
            <v>10</v>
          </cell>
        </row>
        <row r="3842">
          <cell r="F3842">
            <v>8</v>
          </cell>
          <cell r="H3842">
            <v>2000</v>
          </cell>
          <cell r="I3842" t="str">
            <v>y</v>
          </cell>
          <cell r="K3842">
            <v>10</v>
          </cell>
        </row>
        <row r="3843">
          <cell r="F3843">
            <v>8</v>
          </cell>
          <cell r="H3843">
            <v>4000</v>
          </cell>
          <cell r="I3843" t="str">
            <v>y</v>
          </cell>
          <cell r="K3843">
            <v>10</v>
          </cell>
        </row>
        <row r="3844">
          <cell r="F3844">
            <v>8</v>
          </cell>
          <cell r="H3844">
            <v>2000</v>
          </cell>
          <cell r="I3844" t="str">
            <v>y</v>
          </cell>
          <cell r="K3844">
            <v>10</v>
          </cell>
        </row>
        <row r="3845">
          <cell r="F3845">
            <v>8</v>
          </cell>
          <cell r="H3845">
            <v>2000</v>
          </cell>
          <cell r="I3845" t="str">
            <v>y</v>
          </cell>
          <cell r="K3845">
            <v>10</v>
          </cell>
        </row>
        <row r="3846">
          <cell r="F3846">
            <v>8</v>
          </cell>
          <cell r="H3846">
            <v>2000</v>
          </cell>
          <cell r="I3846" t="str">
            <v>y</v>
          </cell>
          <cell r="K3846">
            <v>10</v>
          </cell>
        </row>
        <row r="3847">
          <cell r="F3847">
            <v>8</v>
          </cell>
          <cell r="H3847">
            <v>4000</v>
          </cell>
          <cell r="I3847" t="str">
            <v>y</v>
          </cell>
          <cell r="K3847">
            <v>10</v>
          </cell>
        </row>
        <row r="3848">
          <cell r="F3848">
            <v>8</v>
          </cell>
          <cell r="H3848">
            <v>2000</v>
          </cell>
          <cell r="I3848" t="str">
            <v>y</v>
          </cell>
          <cell r="K3848">
            <v>10</v>
          </cell>
        </row>
        <row r="3849">
          <cell r="F3849">
            <v>8</v>
          </cell>
          <cell r="H3849">
            <v>4000</v>
          </cell>
          <cell r="I3849" t="str">
            <v>y</v>
          </cell>
          <cell r="K3849">
            <v>10</v>
          </cell>
        </row>
        <row r="3850">
          <cell r="F3850">
            <v>8</v>
          </cell>
          <cell r="H3850">
            <v>4000</v>
          </cell>
          <cell r="I3850" t="str">
            <v>y</v>
          </cell>
          <cell r="K3850">
            <v>10</v>
          </cell>
        </row>
        <row r="3851">
          <cell r="F3851">
            <v>8</v>
          </cell>
          <cell r="H3851">
            <v>2000</v>
          </cell>
          <cell r="I3851" t="str">
            <v>y</v>
          </cell>
          <cell r="K3851">
            <v>10</v>
          </cell>
        </row>
        <row r="3852">
          <cell r="F3852">
            <v>8</v>
          </cell>
          <cell r="H3852">
            <v>4000</v>
          </cell>
          <cell r="I3852" t="str">
            <v>y</v>
          </cell>
          <cell r="K3852">
            <v>10</v>
          </cell>
        </row>
        <row r="3853">
          <cell r="F3853">
            <v>8</v>
          </cell>
          <cell r="H3853">
            <v>2000</v>
          </cell>
          <cell r="I3853" t="str">
            <v>y</v>
          </cell>
          <cell r="K3853">
            <v>10</v>
          </cell>
        </row>
        <row r="3854">
          <cell r="F3854">
            <v>8</v>
          </cell>
          <cell r="H3854">
            <v>2000</v>
          </cell>
          <cell r="I3854" t="str">
            <v>y</v>
          </cell>
          <cell r="K3854">
            <v>10</v>
          </cell>
        </row>
        <row r="3855">
          <cell r="F3855">
            <v>8</v>
          </cell>
          <cell r="H3855">
            <v>2000</v>
          </cell>
          <cell r="I3855" t="str">
            <v>y</v>
          </cell>
          <cell r="K3855">
            <v>10</v>
          </cell>
        </row>
        <row r="3856">
          <cell r="F3856">
            <v>8</v>
          </cell>
          <cell r="H3856">
            <v>2000</v>
          </cell>
          <cell r="I3856" t="str">
            <v>y</v>
          </cell>
          <cell r="K3856">
            <v>10</v>
          </cell>
        </row>
        <row r="3857">
          <cell r="F3857">
            <v>8</v>
          </cell>
          <cell r="H3857">
            <v>36400</v>
          </cell>
          <cell r="I3857" t="str">
            <v>y</v>
          </cell>
          <cell r="K3857">
            <v>10</v>
          </cell>
        </row>
        <row r="3858">
          <cell r="F3858">
            <v>8</v>
          </cell>
          <cell r="H3858">
            <v>36400</v>
          </cell>
          <cell r="I3858" t="str">
            <v>y</v>
          </cell>
          <cell r="K3858">
            <v>10</v>
          </cell>
        </row>
        <row r="3859">
          <cell r="F3859">
            <v>8</v>
          </cell>
          <cell r="H3859">
            <v>110.25</v>
          </cell>
          <cell r="I3859" t="str">
            <v>y</v>
          </cell>
          <cell r="K3859">
            <v>10</v>
          </cell>
        </row>
        <row r="3860">
          <cell r="F3860">
            <v>8</v>
          </cell>
          <cell r="H3860">
            <v>36400</v>
          </cell>
          <cell r="I3860" t="str">
            <v>y</v>
          </cell>
          <cell r="K3860">
            <v>10</v>
          </cell>
        </row>
        <row r="3861">
          <cell r="F3861">
            <v>8</v>
          </cell>
          <cell r="H3861">
            <v>110.25</v>
          </cell>
          <cell r="I3861" t="str">
            <v>y</v>
          </cell>
          <cell r="K3861">
            <v>10</v>
          </cell>
        </row>
        <row r="3862">
          <cell r="F3862">
            <v>8</v>
          </cell>
          <cell r="H3862">
            <v>36400</v>
          </cell>
          <cell r="I3862" t="str">
            <v>y</v>
          </cell>
          <cell r="K3862">
            <v>10</v>
          </cell>
        </row>
        <row r="3863">
          <cell r="F3863">
            <v>8</v>
          </cell>
          <cell r="H3863">
            <v>110.25</v>
          </cell>
          <cell r="I3863" t="str">
            <v>y</v>
          </cell>
          <cell r="K3863">
            <v>10</v>
          </cell>
        </row>
        <row r="3864">
          <cell r="F3864">
            <v>8</v>
          </cell>
          <cell r="H3864">
            <v>36400</v>
          </cell>
          <cell r="I3864" t="str">
            <v>y</v>
          </cell>
          <cell r="K3864">
            <v>10</v>
          </cell>
        </row>
        <row r="3865">
          <cell r="F3865">
            <v>14</v>
          </cell>
          <cell r="H3865">
            <v>328349.55</v>
          </cell>
          <cell r="I3865" t="str">
            <v>y</v>
          </cell>
          <cell r="K3865">
            <v>10</v>
          </cell>
        </row>
        <row r="3866">
          <cell r="F3866">
            <v>14</v>
          </cell>
          <cell r="H3866">
            <v>132533.21</v>
          </cell>
          <cell r="I3866" t="str">
            <v>y</v>
          </cell>
          <cell r="K3866">
            <v>10</v>
          </cell>
        </row>
        <row r="3867">
          <cell r="F3867">
            <v>14</v>
          </cell>
          <cell r="H3867">
            <v>41736.94</v>
          </cell>
          <cell r="I3867" t="str">
            <v>y</v>
          </cell>
          <cell r="K3867">
            <v>10</v>
          </cell>
        </row>
        <row r="3868">
          <cell r="F3868">
            <v>14</v>
          </cell>
          <cell r="H3868">
            <v>61127.32</v>
          </cell>
          <cell r="I3868" t="str">
            <v>y</v>
          </cell>
          <cell r="K3868">
            <v>10</v>
          </cell>
        </row>
        <row r="3869">
          <cell r="F3869">
            <v>12</v>
          </cell>
          <cell r="H3869">
            <v>170950</v>
          </cell>
          <cell r="I3869" t="str">
            <v>y</v>
          </cell>
          <cell r="K3869">
            <v>10</v>
          </cell>
        </row>
        <row r="3870">
          <cell r="F3870">
            <v>12</v>
          </cell>
          <cell r="H3870">
            <v>267250</v>
          </cell>
          <cell r="I3870" t="str">
            <v>y</v>
          </cell>
          <cell r="K3870">
            <v>10</v>
          </cell>
        </row>
        <row r="3871">
          <cell r="F3871">
            <v>12</v>
          </cell>
          <cell r="H3871">
            <v>33160</v>
          </cell>
          <cell r="I3871" t="str">
            <v>y</v>
          </cell>
          <cell r="K3871">
            <v>10</v>
          </cell>
        </row>
        <row r="3872">
          <cell r="F3872">
            <v>12</v>
          </cell>
          <cell r="H3872">
            <v>102000</v>
          </cell>
          <cell r="I3872" t="str">
            <v>y</v>
          </cell>
          <cell r="K3872">
            <v>10</v>
          </cell>
        </row>
        <row r="3873">
          <cell r="F3873">
            <v>12</v>
          </cell>
          <cell r="H3873">
            <v>10000</v>
          </cell>
          <cell r="I3873" t="str">
            <v>y</v>
          </cell>
          <cell r="K3873">
            <v>10</v>
          </cell>
        </row>
        <row r="3874">
          <cell r="F3874">
            <v>12</v>
          </cell>
          <cell r="H3874">
            <v>22000</v>
          </cell>
          <cell r="I3874" t="str">
            <v>y</v>
          </cell>
          <cell r="K3874">
            <v>10</v>
          </cell>
        </row>
        <row r="3875">
          <cell r="F3875">
            <v>8</v>
          </cell>
          <cell r="H3875">
            <v>2500</v>
          </cell>
          <cell r="I3875" t="str">
            <v>y</v>
          </cell>
          <cell r="K3875">
            <v>10</v>
          </cell>
        </row>
        <row r="3876">
          <cell r="F3876">
            <v>12</v>
          </cell>
          <cell r="H3876">
            <v>42000</v>
          </cell>
          <cell r="I3876" t="str">
            <v>y</v>
          </cell>
          <cell r="K3876">
            <v>10</v>
          </cell>
        </row>
        <row r="3877">
          <cell r="F3877">
            <v>12</v>
          </cell>
          <cell r="H3877">
            <v>10000</v>
          </cell>
          <cell r="I3877" t="str">
            <v>y</v>
          </cell>
          <cell r="K3877">
            <v>10</v>
          </cell>
        </row>
        <row r="3878">
          <cell r="F3878">
            <v>8</v>
          </cell>
          <cell r="H3878">
            <v>110.25</v>
          </cell>
          <cell r="I3878" t="str">
            <v>y</v>
          </cell>
          <cell r="K3878">
            <v>10</v>
          </cell>
        </row>
        <row r="3879">
          <cell r="F3879">
            <v>12</v>
          </cell>
          <cell r="H3879">
            <v>36000</v>
          </cell>
          <cell r="I3879" t="str">
            <v>y</v>
          </cell>
          <cell r="K3879">
            <v>10</v>
          </cell>
        </row>
        <row r="3880">
          <cell r="F3880">
            <v>8</v>
          </cell>
          <cell r="H3880">
            <v>110.25</v>
          </cell>
          <cell r="I3880" t="str">
            <v>y</v>
          </cell>
          <cell r="K3880">
            <v>10</v>
          </cell>
        </row>
        <row r="3881">
          <cell r="F3881">
            <v>8</v>
          </cell>
          <cell r="H3881">
            <v>50000</v>
          </cell>
          <cell r="I3881" t="str">
            <v>y</v>
          </cell>
          <cell r="K3881">
            <v>10</v>
          </cell>
        </row>
        <row r="3882">
          <cell r="F3882">
            <v>8</v>
          </cell>
          <cell r="H3882">
            <v>110.25</v>
          </cell>
          <cell r="I3882" t="str">
            <v>y</v>
          </cell>
          <cell r="K3882">
            <v>10</v>
          </cell>
        </row>
        <row r="3883">
          <cell r="F3883">
            <v>12</v>
          </cell>
          <cell r="H3883">
            <v>55000</v>
          </cell>
          <cell r="I3883" t="str">
            <v>y</v>
          </cell>
          <cell r="K3883">
            <v>10</v>
          </cell>
        </row>
        <row r="3884">
          <cell r="F3884">
            <v>8</v>
          </cell>
          <cell r="H3884">
            <v>110.25</v>
          </cell>
          <cell r="I3884" t="str">
            <v>y</v>
          </cell>
          <cell r="K3884">
            <v>10</v>
          </cell>
        </row>
        <row r="3885">
          <cell r="F3885">
            <v>12</v>
          </cell>
          <cell r="H3885">
            <v>52800</v>
          </cell>
          <cell r="I3885" t="str">
            <v>y</v>
          </cell>
          <cell r="K3885">
            <v>10</v>
          </cell>
        </row>
        <row r="3886">
          <cell r="F3886">
            <v>8</v>
          </cell>
          <cell r="H3886">
            <v>110.25</v>
          </cell>
          <cell r="I3886" t="str">
            <v>y</v>
          </cell>
          <cell r="K3886">
            <v>10</v>
          </cell>
        </row>
        <row r="3887">
          <cell r="F3887">
            <v>12</v>
          </cell>
          <cell r="H3887">
            <v>195000</v>
          </cell>
          <cell r="I3887" t="str">
            <v>y</v>
          </cell>
          <cell r="K3887">
            <v>10</v>
          </cell>
        </row>
        <row r="3888">
          <cell r="F3888">
            <v>8</v>
          </cell>
          <cell r="H3888">
            <v>110.25</v>
          </cell>
          <cell r="I3888" t="str">
            <v>y</v>
          </cell>
          <cell r="K3888">
            <v>10</v>
          </cell>
        </row>
        <row r="3889">
          <cell r="F3889">
            <v>12</v>
          </cell>
          <cell r="H3889">
            <v>51200</v>
          </cell>
          <cell r="I3889" t="str">
            <v>y</v>
          </cell>
          <cell r="K3889">
            <v>10</v>
          </cell>
        </row>
        <row r="3890">
          <cell r="F3890">
            <v>8</v>
          </cell>
          <cell r="H3890">
            <v>110.25</v>
          </cell>
          <cell r="I3890" t="str">
            <v>y</v>
          </cell>
          <cell r="K3890">
            <v>10</v>
          </cell>
        </row>
        <row r="3891">
          <cell r="F3891">
            <v>12</v>
          </cell>
          <cell r="H3891">
            <v>24000</v>
          </cell>
          <cell r="I3891" t="str">
            <v>y</v>
          </cell>
          <cell r="K3891">
            <v>10</v>
          </cell>
        </row>
        <row r="3892">
          <cell r="F3892">
            <v>8</v>
          </cell>
          <cell r="H3892">
            <v>110.25</v>
          </cell>
          <cell r="I3892" t="str">
            <v>y</v>
          </cell>
          <cell r="K3892">
            <v>10</v>
          </cell>
        </row>
        <row r="3893">
          <cell r="F3893">
            <v>12</v>
          </cell>
          <cell r="H3893">
            <v>30400</v>
          </cell>
          <cell r="I3893" t="str">
            <v>y</v>
          </cell>
          <cell r="K3893">
            <v>10</v>
          </cell>
        </row>
        <row r="3894">
          <cell r="F3894">
            <v>8</v>
          </cell>
          <cell r="H3894">
            <v>110.25</v>
          </cell>
          <cell r="I3894" t="str">
            <v>y</v>
          </cell>
          <cell r="K3894">
            <v>10</v>
          </cell>
        </row>
        <row r="3895">
          <cell r="F3895">
            <v>8</v>
          </cell>
          <cell r="H3895">
            <v>31400</v>
          </cell>
          <cell r="I3895" t="str">
            <v>y</v>
          </cell>
          <cell r="K3895">
            <v>10</v>
          </cell>
        </row>
        <row r="3896">
          <cell r="F3896">
            <v>8</v>
          </cell>
          <cell r="H3896">
            <v>110.25</v>
          </cell>
          <cell r="I3896" t="str">
            <v>y</v>
          </cell>
          <cell r="K3896">
            <v>10</v>
          </cell>
        </row>
        <row r="3897">
          <cell r="F3897">
            <v>8</v>
          </cell>
          <cell r="H3897">
            <v>31400</v>
          </cell>
          <cell r="I3897" t="str">
            <v>y</v>
          </cell>
          <cell r="K3897">
            <v>10</v>
          </cell>
        </row>
        <row r="3898">
          <cell r="F3898">
            <v>8</v>
          </cell>
          <cell r="H3898">
            <v>110.25</v>
          </cell>
          <cell r="I3898" t="str">
            <v>y</v>
          </cell>
          <cell r="K3898">
            <v>10</v>
          </cell>
        </row>
        <row r="3899">
          <cell r="F3899">
            <v>8</v>
          </cell>
          <cell r="H3899">
            <v>31400</v>
          </cell>
          <cell r="I3899" t="str">
            <v>y</v>
          </cell>
          <cell r="K3899">
            <v>10</v>
          </cell>
        </row>
        <row r="3900">
          <cell r="F3900">
            <v>8</v>
          </cell>
          <cell r="H3900">
            <v>110.25</v>
          </cell>
          <cell r="I3900" t="str">
            <v>y</v>
          </cell>
          <cell r="K3900">
            <v>10</v>
          </cell>
        </row>
        <row r="3901">
          <cell r="F3901">
            <v>8</v>
          </cell>
          <cell r="H3901">
            <v>28350</v>
          </cell>
          <cell r="I3901" t="str">
            <v>y</v>
          </cell>
          <cell r="K3901">
            <v>10</v>
          </cell>
        </row>
        <row r="3902">
          <cell r="F3902">
            <v>8</v>
          </cell>
          <cell r="H3902">
            <v>110.25</v>
          </cell>
          <cell r="I3902" t="str">
            <v>y</v>
          </cell>
          <cell r="K3902">
            <v>10</v>
          </cell>
        </row>
        <row r="3903">
          <cell r="F3903">
            <v>8</v>
          </cell>
          <cell r="H3903">
            <v>28350</v>
          </cell>
          <cell r="I3903" t="str">
            <v>y</v>
          </cell>
          <cell r="K3903">
            <v>10</v>
          </cell>
        </row>
        <row r="3904">
          <cell r="F3904">
            <v>8</v>
          </cell>
          <cell r="H3904">
            <v>110.25</v>
          </cell>
          <cell r="I3904" t="str">
            <v>y</v>
          </cell>
          <cell r="K3904">
            <v>10</v>
          </cell>
        </row>
        <row r="3905">
          <cell r="F3905">
            <v>12</v>
          </cell>
          <cell r="H3905">
            <v>14000</v>
          </cell>
          <cell r="I3905" t="str">
            <v>y</v>
          </cell>
          <cell r="K3905">
            <v>10</v>
          </cell>
        </row>
        <row r="3906">
          <cell r="F3906">
            <v>12</v>
          </cell>
          <cell r="H3906">
            <v>52000</v>
          </cell>
          <cell r="I3906" t="str">
            <v>y</v>
          </cell>
          <cell r="K3906">
            <v>10</v>
          </cell>
        </row>
        <row r="3907">
          <cell r="F3907">
            <v>8</v>
          </cell>
          <cell r="H3907">
            <v>110.25</v>
          </cell>
          <cell r="I3907" t="str">
            <v>y</v>
          </cell>
          <cell r="K3907">
            <v>10</v>
          </cell>
        </row>
        <row r="3908">
          <cell r="F3908">
            <v>12</v>
          </cell>
          <cell r="H3908">
            <v>155500</v>
          </cell>
          <cell r="I3908" t="str">
            <v>y</v>
          </cell>
          <cell r="K3908">
            <v>10</v>
          </cell>
        </row>
        <row r="3909">
          <cell r="F3909">
            <v>8</v>
          </cell>
          <cell r="H3909">
            <v>110.25</v>
          </cell>
          <cell r="I3909" t="str">
            <v>y</v>
          </cell>
          <cell r="K3909">
            <v>10</v>
          </cell>
        </row>
        <row r="3910">
          <cell r="F3910">
            <v>12</v>
          </cell>
          <cell r="H3910">
            <v>14000</v>
          </cell>
          <cell r="I3910" t="str">
            <v>y</v>
          </cell>
          <cell r="K3910">
            <v>10</v>
          </cell>
        </row>
        <row r="3911">
          <cell r="F3911">
            <v>8</v>
          </cell>
          <cell r="H3911">
            <v>110.25</v>
          </cell>
          <cell r="I3911" t="str">
            <v>y</v>
          </cell>
          <cell r="K3911">
            <v>10</v>
          </cell>
        </row>
        <row r="3912">
          <cell r="F3912">
            <v>12</v>
          </cell>
          <cell r="H3912">
            <v>59200</v>
          </cell>
          <cell r="I3912" t="str">
            <v>y</v>
          </cell>
          <cell r="K3912">
            <v>10</v>
          </cell>
        </row>
        <row r="3913">
          <cell r="F3913">
            <v>8</v>
          </cell>
          <cell r="H3913">
            <v>110.25</v>
          </cell>
          <cell r="I3913" t="str">
            <v>y</v>
          </cell>
          <cell r="K3913">
            <v>10</v>
          </cell>
        </row>
        <row r="3914">
          <cell r="F3914">
            <v>8</v>
          </cell>
          <cell r="H3914">
            <v>564</v>
          </cell>
          <cell r="I3914" t="str">
            <v>y</v>
          </cell>
          <cell r="K3914">
            <v>10</v>
          </cell>
        </row>
        <row r="3915">
          <cell r="F3915">
            <v>8</v>
          </cell>
          <cell r="H3915">
            <v>1947240</v>
          </cell>
          <cell r="I3915" t="str">
            <v>y</v>
          </cell>
          <cell r="K3915">
            <v>10</v>
          </cell>
        </row>
        <row r="3916">
          <cell r="F3916">
            <v>8</v>
          </cell>
          <cell r="H3916">
            <v>525</v>
          </cell>
          <cell r="I3916" t="str">
            <v>y</v>
          </cell>
          <cell r="K3916">
            <v>10</v>
          </cell>
        </row>
        <row r="3917">
          <cell r="F3917">
            <v>2</v>
          </cell>
          <cell r="H3917">
            <v>43639</v>
          </cell>
          <cell r="I3917" t="str">
            <v>y</v>
          </cell>
          <cell r="K3917">
            <v>10</v>
          </cell>
        </row>
        <row r="3918">
          <cell r="F3918">
            <v>14</v>
          </cell>
          <cell r="H3918">
            <v>-1032.74</v>
          </cell>
          <cell r="I3918" t="str">
            <v>y</v>
          </cell>
          <cell r="K3918">
            <v>10</v>
          </cell>
        </row>
        <row r="3919">
          <cell r="F3919">
            <v>14</v>
          </cell>
          <cell r="H3919">
            <v>-7855.02</v>
          </cell>
          <cell r="I3919" t="str">
            <v>y</v>
          </cell>
          <cell r="K3919">
            <v>10</v>
          </cell>
        </row>
        <row r="3920">
          <cell r="F3920">
            <v>2</v>
          </cell>
          <cell r="H3920">
            <v>4363.8999999999996</v>
          </cell>
          <cell r="I3920" t="str">
            <v>y</v>
          </cell>
          <cell r="K3920">
            <v>10</v>
          </cell>
        </row>
        <row r="3921">
          <cell r="F3921">
            <v>2</v>
          </cell>
          <cell r="H3921">
            <v>29716.080000000002</v>
          </cell>
          <cell r="I3921" t="str">
            <v>y</v>
          </cell>
          <cell r="K3921">
            <v>10</v>
          </cell>
        </row>
        <row r="3922">
          <cell r="F3922">
            <v>14</v>
          </cell>
          <cell r="H3922">
            <v>-331.02</v>
          </cell>
          <cell r="I3922" t="str">
            <v>y</v>
          </cell>
          <cell r="K3922">
            <v>10</v>
          </cell>
        </row>
        <row r="3923">
          <cell r="F3923">
            <v>14</v>
          </cell>
          <cell r="H3923">
            <v>-5348.9016000000001</v>
          </cell>
          <cell r="I3923" t="str">
            <v>y</v>
          </cell>
          <cell r="K3923">
            <v>10</v>
          </cell>
        </row>
        <row r="3924">
          <cell r="F3924">
            <v>2</v>
          </cell>
          <cell r="H3924">
            <v>2971.6120000000001</v>
          </cell>
          <cell r="I3924" t="str">
            <v>y</v>
          </cell>
          <cell r="K3924">
            <v>10</v>
          </cell>
        </row>
        <row r="3925">
          <cell r="F3925">
            <v>2</v>
          </cell>
          <cell r="H3925">
            <v>151223.83333333334</v>
          </cell>
          <cell r="I3925" t="str">
            <v>y</v>
          </cell>
          <cell r="K3925">
            <v>10</v>
          </cell>
        </row>
        <row r="3926">
          <cell r="F3926">
            <v>14</v>
          </cell>
          <cell r="H3926">
            <v>-10854.0870666667</v>
          </cell>
          <cell r="I3926" t="str">
            <v>y</v>
          </cell>
          <cell r="K3926">
            <v>10</v>
          </cell>
        </row>
        <row r="3927">
          <cell r="F3927">
            <v>14</v>
          </cell>
          <cell r="H3927">
            <v>-27220.28</v>
          </cell>
          <cell r="I3927" t="str">
            <v>y</v>
          </cell>
          <cell r="K3927">
            <v>10</v>
          </cell>
        </row>
        <row r="3928">
          <cell r="F3928">
            <v>2</v>
          </cell>
          <cell r="H3928">
            <v>15122.37</v>
          </cell>
          <cell r="I3928" t="str">
            <v>y</v>
          </cell>
          <cell r="K3928">
            <v>10</v>
          </cell>
        </row>
        <row r="3929">
          <cell r="F3929">
            <v>2</v>
          </cell>
          <cell r="H3929">
            <v>182256.42</v>
          </cell>
          <cell r="I3929" t="str">
            <v>y</v>
          </cell>
          <cell r="K3929">
            <v>10</v>
          </cell>
        </row>
        <row r="3930">
          <cell r="F3930">
            <v>12</v>
          </cell>
          <cell r="H3930">
            <v>-50000</v>
          </cell>
          <cell r="I3930" t="str">
            <v>y</v>
          </cell>
          <cell r="K3930">
            <v>10</v>
          </cell>
        </row>
        <row r="3931">
          <cell r="F3931">
            <v>14</v>
          </cell>
          <cell r="H3931">
            <v>-15099.35</v>
          </cell>
          <cell r="I3931" t="str">
            <v>y</v>
          </cell>
          <cell r="K3931">
            <v>10</v>
          </cell>
        </row>
        <row r="3932">
          <cell r="F3932">
            <v>14</v>
          </cell>
          <cell r="H3932">
            <v>-32806.152000000002</v>
          </cell>
          <cell r="I3932" t="str">
            <v>y</v>
          </cell>
          <cell r="K3932">
            <v>10</v>
          </cell>
        </row>
        <row r="3933">
          <cell r="F3933">
            <v>2</v>
          </cell>
          <cell r="H3933">
            <v>18225.642</v>
          </cell>
          <cell r="I3933" t="str">
            <v>y</v>
          </cell>
          <cell r="K3933">
            <v>10</v>
          </cell>
        </row>
        <row r="3934">
          <cell r="F3934">
            <v>2</v>
          </cell>
          <cell r="H3934">
            <v>127830.92</v>
          </cell>
          <cell r="I3934" t="str">
            <v>y</v>
          </cell>
          <cell r="K3934">
            <v>10</v>
          </cell>
        </row>
        <row r="3935">
          <cell r="F3935">
            <v>14</v>
          </cell>
          <cell r="H3935">
            <v>-8305.74</v>
          </cell>
          <cell r="I3935" t="str">
            <v>y</v>
          </cell>
          <cell r="K3935">
            <v>10</v>
          </cell>
        </row>
        <row r="3936">
          <cell r="F3936">
            <v>14</v>
          </cell>
          <cell r="H3936">
            <v>-23009.57</v>
          </cell>
          <cell r="I3936" t="str">
            <v>y</v>
          </cell>
          <cell r="K3936">
            <v>10</v>
          </cell>
        </row>
        <row r="3937">
          <cell r="F3937">
            <v>2</v>
          </cell>
          <cell r="H3937">
            <v>12783.09</v>
          </cell>
          <cell r="I3937" t="str">
            <v>y</v>
          </cell>
          <cell r="K3937">
            <v>10</v>
          </cell>
        </row>
        <row r="3938">
          <cell r="F3938">
            <v>2</v>
          </cell>
          <cell r="H3938">
            <v>131665.92000000001</v>
          </cell>
          <cell r="I3938" t="str">
            <v>y</v>
          </cell>
          <cell r="K3938">
            <v>10</v>
          </cell>
        </row>
        <row r="3939">
          <cell r="F3939">
            <v>14</v>
          </cell>
          <cell r="H3939">
            <v>-8719.94</v>
          </cell>
          <cell r="I3939" t="str">
            <v>y</v>
          </cell>
          <cell r="K3939">
            <v>10</v>
          </cell>
        </row>
        <row r="3940">
          <cell r="F3940">
            <v>14</v>
          </cell>
          <cell r="H3940">
            <v>-23699.85</v>
          </cell>
          <cell r="I3940" t="str">
            <v>y</v>
          </cell>
          <cell r="K3940">
            <v>10</v>
          </cell>
        </row>
        <row r="3941">
          <cell r="F3941">
            <v>2</v>
          </cell>
          <cell r="H3941">
            <v>13166.589</v>
          </cell>
          <cell r="I3941" t="str">
            <v>y</v>
          </cell>
          <cell r="K3941">
            <v>10</v>
          </cell>
        </row>
        <row r="3942">
          <cell r="F3942">
            <v>2</v>
          </cell>
          <cell r="H3942">
            <v>161932.42000000001</v>
          </cell>
          <cell r="I3942" t="str">
            <v>y</v>
          </cell>
          <cell r="K3942">
            <v>10</v>
          </cell>
        </row>
        <row r="3943">
          <cell r="F3943">
            <v>12</v>
          </cell>
          <cell r="H3943">
            <v>-35714.300000000003</v>
          </cell>
          <cell r="I3943" t="str">
            <v>y</v>
          </cell>
          <cell r="K3943">
            <v>10</v>
          </cell>
        </row>
        <row r="3944">
          <cell r="F3944">
            <v>14</v>
          </cell>
          <cell r="H3944">
            <v>-11988.71</v>
          </cell>
          <cell r="I3944" t="str">
            <v>y</v>
          </cell>
          <cell r="K3944">
            <v>10</v>
          </cell>
        </row>
        <row r="3945">
          <cell r="F3945">
            <v>14</v>
          </cell>
          <cell r="H3945">
            <v>-29147.83</v>
          </cell>
          <cell r="I3945" t="str">
            <v>y</v>
          </cell>
          <cell r="K3945">
            <v>10</v>
          </cell>
        </row>
        <row r="3946">
          <cell r="F3946">
            <v>2</v>
          </cell>
          <cell r="H3946">
            <v>16193.24</v>
          </cell>
          <cell r="I3946" t="str">
            <v>y</v>
          </cell>
          <cell r="K3946">
            <v>10</v>
          </cell>
        </row>
        <row r="3947">
          <cell r="F3947">
            <v>2</v>
          </cell>
          <cell r="H3947">
            <v>127830.93</v>
          </cell>
          <cell r="I3947" t="str">
            <v>y</v>
          </cell>
          <cell r="K3947">
            <v>10</v>
          </cell>
        </row>
        <row r="3948">
          <cell r="F3948">
            <v>14</v>
          </cell>
          <cell r="H3948">
            <v>-8305.75</v>
          </cell>
          <cell r="I3948" t="str">
            <v>y</v>
          </cell>
          <cell r="K3948">
            <v>10</v>
          </cell>
        </row>
        <row r="3949">
          <cell r="F3949">
            <v>14</v>
          </cell>
          <cell r="H3949">
            <v>-23009.57</v>
          </cell>
          <cell r="I3949" t="str">
            <v>y</v>
          </cell>
          <cell r="K3949">
            <v>10</v>
          </cell>
        </row>
        <row r="3950">
          <cell r="F3950">
            <v>2</v>
          </cell>
          <cell r="H3950">
            <v>12783.09</v>
          </cell>
          <cell r="I3950" t="str">
            <v>y</v>
          </cell>
          <cell r="K3950">
            <v>10</v>
          </cell>
        </row>
        <row r="3951">
          <cell r="F3951">
            <v>2</v>
          </cell>
          <cell r="H3951">
            <v>127830.93</v>
          </cell>
          <cell r="I3951" t="str">
            <v>y</v>
          </cell>
          <cell r="K3951">
            <v>10</v>
          </cell>
        </row>
        <row r="3952">
          <cell r="F3952">
            <v>14</v>
          </cell>
          <cell r="H3952">
            <v>-8305.75</v>
          </cell>
          <cell r="I3952" t="str">
            <v>y</v>
          </cell>
          <cell r="K3952">
            <v>10</v>
          </cell>
        </row>
        <row r="3953">
          <cell r="F3953">
            <v>12</v>
          </cell>
          <cell r="H3953">
            <v>-50000</v>
          </cell>
          <cell r="I3953" t="str">
            <v>y</v>
          </cell>
          <cell r="K3953">
            <v>10</v>
          </cell>
        </row>
        <row r="3954">
          <cell r="F3954">
            <v>14</v>
          </cell>
          <cell r="H3954">
            <v>-23009.57</v>
          </cell>
          <cell r="I3954" t="str">
            <v>y</v>
          </cell>
          <cell r="K3954">
            <v>10</v>
          </cell>
        </row>
        <row r="3955">
          <cell r="F3955">
            <v>2</v>
          </cell>
          <cell r="H3955">
            <v>12783.09</v>
          </cell>
          <cell r="I3955" t="str">
            <v>y</v>
          </cell>
          <cell r="K3955">
            <v>10</v>
          </cell>
        </row>
        <row r="3956">
          <cell r="F3956">
            <v>2</v>
          </cell>
          <cell r="H3956">
            <v>475000</v>
          </cell>
          <cell r="I3956" t="str">
            <v>y</v>
          </cell>
          <cell r="K3956">
            <v>10</v>
          </cell>
        </row>
        <row r="3957">
          <cell r="F3957">
            <v>14</v>
          </cell>
          <cell r="H3957">
            <v>-60746.67</v>
          </cell>
          <cell r="I3957" t="str">
            <v>y</v>
          </cell>
          <cell r="K3957">
            <v>10</v>
          </cell>
        </row>
        <row r="3958">
          <cell r="F3958">
            <v>14</v>
          </cell>
          <cell r="H3958">
            <v>-85500</v>
          </cell>
          <cell r="I3958" t="str">
            <v>y</v>
          </cell>
          <cell r="K3958">
            <v>10</v>
          </cell>
        </row>
        <row r="3959">
          <cell r="F3959">
            <v>2</v>
          </cell>
          <cell r="H3959">
            <v>47500</v>
          </cell>
          <cell r="I3959" t="str">
            <v>y</v>
          </cell>
          <cell r="K3959">
            <v>10</v>
          </cell>
        </row>
        <row r="3960">
          <cell r="F3960">
            <v>2</v>
          </cell>
          <cell r="H3960">
            <v>181303.42</v>
          </cell>
          <cell r="I3960" t="str">
            <v>y</v>
          </cell>
          <cell r="K3960">
            <v>10</v>
          </cell>
        </row>
        <row r="3961">
          <cell r="F3961">
            <v>14</v>
          </cell>
          <cell r="H3961">
            <v>-14968.98</v>
          </cell>
          <cell r="I3961" t="str">
            <v>y</v>
          </cell>
          <cell r="K3961">
            <v>10</v>
          </cell>
        </row>
        <row r="3962">
          <cell r="F3962">
            <v>14</v>
          </cell>
          <cell r="H3962">
            <v>-32634.6</v>
          </cell>
          <cell r="I3962" t="str">
            <v>y</v>
          </cell>
          <cell r="K3962">
            <v>10</v>
          </cell>
        </row>
        <row r="3963">
          <cell r="F3963">
            <v>2</v>
          </cell>
          <cell r="H3963">
            <v>18130.330000000002</v>
          </cell>
          <cell r="I3963" t="str">
            <v>y</v>
          </cell>
          <cell r="K3963">
            <v>10</v>
          </cell>
        </row>
        <row r="3964">
          <cell r="F3964">
            <v>2</v>
          </cell>
          <cell r="H3964">
            <v>83934.33</v>
          </cell>
          <cell r="I3964" t="str">
            <v>y</v>
          </cell>
          <cell r="K3964">
            <v>10</v>
          </cell>
        </row>
        <row r="3965">
          <cell r="F3965">
            <v>14</v>
          </cell>
          <cell r="H3965">
            <v>-4500</v>
          </cell>
          <cell r="I3965" t="str">
            <v>y</v>
          </cell>
          <cell r="K3965">
            <v>10</v>
          </cell>
        </row>
        <row r="3966">
          <cell r="F3966">
            <v>14</v>
          </cell>
          <cell r="H3966">
            <v>-15108.18</v>
          </cell>
          <cell r="I3966" t="str">
            <v>y</v>
          </cell>
          <cell r="K3966">
            <v>10</v>
          </cell>
        </row>
        <row r="3967">
          <cell r="F3967">
            <v>2</v>
          </cell>
          <cell r="H3967">
            <v>8393.44</v>
          </cell>
          <cell r="I3967" t="str">
            <v>y</v>
          </cell>
          <cell r="K3967">
            <v>10</v>
          </cell>
        </row>
        <row r="3968">
          <cell r="F3968">
            <v>2</v>
          </cell>
          <cell r="H3968">
            <v>83934.34</v>
          </cell>
          <cell r="I3968" t="str">
            <v>y</v>
          </cell>
          <cell r="K3968">
            <v>10</v>
          </cell>
        </row>
        <row r="3969">
          <cell r="F3969">
            <v>14</v>
          </cell>
          <cell r="H3969">
            <v>-4500</v>
          </cell>
          <cell r="I3969" t="str">
            <v>y</v>
          </cell>
          <cell r="K3969">
            <v>10</v>
          </cell>
        </row>
        <row r="3970">
          <cell r="F3970">
            <v>14</v>
          </cell>
          <cell r="H3970">
            <v>-15108.18</v>
          </cell>
          <cell r="I3970" t="str">
            <v>y</v>
          </cell>
          <cell r="K3970">
            <v>10</v>
          </cell>
        </row>
        <row r="3971">
          <cell r="F3971">
            <v>2</v>
          </cell>
          <cell r="H3971">
            <v>8393.43</v>
          </cell>
          <cell r="I3971" t="str">
            <v>y</v>
          </cell>
          <cell r="K3971">
            <v>10</v>
          </cell>
        </row>
        <row r="3972">
          <cell r="F3972">
            <v>2</v>
          </cell>
          <cell r="H3972">
            <v>127830.92</v>
          </cell>
          <cell r="I3972" t="str">
            <v>y</v>
          </cell>
          <cell r="K3972">
            <v>10</v>
          </cell>
        </row>
        <row r="3973">
          <cell r="F3973">
            <v>14</v>
          </cell>
          <cell r="H3973">
            <v>-8305.75</v>
          </cell>
          <cell r="I3973" t="str">
            <v>y</v>
          </cell>
          <cell r="K3973">
            <v>10</v>
          </cell>
        </row>
        <row r="3974">
          <cell r="F3974">
            <v>14</v>
          </cell>
          <cell r="H3974">
            <v>-23009.56</v>
          </cell>
          <cell r="I3974" t="str">
            <v>y</v>
          </cell>
          <cell r="K3974">
            <v>10</v>
          </cell>
        </row>
        <row r="3975">
          <cell r="F3975">
            <v>2</v>
          </cell>
          <cell r="H3975">
            <v>12783.09</v>
          </cell>
          <cell r="I3975" t="str">
            <v>y</v>
          </cell>
          <cell r="K3975">
            <v>10</v>
          </cell>
        </row>
        <row r="3976">
          <cell r="F3976">
            <v>2</v>
          </cell>
          <cell r="H3976">
            <v>127830.92</v>
          </cell>
          <cell r="I3976" t="str">
            <v>y</v>
          </cell>
          <cell r="K3976">
            <v>10</v>
          </cell>
        </row>
        <row r="3977">
          <cell r="F3977">
            <v>14</v>
          </cell>
          <cell r="H3977">
            <v>-8305.75</v>
          </cell>
          <cell r="I3977" t="str">
            <v>y</v>
          </cell>
          <cell r="K3977">
            <v>10</v>
          </cell>
        </row>
        <row r="3978">
          <cell r="F3978">
            <v>14</v>
          </cell>
          <cell r="H3978">
            <v>-23009.56</v>
          </cell>
          <cell r="I3978" t="str">
            <v>y</v>
          </cell>
          <cell r="K3978">
            <v>10</v>
          </cell>
        </row>
        <row r="3979">
          <cell r="F3979">
            <v>2</v>
          </cell>
          <cell r="H3979">
            <v>12783.09</v>
          </cell>
          <cell r="I3979" t="str">
            <v>y</v>
          </cell>
          <cell r="K3979">
            <v>10</v>
          </cell>
        </row>
        <row r="3980">
          <cell r="F3980">
            <v>2</v>
          </cell>
          <cell r="H3980">
            <v>110.25</v>
          </cell>
          <cell r="I3980" t="str">
            <v>y</v>
          </cell>
          <cell r="K3980">
            <v>10</v>
          </cell>
        </row>
        <row r="3981">
          <cell r="F3981">
            <v>2</v>
          </cell>
          <cell r="H3981">
            <v>110.25</v>
          </cell>
          <cell r="I3981" t="str">
            <v>y</v>
          </cell>
          <cell r="K3981">
            <v>10</v>
          </cell>
        </row>
        <row r="3982">
          <cell r="F3982">
            <v>2</v>
          </cell>
          <cell r="H3982">
            <v>110.25</v>
          </cell>
          <cell r="I3982" t="str">
            <v>y</v>
          </cell>
          <cell r="K3982">
            <v>10</v>
          </cell>
        </row>
        <row r="3983">
          <cell r="F3983">
            <v>2</v>
          </cell>
          <cell r="H3983">
            <v>110.25</v>
          </cell>
          <cell r="I3983" t="str">
            <v>y</v>
          </cell>
          <cell r="K3983">
            <v>10</v>
          </cell>
        </row>
        <row r="3984">
          <cell r="F3984">
            <v>2</v>
          </cell>
          <cell r="H3984">
            <v>110.25</v>
          </cell>
          <cell r="I3984" t="str">
            <v>y</v>
          </cell>
          <cell r="K3984">
            <v>10</v>
          </cell>
        </row>
        <row r="3985">
          <cell r="F3985">
            <v>2</v>
          </cell>
          <cell r="H3985">
            <v>110.25</v>
          </cell>
          <cell r="I3985" t="str">
            <v>y</v>
          </cell>
          <cell r="K3985">
            <v>10</v>
          </cell>
        </row>
        <row r="3986">
          <cell r="F3986">
            <v>2</v>
          </cell>
          <cell r="H3986">
            <v>110.25</v>
          </cell>
          <cell r="I3986" t="str">
            <v>y</v>
          </cell>
          <cell r="K3986">
            <v>10</v>
          </cell>
        </row>
        <row r="3987">
          <cell r="F3987">
            <v>12</v>
          </cell>
          <cell r="H3987">
            <v>-67600</v>
          </cell>
          <cell r="K3987">
            <v>10</v>
          </cell>
        </row>
        <row r="3988">
          <cell r="F3988">
            <v>8</v>
          </cell>
          <cell r="H3988">
            <v>24000</v>
          </cell>
          <cell r="K3988">
            <v>10</v>
          </cell>
        </row>
        <row r="3989">
          <cell r="F3989">
            <v>8</v>
          </cell>
          <cell r="H3989">
            <v>36055</v>
          </cell>
          <cell r="K3989">
            <v>10</v>
          </cell>
        </row>
        <row r="3990">
          <cell r="F3990">
            <v>8</v>
          </cell>
          <cell r="H3990">
            <v>10000</v>
          </cell>
          <cell r="K3990">
            <v>10</v>
          </cell>
        </row>
        <row r="3991">
          <cell r="F3991">
            <v>20</v>
          </cell>
          <cell r="H3991">
            <v>-2455</v>
          </cell>
          <cell r="K3991">
            <v>10</v>
          </cell>
        </row>
        <row r="3992">
          <cell r="F3992">
            <v>12</v>
          </cell>
          <cell r="H3992">
            <v>-309000</v>
          </cell>
          <cell r="K3992">
            <v>10</v>
          </cell>
        </row>
        <row r="3993">
          <cell r="F3993">
            <v>8</v>
          </cell>
          <cell r="H3993">
            <v>120000</v>
          </cell>
          <cell r="K3993">
            <v>10</v>
          </cell>
        </row>
        <row r="3994">
          <cell r="F3994">
            <v>8</v>
          </cell>
          <cell r="H3994">
            <v>6000</v>
          </cell>
          <cell r="K3994">
            <v>10</v>
          </cell>
        </row>
        <row r="3995">
          <cell r="F3995">
            <v>8</v>
          </cell>
          <cell r="H3995">
            <v>2500</v>
          </cell>
          <cell r="K3995">
            <v>10</v>
          </cell>
        </row>
        <row r="3996">
          <cell r="F3996">
            <v>8</v>
          </cell>
          <cell r="H3996">
            <v>2500</v>
          </cell>
          <cell r="K3996">
            <v>10</v>
          </cell>
        </row>
        <row r="3997">
          <cell r="F3997">
            <v>8</v>
          </cell>
          <cell r="H3997">
            <v>10000</v>
          </cell>
          <cell r="K3997">
            <v>10</v>
          </cell>
        </row>
        <row r="3998">
          <cell r="F3998">
            <v>8</v>
          </cell>
          <cell r="H3998">
            <v>24000</v>
          </cell>
          <cell r="K3998">
            <v>10</v>
          </cell>
        </row>
        <row r="3999">
          <cell r="F3999">
            <v>8</v>
          </cell>
          <cell r="H3999">
            <v>1000</v>
          </cell>
          <cell r="K3999">
            <v>10</v>
          </cell>
        </row>
        <row r="4000">
          <cell r="F4000">
            <v>8</v>
          </cell>
          <cell r="H4000">
            <v>144000</v>
          </cell>
          <cell r="K4000">
            <v>10</v>
          </cell>
        </row>
        <row r="4001">
          <cell r="F4001">
            <v>8</v>
          </cell>
          <cell r="H4001">
            <v>53000</v>
          </cell>
          <cell r="K4001">
            <v>10</v>
          </cell>
        </row>
        <row r="4002">
          <cell r="F4002">
            <v>12</v>
          </cell>
          <cell r="H4002">
            <v>-54000</v>
          </cell>
          <cell r="K4002">
            <v>10</v>
          </cell>
        </row>
        <row r="4003">
          <cell r="F4003">
            <v>12</v>
          </cell>
          <cell r="H4003">
            <v>-194000</v>
          </cell>
          <cell r="K4003">
            <v>10</v>
          </cell>
        </row>
        <row r="4004">
          <cell r="F4004">
            <v>8</v>
          </cell>
          <cell r="H4004">
            <v>6000</v>
          </cell>
          <cell r="K4004">
            <v>10</v>
          </cell>
        </row>
        <row r="4005">
          <cell r="F4005">
            <v>8</v>
          </cell>
          <cell r="H4005">
            <v>24000</v>
          </cell>
          <cell r="K4005">
            <v>10</v>
          </cell>
        </row>
        <row r="4006">
          <cell r="F4006">
            <v>8</v>
          </cell>
          <cell r="H4006">
            <v>54000</v>
          </cell>
          <cell r="K4006">
            <v>10</v>
          </cell>
        </row>
        <row r="4007">
          <cell r="F4007">
            <v>8</v>
          </cell>
          <cell r="H4007">
            <v>42000</v>
          </cell>
          <cell r="K4007">
            <v>10</v>
          </cell>
        </row>
        <row r="4008">
          <cell r="F4008">
            <v>8</v>
          </cell>
          <cell r="H4008">
            <v>90000</v>
          </cell>
          <cell r="K4008">
            <v>10</v>
          </cell>
        </row>
        <row r="4009">
          <cell r="F4009">
            <v>8</v>
          </cell>
          <cell r="H4009">
            <v>45000</v>
          </cell>
          <cell r="K4009">
            <v>10</v>
          </cell>
        </row>
        <row r="4010">
          <cell r="F4010">
            <v>12</v>
          </cell>
          <cell r="H4010">
            <v>-67000</v>
          </cell>
          <cell r="K4010">
            <v>10</v>
          </cell>
        </row>
        <row r="4011">
          <cell r="F4011">
            <v>12</v>
          </cell>
          <cell r="H4011">
            <v>-89000</v>
          </cell>
          <cell r="K4011">
            <v>10</v>
          </cell>
        </row>
        <row r="4012">
          <cell r="F4012">
            <v>8</v>
          </cell>
          <cell r="H4012">
            <v>24000</v>
          </cell>
          <cell r="K4012">
            <v>10</v>
          </cell>
        </row>
        <row r="4013">
          <cell r="F4013">
            <v>8</v>
          </cell>
          <cell r="H4013">
            <v>54780</v>
          </cell>
          <cell r="K4013">
            <v>10</v>
          </cell>
        </row>
        <row r="4014">
          <cell r="F4014">
            <v>8</v>
          </cell>
          <cell r="H4014">
            <v>10000</v>
          </cell>
          <cell r="K4014">
            <v>10</v>
          </cell>
        </row>
        <row r="4015">
          <cell r="F4015">
            <v>20</v>
          </cell>
          <cell r="H4015">
            <v>220</v>
          </cell>
          <cell r="K4015">
            <v>10</v>
          </cell>
        </row>
        <row r="4016">
          <cell r="F4016">
            <v>13</v>
          </cell>
          <cell r="H4016">
            <v>-43320</v>
          </cell>
          <cell r="K4016">
            <v>10</v>
          </cell>
        </row>
        <row r="4017">
          <cell r="F4017">
            <v>8</v>
          </cell>
          <cell r="H4017">
            <v>14500</v>
          </cell>
          <cell r="K4017">
            <v>10</v>
          </cell>
        </row>
        <row r="4018">
          <cell r="F4018">
            <v>8</v>
          </cell>
          <cell r="H4018">
            <v>12000</v>
          </cell>
          <cell r="K4018">
            <v>10</v>
          </cell>
        </row>
        <row r="4019">
          <cell r="F4019">
            <v>8</v>
          </cell>
          <cell r="H4019">
            <v>11820</v>
          </cell>
          <cell r="K4019">
            <v>10</v>
          </cell>
        </row>
        <row r="4020">
          <cell r="F4020">
            <v>8</v>
          </cell>
          <cell r="H4020">
            <v>5000</v>
          </cell>
          <cell r="K4020">
            <v>10</v>
          </cell>
        </row>
        <row r="4021">
          <cell r="F4021">
            <v>12</v>
          </cell>
          <cell r="H4021">
            <v>-34000</v>
          </cell>
          <cell r="K4021">
            <v>10</v>
          </cell>
        </row>
        <row r="4022">
          <cell r="F4022">
            <v>8</v>
          </cell>
          <cell r="H4022">
            <v>10000</v>
          </cell>
          <cell r="K4022">
            <v>10</v>
          </cell>
        </row>
        <row r="4023">
          <cell r="F4023">
            <v>8</v>
          </cell>
          <cell r="H4023">
            <v>24000</v>
          </cell>
          <cell r="K4023">
            <v>10</v>
          </cell>
        </row>
        <row r="4024">
          <cell r="F4024">
            <v>12</v>
          </cell>
          <cell r="H4024">
            <v>-34000</v>
          </cell>
          <cell r="K4024">
            <v>10</v>
          </cell>
        </row>
        <row r="4025">
          <cell r="F4025">
            <v>8</v>
          </cell>
          <cell r="H4025">
            <v>24000</v>
          </cell>
          <cell r="K4025">
            <v>10</v>
          </cell>
        </row>
        <row r="4026">
          <cell r="F4026">
            <v>8</v>
          </cell>
          <cell r="H4026">
            <v>10000</v>
          </cell>
          <cell r="K4026">
            <v>10</v>
          </cell>
        </row>
        <row r="4027">
          <cell r="F4027">
            <v>12</v>
          </cell>
          <cell r="H4027">
            <v>-59200</v>
          </cell>
          <cell r="K4027">
            <v>10</v>
          </cell>
        </row>
        <row r="4028">
          <cell r="F4028">
            <v>8</v>
          </cell>
          <cell r="H4028">
            <v>24000</v>
          </cell>
          <cell r="K4028">
            <v>10</v>
          </cell>
        </row>
        <row r="4029">
          <cell r="F4029">
            <v>8</v>
          </cell>
          <cell r="H4029">
            <v>25200</v>
          </cell>
          <cell r="K4029">
            <v>10</v>
          </cell>
        </row>
        <row r="4030">
          <cell r="F4030">
            <v>8</v>
          </cell>
          <cell r="H4030">
            <v>10000</v>
          </cell>
          <cell r="K4030">
            <v>10</v>
          </cell>
        </row>
        <row r="4031">
          <cell r="F4031">
            <v>12</v>
          </cell>
          <cell r="H4031">
            <v>-29200</v>
          </cell>
          <cell r="K4031">
            <v>10</v>
          </cell>
        </row>
        <row r="4032">
          <cell r="F4032">
            <v>8</v>
          </cell>
          <cell r="H4032">
            <v>6000</v>
          </cell>
          <cell r="K4032">
            <v>10</v>
          </cell>
        </row>
        <row r="4033">
          <cell r="F4033">
            <v>8</v>
          </cell>
          <cell r="H4033">
            <v>12000</v>
          </cell>
          <cell r="K4033">
            <v>10</v>
          </cell>
        </row>
        <row r="4034">
          <cell r="F4034">
            <v>8</v>
          </cell>
          <cell r="H4034">
            <v>11900</v>
          </cell>
          <cell r="K4034">
            <v>10</v>
          </cell>
        </row>
        <row r="4035">
          <cell r="F4035">
            <v>20</v>
          </cell>
          <cell r="H4035">
            <v>-700</v>
          </cell>
          <cell r="K4035">
            <v>10</v>
          </cell>
        </row>
        <row r="4036">
          <cell r="F4036">
            <v>12</v>
          </cell>
          <cell r="H4036">
            <v>-51200</v>
          </cell>
          <cell r="K4036">
            <v>10</v>
          </cell>
        </row>
        <row r="4037">
          <cell r="F4037">
            <v>8</v>
          </cell>
          <cell r="H4037">
            <v>15600</v>
          </cell>
          <cell r="K4037">
            <v>10</v>
          </cell>
        </row>
        <row r="4038">
          <cell r="F4038">
            <v>8</v>
          </cell>
          <cell r="H4038">
            <v>26000</v>
          </cell>
          <cell r="K4038">
            <v>10</v>
          </cell>
        </row>
        <row r="4039">
          <cell r="F4039">
            <v>12</v>
          </cell>
          <cell r="H4039">
            <v>9600</v>
          </cell>
          <cell r="K4039">
            <v>10</v>
          </cell>
        </row>
        <row r="4040">
          <cell r="F4040">
            <v>12</v>
          </cell>
          <cell r="H4040">
            <v>-21000</v>
          </cell>
          <cell r="K4040">
            <v>10</v>
          </cell>
        </row>
        <row r="4041">
          <cell r="F4041">
            <v>8</v>
          </cell>
          <cell r="H4041">
            <v>12900</v>
          </cell>
          <cell r="K4041">
            <v>10</v>
          </cell>
        </row>
        <row r="4042">
          <cell r="F4042">
            <v>8</v>
          </cell>
          <cell r="H4042">
            <v>5000</v>
          </cell>
          <cell r="K4042">
            <v>10</v>
          </cell>
        </row>
        <row r="4043">
          <cell r="F4043">
            <v>12</v>
          </cell>
          <cell r="H4043">
            <v>3100</v>
          </cell>
          <cell r="K4043">
            <v>10</v>
          </cell>
        </row>
        <row r="4044">
          <cell r="F4044">
            <v>12</v>
          </cell>
          <cell r="H4044">
            <v>-10000</v>
          </cell>
          <cell r="K4044">
            <v>10</v>
          </cell>
        </row>
        <row r="4045">
          <cell r="F4045">
            <v>8</v>
          </cell>
          <cell r="H4045">
            <v>9230</v>
          </cell>
          <cell r="K4045">
            <v>10</v>
          </cell>
        </row>
        <row r="4046">
          <cell r="F4046">
            <v>8</v>
          </cell>
          <cell r="H4046">
            <v>800</v>
          </cell>
          <cell r="K4046">
            <v>10</v>
          </cell>
        </row>
        <row r="4047">
          <cell r="F4047">
            <v>12</v>
          </cell>
          <cell r="H4047">
            <v>-30</v>
          </cell>
          <cell r="K4047">
            <v>10</v>
          </cell>
        </row>
        <row r="4048">
          <cell r="F4048">
            <v>12</v>
          </cell>
          <cell r="H4048">
            <v>-44500</v>
          </cell>
          <cell r="K4048">
            <v>10</v>
          </cell>
        </row>
        <row r="4049">
          <cell r="F4049">
            <v>8</v>
          </cell>
          <cell r="H4049">
            <v>30000</v>
          </cell>
          <cell r="K4049">
            <v>10</v>
          </cell>
        </row>
        <row r="4050">
          <cell r="F4050">
            <v>8</v>
          </cell>
          <cell r="H4050">
            <v>14500</v>
          </cell>
          <cell r="K4050">
            <v>10</v>
          </cell>
        </row>
        <row r="4051">
          <cell r="F4051">
            <v>12</v>
          </cell>
          <cell r="H4051">
            <v>-28000</v>
          </cell>
          <cell r="K4051">
            <v>10</v>
          </cell>
        </row>
        <row r="4052">
          <cell r="F4052">
            <v>8</v>
          </cell>
          <cell r="H4052">
            <v>6000</v>
          </cell>
          <cell r="K4052">
            <v>10</v>
          </cell>
        </row>
        <row r="4053">
          <cell r="F4053">
            <v>8</v>
          </cell>
          <cell r="H4053">
            <v>12000</v>
          </cell>
          <cell r="K4053">
            <v>10</v>
          </cell>
        </row>
        <row r="4054">
          <cell r="F4054">
            <v>8</v>
          </cell>
          <cell r="H4054">
            <v>12000</v>
          </cell>
          <cell r="K4054">
            <v>10</v>
          </cell>
        </row>
        <row r="4055">
          <cell r="F4055">
            <v>20</v>
          </cell>
          <cell r="H4055">
            <v>-2000</v>
          </cell>
          <cell r="K4055">
            <v>10</v>
          </cell>
        </row>
        <row r="4056">
          <cell r="F4056">
            <v>12</v>
          </cell>
          <cell r="H4056">
            <v>-32000</v>
          </cell>
          <cell r="K4056">
            <v>10</v>
          </cell>
        </row>
        <row r="4057">
          <cell r="F4057">
            <v>8</v>
          </cell>
          <cell r="H4057">
            <v>32000</v>
          </cell>
          <cell r="K4057">
            <v>10</v>
          </cell>
        </row>
        <row r="4058">
          <cell r="F4058">
            <v>12</v>
          </cell>
          <cell r="H4058">
            <v>-62100</v>
          </cell>
          <cell r="K4058">
            <v>10</v>
          </cell>
        </row>
        <row r="4059">
          <cell r="F4059">
            <v>5</v>
          </cell>
          <cell r="H4059">
            <v>31865</v>
          </cell>
          <cell r="K4059">
            <v>10</v>
          </cell>
        </row>
        <row r="4060">
          <cell r="F4060">
            <v>8</v>
          </cell>
          <cell r="H4060">
            <v>16000</v>
          </cell>
          <cell r="K4060">
            <v>10</v>
          </cell>
        </row>
        <row r="4061">
          <cell r="F4061">
            <v>8</v>
          </cell>
          <cell r="H4061">
            <v>10500</v>
          </cell>
          <cell r="K4061">
            <v>10</v>
          </cell>
        </row>
        <row r="4062">
          <cell r="F4062">
            <v>20</v>
          </cell>
          <cell r="H4062">
            <v>3735</v>
          </cell>
          <cell r="K4062">
            <v>10</v>
          </cell>
        </row>
        <row r="4063">
          <cell r="F4063">
            <v>12</v>
          </cell>
          <cell r="H4063">
            <v>-51600</v>
          </cell>
          <cell r="K4063">
            <v>10</v>
          </cell>
        </row>
        <row r="4064">
          <cell r="F4064">
            <v>8</v>
          </cell>
          <cell r="H4064">
            <v>31200</v>
          </cell>
          <cell r="K4064">
            <v>10</v>
          </cell>
        </row>
        <row r="4065">
          <cell r="F4065">
            <v>8</v>
          </cell>
          <cell r="H4065">
            <v>12000</v>
          </cell>
          <cell r="K4065">
            <v>10</v>
          </cell>
        </row>
        <row r="4066">
          <cell r="F4066">
            <v>8</v>
          </cell>
          <cell r="H4066">
            <v>6000</v>
          </cell>
          <cell r="K4066">
            <v>10</v>
          </cell>
        </row>
        <row r="4067">
          <cell r="F4067">
            <v>20</v>
          </cell>
          <cell r="H4067">
            <v>2400</v>
          </cell>
          <cell r="K4067">
            <v>10</v>
          </cell>
        </row>
        <row r="4068">
          <cell r="F4068">
            <v>12</v>
          </cell>
          <cell r="H4068">
            <v>-62400</v>
          </cell>
          <cell r="K4068">
            <v>10</v>
          </cell>
        </row>
        <row r="4069">
          <cell r="F4069">
            <v>8</v>
          </cell>
          <cell r="H4069">
            <v>45400</v>
          </cell>
          <cell r="K4069">
            <v>10</v>
          </cell>
        </row>
        <row r="4070">
          <cell r="F4070">
            <v>8</v>
          </cell>
          <cell r="H4070">
            <v>18000</v>
          </cell>
          <cell r="K4070">
            <v>10</v>
          </cell>
        </row>
        <row r="4071">
          <cell r="F4071">
            <v>8</v>
          </cell>
          <cell r="H4071">
            <v>1500</v>
          </cell>
          <cell r="K4071">
            <v>10</v>
          </cell>
        </row>
        <row r="4072">
          <cell r="F4072">
            <v>8</v>
          </cell>
          <cell r="H4072">
            <v>8000</v>
          </cell>
          <cell r="K4072">
            <v>10</v>
          </cell>
        </row>
        <row r="4073">
          <cell r="F4073">
            <v>20</v>
          </cell>
          <cell r="H4073">
            <v>-10500</v>
          </cell>
          <cell r="K4073">
            <v>10</v>
          </cell>
        </row>
        <row r="4074">
          <cell r="F4074">
            <v>12</v>
          </cell>
          <cell r="H4074">
            <v>-54400</v>
          </cell>
          <cell r="K4074">
            <v>10</v>
          </cell>
        </row>
        <row r="4075">
          <cell r="F4075">
            <v>8</v>
          </cell>
          <cell r="H4075">
            <v>42045</v>
          </cell>
          <cell r="K4075">
            <v>10</v>
          </cell>
        </row>
        <row r="4076">
          <cell r="F4076">
            <v>8</v>
          </cell>
          <cell r="H4076">
            <v>12000</v>
          </cell>
          <cell r="K4076">
            <v>10</v>
          </cell>
        </row>
        <row r="4077">
          <cell r="F4077">
            <v>8</v>
          </cell>
          <cell r="H4077">
            <v>6000</v>
          </cell>
          <cell r="K4077">
            <v>10</v>
          </cell>
        </row>
        <row r="4078">
          <cell r="F4078">
            <v>20</v>
          </cell>
          <cell r="H4078">
            <v>-5645</v>
          </cell>
          <cell r="K4078">
            <v>10</v>
          </cell>
        </row>
        <row r="4079">
          <cell r="F4079">
            <v>12</v>
          </cell>
          <cell r="H4079">
            <v>-26000</v>
          </cell>
          <cell r="K4079">
            <v>10</v>
          </cell>
        </row>
        <row r="4080">
          <cell r="F4080">
            <v>8</v>
          </cell>
          <cell r="H4080">
            <v>8000</v>
          </cell>
          <cell r="K4080">
            <v>10</v>
          </cell>
        </row>
        <row r="4081">
          <cell r="F4081">
            <v>8</v>
          </cell>
          <cell r="H4081">
            <v>18000</v>
          </cell>
          <cell r="K4081">
            <v>10</v>
          </cell>
        </row>
        <row r="4082">
          <cell r="F4082">
            <v>12</v>
          </cell>
          <cell r="H4082">
            <v>-62400</v>
          </cell>
          <cell r="K4082">
            <v>10</v>
          </cell>
        </row>
        <row r="4083">
          <cell r="F4083">
            <v>8</v>
          </cell>
          <cell r="H4083">
            <v>36400</v>
          </cell>
          <cell r="K4083">
            <v>10</v>
          </cell>
        </row>
        <row r="4084">
          <cell r="F4084">
            <v>8</v>
          </cell>
          <cell r="H4084">
            <v>18000</v>
          </cell>
          <cell r="K4084">
            <v>10</v>
          </cell>
        </row>
        <row r="4085">
          <cell r="F4085">
            <v>8</v>
          </cell>
          <cell r="H4085">
            <v>8000</v>
          </cell>
          <cell r="K4085">
            <v>10</v>
          </cell>
        </row>
        <row r="4086">
          <cell r="F4086">
            <v>12</v>
          </cell>
          <cell r="H4086">
            <v>-200000</v>
          </cell>
          <cell r="K4086">
            <v>10</v>
          </cell>
        </row>
        <row r="4087">
          <cell r="F4087">
            <v>8</v>
          </cell>
          <cell r="H4087">
            <v>8000</v>
          </cell>
          <cell r="K4087">
            <v>10</v>
          </cell>
        </row>
        <row r="4088">
          <cell r="F4088">
            <v>8</v>
          </cell>
          <cell r="H4088">
            <v>18000</v>
          </cell>
          <cell r="K4088">
            <v>10</v>
          </cell>
        </row>
        <row r="4089">
          <cell r="F4089">
            <v>8</v>
          </cell>
          <cell r="H4089">
            <v>87000</v>
          </cell>
          <cell r="K4089">
            <v>10</v>
          </cell>
        </row>
        <row r="4090">
          <cell r="F4090">
            <v>8</v>
          </cell>
          <cell r="H4090">
            <v>87000</v>
          </cell>
          <cell r="K4090">
            <v>10</v>
          </cell>
        </row>
        <row r="4091">
          <cell r="F4091">
            <v>8</v>
          </cell>
          <cell r="H4091">
            <v>1600</v>
          </cell>
          <cell r="K4091">
            <v>10</v>
          </cell>
        </row>
        <row r="4092">
          <cell r="F4092">
            <v>8</v>
          </cell>
          <cell r="H4092">
            <v>1000</v>
          </cell>
          <cell r="K4092">
            <v>10</v>
          </cell>
        </row>
        <row r="4093">
          <cell r="F4093">
            <v>20</v>
          </cell>
          <cell r="H4093">
            <v>-2600</v>
          </cell>
          <cell r="K4093">
            <v>10</v>
          </cell>
        </row>
        <row r="4094">
          <cell r="F4094">
            <v>12</v>
          </cell>
          <cell r="H4094">
            <v>-46000</v>
          </cell>
          <cell r="K4094">
            <v>10</v>
          </cell>
        </row>
        <row r="4095">
          <cell r="F4095">
            <v>8</v>
          </cell>
          <cell r="H4095">
            <v>14000</v>
          </cell>
          <cell r="K4095">
            <v>10</v>
          </cell>
        </row>
        <row r="4096">
          <cell r="F4096">
            <v>8</v>
          </cell>
          <cell r="H4096">
            <v>18300</v>
          </cell>
          <cell r="K4096">
            <v>10</v>
          </cell>
        </row>
        <row r="4097">
          <cell r="F4097">
            <v>8</v>
          </cell>
          <cell r="H4097">
            <v>6070</v>
          </cell>
          <cell r="K4097">
            <v>10</v>
          </cell>
        </row>
        <row r="4098">
          <cell r="F4098">
            <v>8</v>
          </cell>
          <cell r="H4098">
            <v>10000</v>
          </cell>
          <cell r="K4098">
            <v>10</v>
          </cell>
        </row>
        <row r="4099">
          <cell r="F4099">
            <v>8</v>
          </cell>
          <cell r="H4099">
            <v>6000</v>
          </cell>
          <cell r="K4099">
            <v>10</v>
          </cell>
        </row>
        <row r="4100">
          <cell r="F4100">
            <v>20</v>
          </cell>
          <cell r="H4100">
            <v>-8370</v>
          </cell>
          <cell r="K4100">
            <v>10</v>
          </cell>
        </row>
        <row r="4101">
          <cell r="F4101">
            <v>12</v>
          </cell>
          <cell r="H4101">
            <v>-18000</v>
          </cell>
          <cell r="K4101">
            <v>10</v>
          </cell>
        </row>
        <row r="4102">
          <cell r="F4102">
            <v>8</v>
          </cell>
          <cell r="H4102">
            <v>14000</v>
          </cell>
          <cell r="K4102">
            <v>10</v>
          </cell>
        </row>
        <row r="4103">
          <cell r="F4103">
            <v>8</v>
          </cell>
          <cell r="H4103">
            <v>6000</v>
          </cell>
          <cell r="K4103">
            <v>10</v>
          </cell>
        </row>
        <row r="4104">
          <cell r="F4104">
            <v>20</v>
          </cell>
          <cell r="H4104">
            <v>-2000</v>
          </cell>
          <cell r="K4104">
            <v>10</v>
          </cell>
        </row>
        <row r="4105">
          <cell r="F4105">
            <v>12</v>
          </cell>
          <cell r="H4105">
            <v>-18000</v>
          </cell>
          <cell r="K4105">
            <v>10</v>
          </cell>
        </row>
        <row r="4106">
          <cell r="F4106">
            <v>8</v>
          </cell>
          <cell r="H4106">
            <v>14000</v>
          </cell>
          <cell r="K4106">
            <v>10</v>
          </cell>
        </row>
        <row r="4107">
          <cell r="F4107">
            <v>8</v>
          </cell>
          <cell r="H4107">
            <v>6000</v>
          </cell>
          <cell r="K4107">
            <v>10</v>
          </cell>
        </row>
        <row r="4108">
          <cell r="F4108">
            <v>20</v>
          </cell>
          <cell r="H4108">
            <v>-2000</v>
          </cell>
          <cell r="K4108">
            <v>10</v>
          </cell>
        </row>
        <row r="4109">
          <cell r="F4109">
            <v>12</v>
          </cell>
          <cell r="H4109">
            <v>-25000</v>
          </cell>
          <cell r="K4109">
            <v>10</v>
          </cell>
        </row>
        <row r="4110">
          <cell r="F4110">
            <v>8</v>
          </cell>
          <cell r="H4110">
            <v>7000</v>
          </cell>
          <cell r="K4110">
            <v>10</v>
          </cell>
        </row>
        <row r="4111">
          <cell r="F4111">
            <v>20</v>
          </cell>
          <cell r="H4111">
            <v>18000</v>
          </cell>
          <cell r="K4111">
            <v>10</v>
          </cell>
        </row>
        <row r="4112">
          <cell r="F4112">
            <v>12</v>
          </cell>
          <cell r="H4112">
            <v>-27000</v>
          </cell>
          <cell r="K4112">
            <v>10</v>
          </cell>
        </row>
        <row r="4113">
          <cell r="F4113">
            <v>8</v>
          </cell>
          <cell r="H4113">
            <v>27000</v>
          </cell>
          <cell r="K4113">
            <v>10</v>
          </cell>
        </row>
        <row r="4114">
          <cell r="F4114">
            <v>12</v>
          </cell>
          <cell r="H4114">
            <v>-42000</v>
          </cell>
          <cell r="K4114">
            <v>10</v>
          </cell>
        </row>
        <row r="4115">
          <cell r="F4115">
            <v>8</v>
          </cell>
          <cell r="H4115">
            <v>24000</v>
          </cell>
          <cell r="K4115">
            <v>10</v>
          </cell>
        </row>
        <row r="4116">
          <cell r="F4116">
            <v>8</v>
          </cell>
          <cell r="H4116">
            <v>8000</v>
          </cell>
          <cell r="K4116">
            <v>10</v>
          </cell>
        </row>
        <row r="4117">
          <cell r="F4117">
            <v>8</v>
          </cell>
          <cell r="H4117">
            <v>10000</v>
          </cell>
          <cell r="K4117">
            <v>10</v>
          </cell>
        </row>
        <row r="4118">
          <cell r="F4118">
            <v>12</v>
          </cell>
          <cell r="H4118">
            <v>-26000</v>
          </cell>
          <cell r="K4118">
            <v>10</v>
          </cell>
        </row>
        <row r="4119">
          <cell r="F4119">
            <v>8</v>
          </cell>
          <cell r="H4119">
            <v>18000</v>
          </cell>
          <cell r="K4119">
            <v>10</v>
          </cell>
        </row>
        <row r="4120">
          <cell r="F4120">
            <v>8</v>
          </cell>
          <cell r="H4120">
            <v>8000</v>
          </cell>
          <cell r="K4120">
            <v>10</v>
          </cell>
        </row>
        <row r="4121">
          <cell r="F4121">
            <v>12</v>
          </cell>
          <cell r="H4121">
            <v>-26000</v>
          </cell>
          <cell r="K4121">
            <v>10</v>
          </cell>
        </row>
        <row r="4122">
          <cell r="F4122">
            <v>8</v>
          </cell>
          <cell r="H4122">
            <v>8000</v>
          </cell>
          <cell r="K4122">
            <v>10</v>
          </cell>
        </row>
        <row r="4123">
          <cell r="F4123">
            <v>8</v>
          </cell>
          <cell r="H4123">
            <v>18000</v>
          </cell>
          <cell r="K4123">
            <v>10</v>
          </cell>
        </row>
        <row r="4124">
          <cell r="F4124">
            <v>12</v>
          </cell>
          <cell r="H4124">
            <v>-52800</v>
          </cell>
          <cell r="K4124">
            <v>10</v>
          </cell>
        </row>
        <row r="4125">
          <cell r="F4125">
            <v>8</v>
          </cell>
          <cell r="H4125">
            <v>12000</v>
          </cell>
          <cell r="K4125">
            <v>10</v>
          </cell>
        </row>
        <row r="4126">
          <cell r="F4126">
            <v>8</v>
          </cell>
          <cell r="H4126">
            <v>20000</v>
          </cell>
          <cell r="K4126">
            <v>10</v>
          </cell>
        </row>
        <row r="4127">
          <cell r="F4127">
            <v>12</v>
          </cell>
          <cell r="H4127">
            <v>20800</v>
          </cell>
          <cell r="K4127">
            <v>10</v>
          </cell>
        </row>
        <row r="4128">
          <cell r="F4128">
            <v>12</v>
          </cell>
          <cell r="H4128">
            <v>-79000</v>
          </cell>
          <cell r="K4128">
            <v>10</v>
          </cell>
        </row>
        <row r="4129">
          <cell r="F4129">
            <v>8</v>
          </cell>
          <cell r="H4129">
            <v>16000</v>
          </cell>
          <cell r="K4129">
            <v>10</v>
          </cell>
        </row>
        <row r="4130">
          <cell r="F4130">
            <v>8</v>
          </cell>
          <cell r="H4130">
            <v>22000</v>
          </cell>
          <cell r="K4130">
            <v>10</v>
          </cell>
        </row>
        <row r="4131">
          <cell r="F4131">
            <v>8</v>
          </cell>
          <cell r="H4131">
            <v>27000</v>
          </cell>
          <cell r="K4131">
            <v>10</v>
          </cell>
        </row>
        <row r="4132">
          <cell r="F4132">
            <v>12</v>
          </cell>
          <cell r="H4132">
            <v>14000</v>
          </cell>
          <cell r="K4132">
            <v>10</v>
          </cell>
        </row>
        <row r="4133">
          <cell r="F4133">
            <v>12</v>
          </cell>
          <cell r="H4133">
            <v>-26000</v>
          </cell>
          <cell r="K4133">
            <v>10</v>
          </cell>
        </row>
        <row r="4134">
          <cell r="F4134">
            <v>8</v>
          </cell>
          <cell r="H4134">
            <v>18000</v>
          </cell>
          <cell r="K4134">
            <v>10</v>
          </cell>
        </row>
        <row r="4135">
          <cell r="F4135">
            <v>8</v>
          </cell>
          <cell r="H4135">
            <v>8000</v>
          </cell>
          <cell r="K4135">
            <v>10</v>
          </cell>
        </row>
        <row r="4136">
          <cell r="F4136">
            <v>12</v>
          </cell>
          <cell r="H4136">
            <v>-52800</v>
          </cell>
          <cell r="K4136">
            <v>10</v>
          </cell>
        </row>
        <row r="4137">
          <cell r="F4137">
            <v>8</v>
          </cell>
          <cell r="H4137">
            <v>20800</v>
          </cell>
          <cell r="K4137">
            <v>10</v>
          </cell>
        </row>
        <row r="4138">
          <cell r="F4138">
            <v>8</v>
          </cell>
          <cell r="H4138">
            <v>32000</v>
          </cell>
          <cell r="K4138">
            <v>10</v>
          </cell>
        </row>
        <row r="4139">
          <cell r="F4139">
            <v>12</v>
          </cell>
          <cell r="H4139">
            <v>-22960</v>
          </cell>
          <cell r="K4139">
            <v>10</v>
          </cell>
        </row>
        <row r="4140">
          <cell r="F4140">
            <v>8</v>
          </cell>
          <cell r="H4140">
            <v>6960</v>
          </cell>
          <cell r="K4140">
            <v>10</v>
          </cell>
        </row>
        <row r="4141">
          <cell r="F4141">
            <v>8</v>
          </cell>
          <cell r="H4141">
            <v>16000</v>
          </cell>
          <cell r="K4141">
            <v>10</v>
          </cell>
        </row>
        <row r="4142">
          <cell r="F4142">
            <v>12</v>
          </cell>
          <cell r="H4142">
            <v>-52800</v>
          </cell>
          <cell r="K4142">
            <v>10</v>
          </cell>
        </row>
        <row r="4143">
          <cell r="F4143">
            <v>8</v>
          </cell>
          <cell r="H4143">
            <v>20800</v>
          </cell>
          <cell r="K4143">
            <v>10</v>
          </cell>
        </row>
        <row r="4144">
          <cell r="F4144">
            <v>8</v>
          </cell>
          <cell r="H4144">
            <v>32000</v>
          </cell>
          <cell r="K4144">
            <v>10</v>
          </cell>
        </row>
        <row r="4145">
          <cell r="F4145">
            <v>12</v>
          </cell>
          <cell r="H4145">
            <v>-49600</v>
          </cell>
          <cell r="K4145">
            <v>10</v>
          </cell>
        </row>
        <row r="4146">
          <cell r="F4146">
            <v>8</v>
          </cell>
          <cell r="H4146">
            <v>17600</v>
          </cell>
          <cell r="K4146">
            <v>10</v>
          </cell>
        </row>
        <row r="4147">
          <cell r="F4147">
            <v>8</v>
          </cell>
          <cell r="H4147">
            <v>32000</v>
          </cell>
          <cell r="K4147">
            <v>10</v>
          </cell>
        </row>
        <row r="4148">
          <cell r="F4148">
            <v>12</v>
          </cell>
          <cell r="H4148">
            <v>-41800</v>
          </cell>
          <cell r="K4148">
            <v>10</v>
          </cell>
        </row>
        <row r="4149">
          <cell r="F4149">
            <v>8</v>
          </cell>
          <cell r="H4149">
            <v>22780</v>
          </cell>
          <cell r="K4149">
            <v>10</v>
          </cell>
        </row>
        <row r="4150">
          <cell r="F4150">
            <v>8</v>
          </cell>
          <cell r="H4150">
            <v>12000</v>
          </cell>
          <cell r="K4150">
            <v>10</v>
          </cell>
        </row>
        <row r="4151">
          <cell r="F4151">
            <v>8</v>
          </cell>
          <cell r="H4151">
            <v>6000</v>
          </cell>
          <cell r="K4151">
            <v>10</v>
          </cell>
        </row>
        <row r="4152">
          <cell r="F4152">
            <v>20</v>
          </cell>
          <cell r="H4152">
            <v>1020</v>
          </cell>
          <cell r="K4152">
            <v>10</v>
          </cell>
        </row>
        <row r="4153">
          <cell r="F4153">
            <v>12</v>
          </cell>
          <cell r="H4153">
            <v>-28000</v>
          </cell>
          <cell r="K4153">
            <v>10</v>
          </cell>
        </row>
        <row r="4154">
          <cell r="F4154">
            <v>8</v>
          </cell>
          <cell r="H4154">
            <v>6000</v>
          </cell>
          <cell r="K4154">
            <v>10</v>
          </cell>
        </row>
        <row r="4155">
          <cell r="F4155">
            <v>8</v>
          </cell>
          <cell r="H4155">
            <v>12000</v>
          </cell>
          <cell r="K4155">
            <v>10</v>
          </cell>
        </row>
        <row r="4156">
          <cell r="F4156">
            <v>8</v>
          </cell>
          <cell r="H4156">
            <v>3000</v>
          </cell>
          <cell r="K4156">
            <v>10</v>
          </cell>
        </row>
        <row r="4157">
          <cell r="F4157">
            <v>8</v>
          </cell>
          <cell r="H4157">
            <v>4000</v>
          </cell>
          <cell r="K4157">
            <v>10</v>
          </cell>
        </row>
        <row r="4158">
          <cell r="F4158">
            <v>20</v>
          </cell>
          <cell r="H4158">
            <v>3000</v>
          </cell>
          <cell r="K4158">
            <v>10</v>
          </cell>
        </row>
        <row r="4159">
          <cell r="F4159">
            <v>18</v>
          </cell>
          <cell r="H4159">
            <v>-1811265.5</v>
          </cell>
          <cell r="K4159">
            <v>10</v>
          </cell>
        </row>
        <row r="4160">
          <cell r="F4160">
            <v>18</v>
          </cell>
          <cell r="H4160">
            <v>-77000</v>
          </cell>
          <cell r="K4160">
            <v>10</v>
          </cell>
        </row>
        <row r="4161">
          <cell r="F4161">
            <v>18</v>
          </cell>
          <cell r="H4161">
            <v>-30000</v>
          </cell>
          <cell r="K4161">
            <v>10</v>
          </cell>
        </row>
        <row r="4162">
          <cell r="F4162">
            <v>19</v>
          </cell>
          <cell r="H4162">
            <v>7000</v>
          </cell>
          <cell r="K4162">
            <v>10</v>
          </cell>
        </row>
        <row r="4163">
          <cell r="F4163">
            <v>19</v>
          </cell>
          <cell r="H4163">
            <v>602100.5</v>
          </cell>
          <cell r="K4163">
            <v>10</v>
          </cell>
        </row>
        <row r="4164">
          <cell r="F4164">
            <v>19</v>
          </cell>
          <cell r="H4164">
            <v>558721</v>
          </cell>
          <cell r="K4164">
            <v>10</v>
          </cell>
        </row>
        <row r="4165">
          <cell r="F4165">
            <v>18</v>
          </cell>
          <cell r="H4165">
            <v>750444</v>
          </cell>
          <cell r="K4165">
            <v>10</v>
          </cell>
        </row>
        <row r="4166">
          <cell r="F4166">
            <v>18</v>
          </cell>
          <cell r="H4166">
            <v>-2630330</v>
          </cell>
          <cell r="K4166">
            <v>10</v>
          </cell>
        </row>
        <row r="4167">
          <cell r="F4167">
            <v>19</v>
          </cell>
          <cell r="H4167">
            <v>21500</v>
          </cell>
          <cell r="K4167">
            <v>10</v>
          </cell>
        </row>
        <row r="4168">
          <cell r="F4168">
            <v>19</v>
          </cell>
          <cell r="H4168">
            <v>177000</v>
          </cell>
          <cell r="K4168">
            <v>10</v>
          </cell>
        </row>
        <row r="4169">
          <cell r="F4169">
            <v>19</v>
          </cell>
          <cell r="H4169">
            <v>31500</v>
          </cell>
          <cell r="K4169">
            <v>10</v>
          </cell>
        </row>
        <row r="4170">
          <cell r="F4170">
            <v>19</v>
          </cell>
          <cell r="H4170">
            <v>70000</v>
          </cell>
          <cell r="K4170">
            <v>10</v>
          </cell>
        </row>
        <row r="4171">
          <cell r="F4171">
            <v>19</v>
          </cell>
          <cell r="H4171">
            <v>417456</v>
          </cell>
          <cell r="K4171">
            <v>10</v>
          </cell>
        </row>
        <row r="4172">
          <cell r="F4172">
            <v>19</v>
          </cell>
          <cell r="H4172">
            <v>69500</v>
          </cell>
          <cell r="K4172">
            <v>10</v>
          </cell>
        </row>
        <row r="4173">
          <cell r="F4173">
            <v>19</v>
          </cell>
          <cell r="H4173">
            <v>11000</v>
          </cell>
          <cell r="K4173">
            <v>10</v>
          </cell>
        </row>
        <row r="4174">
          <cell r="F4174">
            <v>19</v>
          </cell>
          <cell r="H4174">
            <v>30000</v>
          </cell>
          <cell r="K4174">
            <v>10</v>
          </cell>
        </row>
        <row r="4175">
          <cell r="F4175">
            <v>19</v>
          </cell>
          <cell r="H4175">
            <v>63000</v>
          </cell>
          <cell r="K4175">
            <v>10</v>
          </cell>
        </row>
        <row r="4176">
          <cell r="F4176">
            <v>19</v>
          </cell>
          <cell r="H4176">
            <v>212706</v>
          </cell>
          <cell r="K4176">
            <v>10</v>
          </cell>
        </row>
        <row r="4177">
          <cell r="F4177">
            <v>19</v>
          </cell>
          <cell r="H4177">
            <v>7000</v>
          </cell>
          <cell r="K4177">
            <v>10</v>
          </cell>
        </row>
        <row r="4178">
          <cell r="F4178">
            <v>19</v>
          </cell>
          <cell r="H4178">
            <v>278000</v>
          </cell>
          <cell r="K4178">
            <v>10</v>
          </cell>
        </row>
        <row r="4179">
          <cell r="F4179">
            <v>18</v>
          </cell>
          <cell r="H4179">
            <v>-489000</v>
          </cell>
          <cell r="K4179">
            <v>10</v>
          </cell>
        </row>
        <row r="4180">
          <cell r="F4180">
            <v>19</v>
          </cell>
          <cell r="H4180">
            <v>3500</v>
          </cell>
          <cell r="K4180">
            <v>10</v>
          </cell>
        </row>
        <row r="4181">
          <cell r="F4181">
            <v>19</v>
          </cell>
          <cell r="H4181">
            <v>93000</v>
          </cell>
          <cell r="K4181">
            <v>10</v>
          </cell>
        </row>
        <row r="4182">
          <cell r="F4182">
            <v>19</v>
          </cell>
          <cell r="H4182">
            <v>87500</v>
          </cell>
          <cell r="K4182">
            <v>10</v>
          </cell>
        </row>
        <row r="4183">
          <cell r="F4183">
            <v>19</v>
          </cell>
          <cell r="H4183">
            <v>175100</v>
          </cell>
          <cell r="K4183">
            <v>10</v>
          </cell>
        </row>
        <row r="4184">
          <cell r="F4184">
            <v>19</v>
          </cell>
          <cell r="H4184">
            <v>15000</v>
          </cell>
          <cell r="K4184">
            <v>10</v>
          </cell>
        </row>
        <row r="4185">
          <cell r="F4185">
            <v>19</v>
          </cell>
          <cell r="H4185">
            <v>84000</v>
          </cell>
          <cell r="K4185">
            <v>10</v>
          </cell>
        </row>
        <row r="4186">
          <cell r="F4186">
            <v>18</v>
          </cell>
          <cell r="H4186">
            <v>1272568</v>
          </cell>
          <cell r="K4186">
            <v>10</v>
          </cell>
        </row>
        <row r="4187">
          <cell r="F4187">
            <v>18</v>
          </cell>
          <cell r="H4187">
            <v>-530.6</v>
          </cell>
          <cell r="K4187">
            <v>10</v>
          </cell>
        </row>
        <row r="4188">
          <cell r="F4188">
            <v>18</v>
          </cell>
          <cell r="H4188">
            <v>-1476000</v>
          </cell>
          <cell r="K4188">
            <v>10</v>
          </cell>
        </row>
        <row r="4189">
          <cell r="F4189">
            <v>19</v>
          </cell>
          <cell r="H4189">
            <v>84.55</v>
          </cell>
          <cell r="K4189">
            <v>10</v>
          </cell>
        </row>
        <row r="4190">
          <cell r="F4190">
            <v>19</v>
          </cell>
          <cell r="H4190">
            <v>452474.6</v>
          </cell>
          <cell r="K4190">
            <v>10</v>
          </cell>
        </row>
        <row r="4191">
          <cell r="F4191">
            <v>19</v>
          </cell>
          <cell r="H4191">
            <v>540595</v>
          </cell>
          <cell r="K4191">
            <v>10</v>
          </cell>
        </row>
        <row r="4192">
          <cell r="F4192">
            <v>19</v>
          </cell>
          <cell r="H4192">
            <v>468507.4</v>
          </cell>
          <cell r="K4192">
            <v>10</v>
          </cell>
        </row>
        <row r="4193">
          <cell r="F4193">
            <v>18</v>
          </cell>
          <cell r="H4193">
            <v>14869.05</v>
          </cell>
          <cell r="K4193">
            <v>10</v>
          </cell>
        </row>
        <row r="4194">
          <cell r="F4194">
            <v>18</v>
          </cell>
          <cell r="H4194">
            <v>-3457187.5</v>
          </cell>
          <cell r="K4194">
            <v>10</v>
          </cell>
        </row>
        <row r="4195">
          <cell r="F4195">
            <v>18</v>
          </cell>
          <cell r="H4195">
            <v>-494000</v>
          </cell>
          <cell r="K4195">
            <v>10</v>
          </cell>
        </row>
        <row r="4196">
          <cell r="F4196">
            <v>19</v>
          </cell>
          <cell r="H4196">
            <v>357700</v>
          </cell>
          <cell r="K4196">
            <v>10</v>
          </cell>
        </row>
        <row r="4197">
          <cell r="F4197">
            <v>19</v>
          </cell>
          <cell r="H4197">
            <v>99500</v>
          </cell>
          <cell r="K4197">
            <v>10</v>
          </cell>
        </row>
        <row r="4198">
          <cell r="F4198">
            <v>19</v>
          </cell>
          <cell r="H4198">
            <v>473332.5</v>
          </cell>
          <cell r="K4198">
            <v>10</v>
          </cell>
        </row>
        <row r="4199">
          <cell r="F4199">
            <v>19</v>
          </cell>
          <cell r="H4199">
            <v>83980</v>
          </cell>
          <cell r="K4199">
            <v>10</v>
          </cell>
        </row>
        <row r="4200">
          <cell r="F4200">
            <v>18</v>
          </cell>
          <cell r="H4200">
            <v>2936675</v>
          </cell>
          <cell r="K4200">
            <v>10</v>
          </cell>
        </row>
        <row r="4201">
          <cell r="F4201">
            <v>18</v>
          </cell>
          <cell r="H4201">
            <v>-4841.87</v>
          </cell>
          <cell r="K4201">
            <v>10</v>
          </cell>
        </row>
        <row r="4202">
          <cell r="F4202">
            <v>18</v>
          </cell>
          <cell r="H4202">
            <v>-972000</v>
          </cell>
          <cell r="K4202">
            <v>10</v>
          </cell>
        </row>
        <row r="4203">
          <cell r="F4203">
            <v>19</v>
          </cell>
          <cell r="H4203">
            <v>165768.4</v>
          </cell>
          <cell r="K4203">
            <v>10</v>
          </cell>
        </row>
        <row r="4204">
          <cell r="F4204">
            <v>19</v>
          </cell>
          <cell r="H4204">
            <v>804598.35</v>
          </cell>
          <cell r="K4204">
            <v>10</v>
          </cell>
        </row>
        <row r="4205">
          <cell r="F4205">
            <v>18</v>
          </cell>
          <cell r="H4205">
            <v>6475.12</v>
          </cell>
          <cell r="K4205">
            <v>10</v>
          </cell>
        </row>
        <row r="4206">
          <cell r="F4206">
            <v>18</v>
          </cell>
          <cell r="H4206">
            <v>-787562.08</v>
          </cell>
          <cell r="K4206">
            <v>10</v>
          </cell>
        </row>
        <row r="4207">
          <cell r="F4207">
            <v>19</v>
          </cell>
          <cell r="H4207">
            <v>720012</v>
          </cell>
          <cell r="K4207">
            <v>10</v>
          </cell>
        </row>
        <row r="4208">
          <cell r="F4208">
            <v>18</v>
          </cell>
          <cell r="H4208">
            <v>67550.079999999958</v>
          </cell>
          <cell r="K4208">
            <v>10</v>
          </cell>
        </row>
        <row r="4209">
          <cell r="F4209">
            <v>18</v>
          </cell>
          <cell r="H4209">
            <v>1075.1199999999999</v>
          </cell>
          <cell r="K4209">
            <v>10</v>
          </cell>
        </row>
        <row r="4210">
          <cell r="F4210">
            <v>18</v>
          </cell>
          <cell r="H4210">
            <v>-392000</v>
          </cell>
          <cell r="K4210">
            <v>10</v>
          </cell>
        </row>
        <row r="4211">
          <cell r="F4211">
            <v>19</v>
          </cell>
          <cell r="H4211">
            <v>388389.68</v>
          </cell>
          <cell r="K4211">
            <v>10</v>
          </cell>
        </row>
        <row r="4212">
          <cell r="F4212">
            <v>18</v>
          </cell>
          <cell r="H4212">
            <v>2535.2000000000116</v>
          </cell>
          <cell r="K4212">
            <v>10</v>
          </cell>
        </row>
        <row r="4213">
          <cell r="F4213">
            <v>18</v>
          </cell>
          <cell r="H4213">
            <v>-6461.95</v>
          </cell>
          <cell r="K4213">
            <v>10</v>
          </cell>
        </row>
        <row r="4214">
          <cell r="F4214">
            <v>18</v>
          </cell>
          <cell r="H4214">
            <v>-2129288.0499999998</v>
          </cell>
          <cell r="K4214">
            <v>10</v>
          </cell>
        </row>
        <row r="4215">
          <cell r="F4215">
            <v>19</v>
          </cell>
          <cell r="H4215">
            <v>93400</v>
          </cell>
          <cell r="K4215">
            <v>10</v>
          </cell>
        </row>
        <row r="4216">
          <cell r="F4216">
            <v>19</v>
          </cell>
          <cell r="H4216">
            <v>125600</v>
          </cell>
          <cell r="K4216">
            <v>10</v>
          </cell>
        </row>
        <row r="4217">
          <cell r="F4217">
            <v>19</v>
          </cell>
          <cell r="H4217">
            <v>217845.38999999998</v>
          </cell>
          <cell r="K4217">
            <v>10</v>
          </cell>
        </row>
        <row r="4218">
          <cell r="F4218">
            <v>19</v>
          </cell>
          <cell r="H4218">
            <v>156923.4</v>
          </cell>
          <cell r="K4218">
            <v>10</v>
          </cell>
        </row>
        <row r="4219">
          <cell r="F4219">
            <v>19</v>
          </cell>
          <cell r="H4219">
            <v>63000</v>
          </cell>
          <cell r="K4219">
            <v>10</v>
          </cell>
        </row>
        <row r="4220">
          <cell r="F4220">
            <v>18</v>
          </cell>
          <cell r="H4220">
            <v>-30000</v>
          </cell>
          <cell r="K4220">
            <v>10</v>
          </cell>
        </row>
        <row r="4221">
          <cell r="F4221">
            <v>19</v>
          </cell>
          <cell r="H4221">
            <v>68500</v>
          </cell>
          <cell r="K4221">
            <v>10</v>
          </cell>
        </row>
        <row r="4222">
          <cell r="F4222">
            <v>19</v>
          </cell>
          <cell r="H4222">
            <v>155700</v>
          </cell>
          <cell r="K4222">
            <v>10</v>
          </cell>
        </row>
        <row r="4223">
          <cell r="F4223">
            <v>19</v>
          </cell>
          <cell r="H4223">
            <v>290719.78999999998</v>
          </cell>
          <cell r="K4223">
            <v>10</v>
          </cell>
        </row>
        <row r="4224">
          <cell r="F4224">
            <v>18</v>
          </cell>
          <cell r="H4224">
            <v>-30000</v>
          </cell>
          <cell r="K4224">
            <v>10</v>
          </cell>
        </row>
        <row r="4225">
          <cell r="F4225">
            <v>19</v>
          </cell>
          <cell r="H4225">
            <v>109408.5</v>
          </cell>
          <cell r="K4225">
            <v>10</v>
          </cell>
        </row>
        <row r="4226">
          <cell r="F4226">
            <v>19</v>
          </cell>
          <cell r="H4226">
            <v>49075</v>
          </cell>
          <cell r="K4226">
            <v>10</v>
          </cell>
        </row>
        <row r="4227">
          <cell r="F4227">
            <v>19</v>
          </cell>
          <cell r="H4227">
            <v>30012</v>
          </cell>
          <cell r="K4227">
            <v>10</v>
          </cell>
        </row>
        <row r="4228">
          <cell r="F4228">
            <v>18</v>
          </cell>
          <cell r="H4228">
            <v>-2150000</v>
          </cell>
          <cell r="K4228">
            <v>10</v>
          </cell>
        </row>
        <row r="4229">
          <cell r="F4229">
            <v>19</v>
          </cell>
          <cell r="H4229">
            <v>99433.9</v>
          </cell>
          <cell r="K4229">
            <v>10</v>
          </cell>
        </row>
        <row r="4230">
          <cell r="F4230">
            <v>19</v>
          </cell>
          <cell r="H4230">
            <v>63000</v>
          </cell>
          <cell r="K4230">
            <v>10</v>
          </cell>
        </row>
        <row r="4231">
          <cell r="F4231">
            <v>19</v>
          </cell>
          <cell r="H4231">
            <v>138315.41999999998</v>
          </cell>
          <cell r="K4231">
            <v>10</v>
          </cell>
        </row>
        <row r="4232">
          <cell r="F4232">
            <v>19</v>
          </cell>
          <cell r="H4232">
            <v>84500</v>
          </cell>
          <cell r="K4232">
            <v>10</v>
          </cell>
        </row>
        <row r="4233">
          <cell r="F4233">
            <v>19</v>
          </cell>
          <cell r="H4233">
            <v>74950</v>
          </cell>
          <cell r="K4233">
            <v>10</v>
          </cell>
        </row>
        <row r="4234">
          <cell r="F4234">
            <v>19</v>
          </cell>
          <cell r="H4234">
            <v>328737.07</v>
          </cell>
          <cell r="K4234">
            <v>10</v>
          </cell>
        </row>
        <row r="4235">
          <cell r="F4235">
            <v>18</v>
          </cell>
          <cell r="H4235">
            <v>-491460</v>
          </cell>
          <cell r="K4235">
            <v>10</v>
          </cell>
        </row>
        <row r="4236">
          <cell r="F4236">
            <v>19</v>
          </cell>
          <cell r="H4236">
            <v>34500</v>
          </cell>
          <cell r="K4236">
            <v>10</v>
          </cell>
        </row>
        <row r="4237">
          <cell r="F4237">
            <v>19</v>
          </cell>
          <cell r="H4237">
            <v>373018.32</v>
          </cell>
          <cell r="K4237">
            <v>10</v>
          </cell>
        </row>
        <row r="4238">
          <cell r="F4238">
            <v>19</v>
          </cell>
          <cell r="H4238">
            <v>100000</v>
          </cell>
          <cell r="K4238">
            <v>10</v>
          </cell>
        </row>
        <row r="4239">
          <cell r="F4239">
            <v>18</v>
          </cell>
          <cell r="H4239">
            <v>-90000</v>
          </cell>
          <cell r="K4239">
            <v>10</v>
          </cell>
        </row>
        <row r="4240">
          <cell r="F4240">
            <v>19</v>
          </cell>
          <cell r="H4240">
            <v>473835.12</v>
          </cell>
          <cell r="K4240">
            <v>10</v>
          </cell>
        </row>
        <row r="4241">
          <cell r="F4241">
            <v>19</v>
          </cell>
          <cell r="H4241">
            <v>151950</v>
          </cell>
          <cell r="K4241">
            <v>10</v>
          </cell>
        </row>
        <row r="4242">
          <cell r="F4242">
            <v>19</v>
          </cell>
          <cell r="H4242">
            <v>71500</v>
          </cell>
          <cell r="K4242">
            <v>10</v>
          </cell>
        </row>
        <row r="4243">
          <cell r="F4243">
            <v>18</v>
          </cell>
          <cell r="H4243">
            <v>1573286.09</v>
          </cell>
          <cell r="K4243">
            <v>10</v>
          </cell>
        </row>
        <row r="4244">
          <cell r="F4244">
            <v>18</v>
          </cell>
          <cell r="H4244">
            <v>-6475.12</v>
          </cell>
          <cell r="K4244">
            <v>10</v>
          </cell>
        </row>
        <row r="4245">
          <cell r="F4245">
            <v>18</v>
          </cell>
          <cell r="H4245">
            <v>-486000</v>
          </cell>
          <cell r="K4245">
            <v>10</v>
          </cell>
        </row>
        <row r="4246">
          <cell r="F4246">
            <v>19</v>
          </cell>
          <cell r="H4246">
            <v>296497.56</v>
          </cell>
          <cell r="K4246">
            <v>10</v>
          </cell>
        </row>
        <row r="4247">
          <cell r="F4247">
            <v>18</v>
          </cell>
          <cell r="H4247">
            <v>195977.56</v>
          </cell>
          <cell r="K4247">
            <v>10</v>
          </cell>
        </row>
        <row r="4248">
          <cell r="F4248">
            <v>18</v>
          </cell>
          <cell r="H4248">
            <v>-1521085.76</v>
          </cell>
          <cell r="K4248">
            <v>10</v>
          </cell>
        </row>
        <row r="4249">
          <cell r="F4249">
            <v>19</v>
          </cell>
          <cell r="H4249">
            <v>691489</v>
          </cell>
          <cell r="K4249">
            <v>10</v>
          </cell>
        </row>
        <row r="4250">
          <cell r="F4250">
            <v>19</v>
          </cell>
          <cell r="H4250">
            <v>144452.10999999999</v>
          </cell>
          <cell r="K4250">
            <v>10</v>
          </cell>
        </row>
        <row r="4251">
          <cell r="F4251">
            <v>19</v>
          </cell>
          <cell r="H4251">
            <v>360884</v>
          </cell>
          <cell r="K4251">
            <v>10</v>
          </cell>
        </row>
        <row r="4252">
          <cell r="F4252">
            <v>19</v>
          </cell>
          <cell r="H4252">
            <v>280612</v>
          </cell>
          <cell r="K4252">
            <v>10</v>
          </cell>
        </row>
        <row r="4253">
          <cell r="F4253">
            <v>18</v>
          </cell>
          <cell r="H4253">
            <v>43648.65</v>
          </cell>
          <cell r="K4253">
            <v>10</v>
          </cell>
        </row>
        <row r="4254">
          <cell r="F4254">
            <v>18</v>
          </cell>
          <cell r="H4254">
            <v>-195977.56</v>
          </cell>
          <cell r="K4254">
            <v>10</v>
          </cell>
        </row>
        <row r="4255">
          <cell r="F4255">
            <v>19</v>
          </cell>
          <cell r="H4255">
            <v>192076.5</v>
          </cell>
          <cell r="K4255">
            <v>10</v>
          </cell>
        </row>
        <row r="4256">
          <cell r="F4256">
            <v>18</v>
          </cell>
          <cell r="H4256">
            <v>3901.0599999999977</v>
          </cell>
          <cell r="K4256">
            <v>10</v>
          </cell>
        </row>
        <row r="4257">
          <cell r="F4257">
            <v>18</v>
          </cell>
          <cell r="H4257">
            <v>-2323370.5</v>
          </cell>
          <cell r="K4257">
            <v>10</v>
          </cell>
        </row>
        <row r="4258">
          <cell r="F4258">
            <v>18</v>
          </cell>
          <cell r="H4258">
            <v>-471821</v>
          </cell>
          <cell r="K4258">
            <v>10</v>
          </cell>
        </row>
        <row r="4259">
          <cell r="F4259">
            <v>18</v>
          </cell>
          <cell r="H4259">
            <v>-30000</v>
          </cell>
          <cell r="K4259">
            <v>10</v>
          </cell>
        </row>
        <row r="4260">
          <cell r="F4260">
            <v>19</v>
          </cell>
          <cell r="H4260">
            <v>30000</v>
          </cell>
          <cell r="K4260">
            <v>10</v>
          </cell>
        </row>
        <row r="4261">
          <cell r="F4261">
            <v>19</v>
          </cell>
          <cell r="H4261">
            <v>472005.5</v>
          </cell>
          <cell r="K4261">
            <v>10</v>
          </cell>
        </row>
        <row r="4262">
          <cell r="F4262">
            <v>19</v>
          </cell>
          <cell r="H4262">
            <v>145610</v>
          </cell>
          <cell r="K4262">
            <v>10</v>
          </cell>
        </row>
        <row r="4263">
          <cell r="F4263">
            <v>19</v>
          </cell>
          <cell r="H4263">
            <v>399552</v>
          </cell>
          <cell r="K4263">
            <v>10</v>
          </cell>
        </row>
        <row r="4264">
          <cell r="F4264">
            <v>19</v>
          </cell>
          <cell r="H4264">
            <v>287000</v>
          </cell>
          <cell r="K4264">
            <v>10</v>
          </cell>
        </row>
        <row r="4265">
          <cell r="F4265">
            <v>19</v>
          </cell>
          <cell r="H4265">
            <v>247000</v>
          </cell>
          <cell r="K4265">
            <v>10</v>
          </cell>
        </row>
        <row r="4266">
          <cell r="F4266">
            <v>18</v>
          </cell>
          <cell r="H4266">
            <v>1244024</v>
          </cell>
          <cell r="K4266">
            <v>10</v>
          </cell>
        </row>
        <row r="4267">
          <cell r="F4267">
            <v>18</v>
          </cell>
          <cell r="H4267">
            <v>-750444</v>
          </cell>
          <cell r="K4267">
            <v>10</v>
          </cell>
        </row>
        <row r="4268">
          <cell r="F4268">
            <v>18</v>
          </cell>
          <cell r="H4268">
            <v>-30000</v>
          </cell>
          <cell r="K4268">
            <v>10</v>
          </cell>
        </row>
        <row r="4269">
          <cell r="F4269">
            <v>18</v>
          </cell>
          <cell r="H4269">
            <v>-405500</v>
          </cell>
          <cell r="K4269">
            <v>10</v>
          </cell>
        </row>
        <row r="4270">
          <cell r="F4270">
            <v>19</v>
          </cell>
          <cell r="H4270">
            <v>60800</v>
          </cell>
          <cell r="K4270">
            <v>10</v>
          </cell>
        </row>
        <row r="4271">
          <cell r="F4271">
            <v>19</v>
          </cell>
          <cell r="H4271">
            <v>671500</v>
          </cell>
          <cell r="K4271">
            <v>10</v>
          </cell>
        </row>
        <row r="4272">
          <cell r="F4272">
            <v>19</v>
          </cell>
          <cell r="H4272">
            <v>272064</v>
          </cell>
          <cell r="K4272">
            <v>10</v>
          </cell>
        </row>
        <row r="4273">
          <cell r="F4273">
            <v>18</v>
          </cell>
          <cell r="H4273">
            <v>181580</v>
          </cell>
          <cell r="K4273">
            <v>10</v>
          </cell>
        </row>
        <row r="4274">
          <cell r="F4274">
            <v>18</v>
          </cell>
          <cell r="H4274">
            <v>-2741767.84</v>
          </cell>
          <cell r="K4274">
            <v>10</v>
          </cell>
        </row>
        <row r="4275">
          <cell r="F4275">
            <v>18</v>
          </cell>
          <cell r="H4275">
            <v>-101000</v>
          </cell>
          <cell r="K4275">
            <v>10</v>
          </cell>
        </row>
        <row r="4276">
          <cell r="F4276">
            <v>18</v>
          </cell>
          <cell r="H4276">
            <v>-30000</v>
          </cell>
          <cell r="K4276">
            <v>10</v>
          </cell>
        </row>
        <row r="4277">
          <cell r="F4277">
            <v>19</v>
          </cell>
          <cell r="H4277">
            <v>30000</v>
          </cell>
          <cell r="K4277">
            <v>10</v>
          </cell>
        </row>
        <row r="4278">
          <cell r="F4278">
            <v>19</v>
          </cell>
          <cell r="H4278">
            <v>600070.15</v>
          </cell>
          <cell r="K4278">
            <v>10</v>
          </cell>
        </row>
        <row r="4279">
          <cell r="F4279">
            <v>18</v>
          </cell>
          <cell r="H4279">
            <v>2242697.69</v>
          </cell>
          <cell r="K4279">
            <v>10</v>
          </cell>
        </row>
        <row r="4280">
          <cell r="F4280">
            <v>18</v>
          </cell>
          <cell r="H4280">
            <v>-1272568</v>
          </cell>
          <cell r="K4280">
            <v>10</v>
          </cell>
        </row>
        <row r="4281">
          <cell r="F4281">
            <v>18</v>
          </cell>
          <cell r="H4281">
            <v>-90000</v>
          </cell>
          <cell r="K4281">
            <v>10</v>
          </cell>
        </row>
        <row r="4282">
          <cell r="F4282">
            <v>19</v>
          </cell>
          <cell r="H4282">
            <v>30000</v>
          </cell>
          <cell r="K4282">
            <v>10</v>
          </cell>
        </row>
        <row r="4283">
          <cell r="F4283">
            <v>19</v>
          </cell>
          <cell r="H4283">
            <v>105000</v>
          </cell>
          <cell r="K4283">
            <v>10</v>
          </cell>
        </row>
        <row r="4284">
          <cell r="F4284">
            <v>19</v>
          </cell>
          <cell r="H4284">
            <v>474170</v>
          </cell>
          <cell r="K4284">
            <v>10</v>
          </cell>
        </row>
        <row r="4285">
          <cell r="F4285">
            <v>19</v>
          </cell>
          <cell r="H4285">
            <v>30000</v>
          </cell>
          <cell r="K4285">
            <v>10</v>
          </cell>
        </row>
        <row r="4286">
          <cell r="F4286">
            <v>19</v>
          </cell>
          <cell r="H4286">
            <v>273689.45</v>
          </cell>
          <cell r="K4286">
            <v>10</v>
          </cell>
        </row>
        <row r="4287">
          <cell r="F4287">
            <v>18</v>
          </cell>
          <cell r="H4287">
            <v>449708.55</v>
          </cell>
          <cell r="K4287">
            <v>10</v>
          </cell>
        </row>
        <row r="4288">
          <cell r="F4288">
            <v>12</v>
          </cell>
          <cell r="H4288">
            <v>27000</v>
          </cell>
          <cell r="I4288" t="str">
            <v>y</v>
          </cell>
          <cell r="K4288">
            <v>4</v>
          </cell>
        </row>
        <row r="4289">
          <cell r="F4289">
            <v>3</v>
          </cell>
          <cell r="H4289">
            <v>126</v>
          </cell>
          <cell r="I4289" t="str">
            <v>y</v>
          </cell>
          <cell r="K4289">
            <v>4</v>
          </cell>
        </row>
        <row r="4290">
          <cell r="F4290">
            <v>13</v>
          </cell>
          <cell r="H4290">
            <v>25500</v>
          </cell>
          <cell r="I4290" t="str">
            <v>y</v>
          </cell>
          <cell r="K4290">
            <v>4</v>
          </cell>
        </row>
        <row r="4291">
          <cell r="F4291">
            <v>3</v>
          </cell>
          <cell r="H4291">
            <v>126</v>
          </cell>
          <cell r="I4291" t="str">
            <v>y</v>
          </cell>
          <cell r="K4291">
            <v>4</v>
          </cell>
        </row>
        <row r="4292">
          <cell r="F4292">
            <v>3</v>
          </cell>
          <cell r="H4292">
            <v>34500</v>
          </cell>
          <cell r="I4292" t="str">
            <v>y</v>
          </cell>
          <cell r="K4292">
            <v>4</v>
          </cell>
        </row>
        <row r="4293">
          <cell r="F4293">
            <v>3</v>
          </cell>
          <cell r="H4293">
            <v>126</v>
          </cell>
          <cell r="I4293" t="str">
            <v>y</v>
          </cell>
          <cell r="K4293">
            <v>4</v>
          </cell>
        </row>
        <row r="4294">
          <cell r="F4294">
            <v>8</v>
          </cell>
          <cell r="H4294">
            <v>1066225</v>
          </cell>
          <cell r="I4294" t="str">
            <v>y</v>
          </cell>
          <cell r="K4294">
            <v>4</v>
          </cell>
        </row>
        <row r="4295">
          <cell r="F4295">
            <v>14</v>
          </cell>
          <cell r="H4295">
            <v>-53311.25</v>
          </cell>
          <cell r="I4295" t="str">
            <v>y</v>
          </cell>
          <cell r="K4295">
            <v>4</v>
          </cell>
        </row>
        <row r="4296">
          <cell r="F4296">
            <v>3</v>
          </cell>
          <cell r="H4296">
            <v>157.5</v>
          </cell>
          <cell r="I4296" t="str">
            <v>Y</v>
          </cell>
          <cell r="K4296">
            <v>4</v>
          </cell>
        </row>
        <row r="4297">
          <cell r="F4297">
            <v>8</v>
          </cell>
          <cell r="H4297">
            <v>228000</v>
          </cell>
          <cell r="I4297" t="str">
            <v>y</v>
          </cell>
          <cell r="K4297">
            <v>4</v>
          </cell>
        </row>
        <row r="4298">
          <cell r="F4298">
            <v>14</v>
          </cell>
          <cell r="H4298">
            <v>-11400</v>
          </cell>
          <cell r="I4298" t="str">
            <v>y</v>
          </cell>
          <cell r="K4298">
            <v>4</v>
          </cell>
        </row>
        <row r="4299">
          <cell r="F4299">
            <v>3</v>
          </cell>
          <cell r="H4299">
            <v>126</v>
          </cell>
          <cell r="I4299" t="str">
            <v>y</v>
          </cell>
          <cell r="K4299">
            <v>4</v>
          </cell>
        </row>
        <row r="4300">
          <cell r="F4300">
            <v>3</v>
          </cell>
          <cell r="H4300">
            <v>20000</v>
          </cell>
          <cell r="I4300" t="str">
            <v>y</v>
          </cell>
          <cell r="K4300">
            <v>4</v>
          </cell>
        </row>
        <row r="4301">
          <cell r="F4301">
            <v>3</v>
          </cell>
          <cell r="H4301">
            <v>6500</v>
          </cell>
          <cell r="I4301" t="str">
            <v>y</v>
          </cell>
          <cell r="K4301">
            <v>4</v>
          </cell>
        </row>
        <row r="4302">
          <cell r="F4302">
            <v>4</v>
          </cell>
          <cell r="H4302">
            <v>44000</v>
          </cell>
          <cell r="I4302" t="str">
            <v>y</v>
          </cell>
          <cell r="K4302">
            <v>4</v>
          </cell>
        </row>
        <row r="4303">
          <cell r="F4303">
            <v>6</v>
          </cell>
          <cell r="H4303">
            <v>79000</v>
          </cell>
          <cell r="I4303" t="str">
            <v>y</v>
          </cell>
          <cell r="K4303">
            <v>4</v>
          </cell>
        </row>
        <row r="4304">
          <cell r="F4304">
            <v>3</v>
          </cell>
          <cell r="H4304">
            <v>50</v>
          </cell>
          <cell r="I4304" t="str">
            <v>Y</v>
          </cell>
          <cell r="K4304">
            <v>4</v>
          </cell>
        </row>
        <row r="4305">
          <cell r="F4305">
            <v>12</v>
          </cell>
          <cell r="H4305">
            <v>44700</v>
          </cell>
          <cell r="I4305" t="str">
            <v>y</v>
          </cell>
          <cell r="K4305">
            <v>4</v>
          </cell>
        </row>
        <row r="4306">
          <cell r="F4306">
            <v>3</v>
          </cell>
          <cell r="H4306">
            <v>126</v>
          </cell>
          <cell r="I4306" t="str">
            <v>y</v>
          </cell>
          <cell r="K4306">
            <v>4</v>
          </cell>
        </row>
        <row r="4307">
          <cell r="F4307">
            <v>8</v>
          </cell>
          <cell r="H4307">
            <v>76000</v>
          </cell>
          <cell r="I4307" t="str">
            <v>y</v>
          </cell>
          <cell r="K4307">
            <v>4</v>
          </cell>
        </row>
        <row r="4308">
          <cell r="F4308">
            <v>3</v>
          </cell>
          <cell r="H4308">
            <v>126</v>
          </cell>
          <cell r="I4308" t="str">
            <v>y</v>
          </cell>
          <cell r="K4308">
            <v>4</v>
          </cell>
        </row>
        <row r="4309">
          <cell r="F4309">
            <v>12</v>
          </cell>
          <cell r="H4309">
            <v>86910</v>
          </cell>
          <cell r="I4309" t="str">
            <v>y</v>
          </cell>
          <cell r="K4309">
            <v>4</v>
          </cell>
        </row>
        <row r="4310">
          <cell r="F4310">
            <v>3</v>
          </cell>
          <cell r="H4310">
            <v>126</v>
          </cell>
          <cell r="I4310" t="str">
            <v>y</v>
          </cell>
          <cell r="K4310">
            <v>4</v>
          </cell>
        </row>
        <row r="4311">
          <cell r="F4311">
            <v>8</v>
          </cell>
          <cell r="H4311">
            <v>541500</v>
          </cell>
          <cell r="I4311" t="str">
            <v>y</v>
          </cell>
          <cell r="K4311">
            <v>4</v>
          </cell>
        </row>
        <row r="4312">
          <cell r="F4312">
            <v>14</v>
          </cell>
          <cell r="H4312">
            <v>-27075</v>
          </cell>
          <cell r="I4312" t="str">
            <v>y</v>
          </cell>
          <cell r="K4312">
            <v>4</v>
          </cell>
        </row>
        <row r="4313">
          <cell r="F4313">
            <v>3</v>
          </cell>
          <cell r="H4313">
            <v>157.5</v>
          </cell>
          <cell r="I4313" t="str">
            <v>y</v>
          </cell>
          <cell r="K4313">
            <v>4</v>
          </cell>
        </row>
        <row r="4314">
          <cell r="F4314">
            <v>3</v>
          </cell>
          <cell r="H4314">
            <v>26000</v>
          </cell>
          <cell r="I4314" t="str">
            <v>y</v>
          </cell>
          <cell r="K4314">
            <v>4</v>
          </cell>
        </row>
        <row r="4315">
          <cell r="F4315">
            <v>3</v>
          </cell>
          <cell r="H4315">
            <v>126</v>
          </cell>
          <cell r="I4315" t="str">
            <v>y</v>
          </cell>
          <cell r="K4315">
            <v>4</v>
          </cell>
        </row>
        <row r="4316">
          <cell r="F4316">
            <v>20</v>
          </cell>
          <cell r="H4316">
            <v>100000</v>
          </cell>
          <cell r="I4316" t="str">
            <v>y</v>
          </cell>
          <cell r="K4316">
            <v>4</v>
          </cell>
        </row>
        <row r="4317">
          <cell r="F4317">
            <v>13</v>
          </cell>
          <cell r="H4317">
            <v>191780</v>
          </cell>
          <cell r="I4317" t="str">
            <v>Y</v>
          </cell>
          <cell r="K4317">
            <v>4</v>
          </cell>
        </row>
        <row r="4318">
          <cell r="F4318">
            <v>3</v>
          </cell>
          <cell r="H4318">
            <v>50</v>
          </cell>
          <cell r="I4318" t="str">
            <v>y</v>
          </cell>
          <cell r="K4318">
            <v>4</v>
          </cell>
        </row>
        <row r="4319">
          <cell r="F4319" t="str">
            <v xml:space="preserve"> -</v>
          </cell>
          <cell r="H4319" t="str">
            <v>-</v>
          </cell>
          <cell r="I4319" t="str">
            <v>n</v>
          </cell>
          <cell r="K4319">
            <v>4</v>
          </cell>
        </row>
        <row r="4320">
          <cell r="F4320">
            <v>14</v>
          </cell>
          <cell r="H4320">
            <v>341600</v>
          </cell>
          <cell r="I4320" t="str">
            <v>y</v>
          </cell>
          <cell r="K4320">
            <v>4</v>
          </cell>
        </row>
        <row r="4321">
          <cell r="F4321">
            <v>14</v>
          </cell>
          <cell r="H4321">
            <v>51600</v>
          </cell>
          <cell r="I4321" t="str">
            <v>y</v>
          </cell>
          <cell r="K4321">
            <v>4</v>
          </cell>
        </row>
        <row r="4322">
          <cell r="F4322">
            <v>20</v>
          </cell>
          <cell r="H4322">
            <v>150000</v>
          </cell>
          <cell r="I4322" t="str">
            <v>y</v>
          </cell>
          <cell r="K4322">
            <v>4</v>
          </cell>
        </row>
        <row r="4323">
          <cell r="F4323">
            <v>2</v>
          </cell>
          <cell r="H4323">
            <v>20282.595000000001</v>
          </cell>
          <cell r="K4323">
            <v>4</v>
          </cell>
        </row>
        <row r="4324">
          <cell r="F4324">
            <v>2</v>
          </cell>
          <cell r="H4324">
            <v>20282.595000000001</v>
          </cell>
          <cell r="K4324">
            <v>4</v>
          </cell>
        </row>
        <row r="4325">
          <cell r="F4325">
            <v>2</v>
          </cell>
          <cell r="H4325">
            <v>20282.595000000001</v>
          </cell>
          <cell r="K4325">
            <v>4</v>
          </cell>
        </row>
        <row r="4326">
          <cell r="F4326">
            <v>2</v>
          </cell>
          <cell r="H4326">
            <v>20282.595000000001</v>
          </cell>
          <cell r="K4326">
            <v>4</v>
          </cell>
        </row>
        <row r="4327">
          <cell r="F4327">
            <v>2</v>
          </cell>
          <cell r="H4327">
            <v>20282.595000000001</v>
          </cell>
          <cell r="K4327">
            <v>4</v>
          </cell>
        </row>
        <row r="4328">
          <cell r="F4328">
            <v>2</v>
          </cell>
          <cell r="H4328">
            <v>20282.595000000001</v>
          </cell>
          <cell r="K4328">
            <v>4</v>
          </cell>
        </row>
        <row r="4329">
          <cell r="F4329">
            <v>13</v>
          </cell>
          <cell r="H4329">
            <v>180645</v>
          </cell>
          <cell r="I4329" t="str">
            <v>y</v>
          </cell>
          <cell r="K4329">
            <v>4</v>
          </cell>
        </row>
        <row r="4330">
          <cell r="F4330">
            <v>8</v>
          </cell>
          <cell r="H4330">
            <v>42000</v>
          </cell>
          <cell r="I4330" t="str">
            <v>y</v>
          </cell>
          <cell r="K4330">
            <v>4</v>
          </cell>
        </row>
        <row r="4331">
          <cell r="F4331">
            <v>8</v>
          </cell>
          <cell r="H4331">
            <v>48000</v>
          </cell>
          <cell r="I4331" t="str">
            <v>y</v>
          </cell>
          <cell r="K4331">
            <v>4</v>
          </cell>
        </row>
        <row r="4332">
          <cell r="F4332">
            <v>8</v>
          </cell>
          <cell r="H4332">
            <v>6090</v>
          </cell>
          <cell r="I4332" t="str">
            <v>y</v>
          </cell>
          <cell r="K4332">
            <v>4</v>
          </cell>
        </row>
        <row r="4333">
          <cell r="F4333">
            <v>8</v>
          </cell>
          <cell r="H4333">
            <v>25500</v>
          </cell>
          <cell r="I4333" t="str">
            <v>y</v>
          </cell>
          <cell r="K4333">
            <v>4</v>
          </cell>
        </row>
        <row r="4334">
          <cell r="F4334">
            <v>13</v>
          </cell>
          <cell r="H4334">
            <v>137870</v>
          </cell>
          <cell r="I4334" t="str">
            <v>y</v>
          </cell>
          <cell r="K4334">
            <v>4</v>
          </cell>
        </row>
        <row r="4335">
          <cell r="F4335">
            <v>3</v>
          </cell>
          <cell r="H4335">
            <v>126</v>
          </cell>
          <cell r="I4335" t="str">
            <v>y</v>
          </cell>
          <cell r="K4335">
            <v>4</v>
          </cell>
        </row>
        <row r="4336">
          <cell r="F4336">
            <v>13</v>
          </cell>
          <cell r="H4336">
            <v>47620</v>
          </cell>
          <cell r="I4336" t="str">
            <v>y</v>
          </cell>
          <cell r="K4336">
            <v>4</v>
          </cell>
        </row>
        <row r="4337">
          <cell r="F4337">
            <v>3</v>
          </cell>
          <cell r="H4337">
            <v>126</v>
          </cell>
          <cell r="I4337" t="str">
            <v>y</v>
          </cell>
          <cell r="K4337">
            <v>4</v>
          </cell>
        </row>
        <row r="4338">
          <cell r="F4338">
            <v>13</v>
          </cell>
          <cell r="H4338">
            <v>47620</v>
          </cell>
          <cell r="I4338" t="str">
            <v>y</v>
          </cell>
          <cell r="K4338">
            <v>4</v>
          </cell>
        </row>
        <row r="4339">
          <cell r="F4339">
            <v>3</v>
          </cell>
          <cell r="H4339">
            <v>126</v>
          </cell>
          <cell r="I4339" t="str">
            <v>y</v>
          </cell>
          <cell r="K4339">
            <v>4</v>
          </cell>
        </row>
        <row r="4340">
          <cell r="F4340">
            <v>13</v>
          </cell>
          <cell r="H4340">
            <v>103600</v>
          </cell>
          <cell r="I4340" t="str">
            <v>Y</v>
          </cell>
          <cell r="K4340">
            <v>4</v>
          </cell>
        </row>
        <row r="4341">
          <cell r="F4341">
            <v>3</v>
          </cell>
          <cell r="H4341">
            <v>50</v>
          </cell>
          <cell r="I4341" t="str">
            <v>Y</v>
          </cell>
          <cell r="K4341">
            <v>4</v>
          </cell>
        </row>
        <row r="4342">
          <cell r="F4342">
            <v>13</v>
          </cell>
          <cell r="H4342">
            <v>34000</v>
          </cell>
          <cell r="I4342" t="str">
            <v>y</v>
          </cell>
          <cell r="K4342">
            <v>4</v>
          </cell>
        </row>
        <row r="4343">
          <cell r="F4343">
            <v>3</v>
          </cell>
          <cell r="H4343">
            <v>126</v>
          </cell>
          <cell r="I4343" t="str">
            <v>y</v>
          </cell>
          <cell r="K4343">
            <v>4</v>
          </cell>
        </row>
        <row r="4344">
          <cell r="F4344">
            <v>12</v>
          </cell>
          <cell r="H4344">
            <v>-20500</v>
          </cell>
          <cell r="I4344" t="str">
            <v>Y</v>
          </cell>
          <cell r="K4344">
            <v>4</v>
          </cell>
        </row>
        <row r="4345">
          <cell r="F4345">
            <v>12</v>
          </cell>
          <cell r="H4345">
            <v>86000</v>
          </cell>
          <cell r="I4345" t="str">
            <v>Y</v>
          </cell>
          <cell r="K4345">
            <v>4</v>
          </cell>
        </row>
        <row r="4346">
          <cell r="F4346">
            <v>3</v>
          </cell>
          <cell r="H4346">
            <v>21000</v>
          </cell>
          <cell r="I4346" t="str">
            <v>y</v>
          </cell>
          <cell r="K4346">
            <v>4</v>
          </cell>
        </row>
        <row r="4347">
          <cell r="F4347">
            <v>3</v>
          </cell>
          <cell r="H4347">
            <v>3000</v>
          </cell>
          <cell r="I4347" t="str">
            <v>Y</v>
          </cell>
          <cell r="K4347">
            <v>4</v>
          </cell>
        </row>
        <row r="4348">
          <cell r="F4348">
            <v>3</v>
          </cell>
          <cell r="H4348">
            <v>50</v>
          </cell>
          <cell r="I4348" t="str">
            <v>y</v>
          </cell>
          <cell r="K4348">
            <v>4</v>
          </cell>
        </row>
        <row r="4349">
          <cell r="F4349">
            <v>3</v>
          </cell>
          <cell r="H4349">
            <v>84000</v>
          </cell>
          <cell r="I4349" t="str">
            <v>y</v>
          </cell>
          <cell r="K4349">
            <v>4</v>
          </cell>
        </row>
        <row r="4350">
          <cell r="F4350">
            <v>3</v>
          </cell>
          <cell r="H4350">
            <v>126</v>
          </cell>
          <cell r="I4350" t="str">
            <v>y</v>
          </cell>
          <cell r="K4350">
            <v>4</v>
          </cell>
        </row>
        <row r="4351">
          <cell r="F4351">
            <v>3</v>
          </cell>
          <cell r="H4351">
            <v>52000</v>
          </cell>
          <cell r="I4351" t="str">
            <v>y</v>
          </cell>
          <cell r="K4351">
            <v>4</v>
          </cell>
        </row>
        <row r="4352">
          <cell r="F4352">
            <v>3</v>
          </cell>
          <cell r="H4352">
            <v>26000</v>
          </cell>
          <cell r="I4352" t="str">
            <v>y</v>
          </cell>
          <cell r="K4352">
            <v>4</v>
          </cell>
        </row>
        <row r="4353">
          <cell r="F4353">
            <v>12</v>
          </cell>
          <cell r="H4353">
            <v>32900</v>
          </cell>
          <cell r="I4353" t="str">
            <v>y</v>
          </cell>
          <cell r="K4353">
            <v>4</v>
          </cell>
        </row>
        <row r="4354">
          <cell r="F4354">
            <v>13</v>
          </cell>
          <cell r="H4354">
            <v>13200</v>
          </cell>
          <cell r="I4354" t="str">
            <v>y</v>
          </cell>
          <cell r="K4354">
            <v>4</v>
          </cell>
        </row>
        <row r="4355">
          <cell r="F4355">
            <v>13</v>
          </cell>
          <cell r="H4355">
            <v>13200</v>
          </cell>
          <cell r="I4355" t="str">
            <v>y</v>
          </cell>
          <cell r="K4355">
            <v>4</v>
          </cell>
        </row>
        <row r="4356">
          <cell r="F4356">
            <v>3</v>
          </cell>
          <cell r="H4356">
            <v>126</v>
          </cell>
          <cell r="I4356" t="str">
            <v>y</v>
          </cell>
          <cell r="K4356">
            <v>4</v>
          </cell>
        </row>
        <row r="4357">
          <cell r="F4357">
            <v>13</v>
          </cell>
          <cell r="H4357">
            <v>13200</v>
          </cell>
          <cell r="I4357" t="str">
            <v>y</v>
          </cell>
          <cell r="K4357">
            <v>4</v>
          </cell>
        </row>
        <row r="4358">
          <cell r="F4358">
            <v>3</v>
          </cell>
          <cell r="H4358">
            <v>126</v>
          </cell>
          <cell r="I4358" t="str">
            <v>y</v>
          </cell>
          <cell r="K4358">
            <v>4</v>
          </cell>
        </row>
        <row r="4359">
          <cell r="F4359">
            <v>13</v>
          </cell>
          <cell r="H4359">
            <v>13200</v>
          </cell>
          <cell r="I4359" t="str">
            <v>y</v>
          </cell>
          <cell r="K4359">
            <v>4</v>
          </cell>
        </row>
        <row r="4360">
          <cell r="F4360">
            <v>3</v>
          </cell>
          <cell r="H4360">
            <v>126</v>
          </cell>
          <cell r="I4360" t="str">
            <v>y</v>
          </cell>
          <cell r="K4360">
            <v>4</v>
          </cell>
        </row>
        <row r="4361">
          <cell r="F4361">
            <v>13</v>
          </cell>
          <cell r="H4361">
            <v>49320</v>
          </cell>
          <cell r="I4361" t="str">
            <v>y</v>
          </cell>
          <cell r="K4361">
            <v>4</v>
          </cell>
        </row>
        <row r="4362">
          <cell r="F4362">
            <v>3</v>
          </cell>
          <cell r="H4362">
            <v>126</v>
          </cell>
          <cell r="I4362" t="str">
            <v>y</v>
          </cell>
          <cell r="K4362">
            <v>4</v>
          </cell>
        </row>
        <row r="4363">
          <cell r="F4363">
            <v>13</v>
          </cell>
          <cell r="H4363">
            <v>13200</v>
          </cell>
          <cell r="I4363" t="str">
            <v>y</v>
          </cell>
          <cell r="K4363">
            <v>4</v>
          </cell>
        </row>
        <row r="4364">
          <cell r="F4364">
            <v>3</v>
          </cell>
          <cell r="H4364">
            <v>126</v>
          </cell>
          <cell r="I4364" t="str">
            <v>y</v>
          </cell>
          <cell r="K4364">
            <v>4</v>
          </cell>
        </row>
        <row r="4365">
          <cell r="F4365">
            <v>13</v>
          </cell>
          <cell r="H4365">
            <v>41200</v>
          </cell>
          <cell r="I4365" t="str">
            <v>y</v>
          </cell>
          <cell r="K4365">
            <v>4</v>
          </cell>
        </row>
        <row r="4366">
          <cell r="F4366">
            <v>3</v>
          </cell>
          <cell r="H4366">
            <v>126</v>
          </cell>
          <cell r="I4366" t="str">
            <v>y</v>
          </cell>
          <cell r="K4366">
            <v>4</v>
          </cell>
        </row>
        <row r="4367">
          <cell r="F4367">
            <v>13</v>
          </cell>
          <cell r="H4367">
            <v>41200</v>
          </cell>
          <cell r="I4367" t="str">
            <v>y</v>
          </cell>
          <cell r="K4367">
            <v>4</v>
          </cell>
        </row>
        <row r="4368">
          <cell r="F4368">
            <v>13</v>
          </cell>
          <cell r="H4368">
            <v>41200</v>
          </cell>
          <cell r="I4368" t="str">
            <v>y</v>
          </cell>
          <cell r="K4368">
            <v>4</v>
          </cell>
        </row>
        <row r="4369">
          <cell r="F4369">
            <v>3</v>
          </cell>
          <cell r="H4369">
            <v>126</v>
          </cell>
          <cell r="I4369" t="str">
            <v>y</v>
          </cell>
          <cell r="K4369">
            <v>4</v>
          </cell>
        </row>
        <row r="4370">
          <cell r="F4370">
            <v>13</v>
          </cell>
          <cell r="H4370">
            <v>13200</v>
          </cell>
          <cell r="I4370" t="str">
            <v>y</v>
          </cell>
          <cell r="K4370">
            <v>4</v>
          </cell>
        </row>
        <row r="4371">
          <cell r="F4371">
            <v>3</v>
          </cell>
          <cell r="H4371">
            <v>126</v>
          </cell>
          <cell r="I4371" t="str">
            <v>y</v>
          </cell>
          <cell r="K4371">
            <v>4</v>
          </cell>
        </row>
        <row r="4372">
          <cell r="F4372">
            <v>3</v>
          </cell>
          <cell r="H4372">
            <v>50</v>
          </cell>
          <cell r="I4372" t="str">
            <v>y</v>
          </cell>
          <cell r="K4372">
            <v>4</v>
          </cell>
        </row>
        <row r="4373">
          <cell r="F4373">
            <v>8</v>
          </cell>
          <cell r="H4373">
            <v>137870</v>
          </cell>
          <cell r="I4373" t="str">
            <v>y</v>
          </cell>
          <cell r="K4373">
            <v>4</v>
          </cell>
        </row>
        <row r="4374">
          <cell r="F4374">
            <v>8</v>
          </cell>
          <cell r="H4374">
            <v>47620</v>
          </cell>
          <cell r="I4374" t="str">
            <v>y</v>
          </cell>
          <cell r="K4374">
            <v>4</v>
          </cell>
        </row>
        <row r="4375">
          <cell r="F4375">
            <v>8</v>
          </cell>
          <cell r="H4375">
            <v>47620</v>
          </cell>
          <cell r="I4375" t="str">
            <v>y</v>
          </cell>
          <cell r="K4375">
            <v>4</v>
          </cell>
        </row>
        <row r="4376">
          <cell r="F4376">
            <v>8</v>
          </cell>
          <cell r="H4376">
            <v>103600</v>
          </cell>
          <cell r="I4376" t="str">
            <v>Y</v>
          </cell>
          <cell r="K4376">
            <v>4</v>
          </cell>
        </row>
        <row r="4377">
          <cell r="F4377">
            <v>8</v>
          </cell>
          <cell r="H4377">
            <v>34000</v>
          </cell>
          <cell r="I4377" t="str">
            <v>y</v>
          </cell>
          <cell r="K4377">
            <v>4</v>
          </cell>
        </row>
        <row r="4378">
          <cell r="F4378">
            <v>8</v>
          </cell>
          <cell r="H4378">
            <v>13200</v>
          </cell>
          <cell r="I4378" t="str">
            <v>y</v>
          </cell>
          <cell r="K4378">
            <v>4</v>
          </cell>
        </row>
        <row r="4379">
          <cell r="F4379">
            <v>8</v>
          </cell>
          <cell r="H4379">
            <v>13200</v>
          </cell>
          <cell r="I4379" t="str">
            <v>y</v>
          </cell>
          <cell r="K4379">
            <v>4</v>
          </cell>
        </row>
        <row r="4380">
          <cell r="F4380">
            <v>8</v>
          </cell>
          <cell r="H4380">
            <v>13200</v>
          </cell>
          <cell r="I4380" t="str">
            <v>y</v>
          </cell>
          <cell r="K4380">
            <v>4</v>
          </cell>
        </row>
        <row r="4381">
          <cell r="F4381">
            <v>8</v>
          </cell>
          <cell r="H4381">
            <v>13200</v>
          </cell>
          <cell r="I4381" t="str">
            <v>y</v>
          </cell>
          <cell r="K4381">
            <v>4</v>
          </cell>
        </row>
        <row r="4382">
          <cell r="F4382">
            <v>8</v>
          </cell>
          <cell r="H4382">
            <v>49320</v>
          </cell>
          <cell r="I4382" t="str">
            <v>y</v>
          </cell>
          <cell r="K4382">
            <v>4</v>
          </cell>
        </row>
        <row r="4383">
          <cell r="F4383">
            <v>8</v>
          </cell>
          <cell r="H4383">
            <v>13200</v>
          </cell>
          <cell r="I4383" t="str">
            <v>y</v>
          </cell>
          <cell r="K4383">
            <v>4</v>
          </cell>
        </row>
        <row r="4384">
          <cell r="F4384">
            <v>8</v>
          </cell>
          <cell r="H4384">
            <v>41200</v>
          </cell>
          <cell r="I4384" t="str">
            <v>y</v>
          </cell>
          <cell r="K4384">
            <v>4</v>
          </cell>
        </row>
        <row r="4385">
          <cell r="F4385">
            <v>8</v>
          </cell>
          <cell r="H4385">
            <v>41200</v>
          </cell>
          <cell r="I4385" t="str">
            <v>y</v>
          </cell>
          <cell r="K4385">
            <v>4</v>
          </cell>
        </row>
        <row r="4386">
          <cell r="F4386">
            <v>8</v>
          </cell>
          <cell r="H4386">
            <v>41200</v>
          </cell>
          <cell r="I4386" t="str">
            <v>y</v>
          </cell>
          <cell r="K4386">
            <v>4</v>
          </cell>
        </row>
        <row r="4387">
          <cell r="F4387">
            <v>8</v>
          </cell>
          <cell r="H4387">
            <v>13200</v>
          </cell>
          <cell r="I4387" t="str">
            <v>y</v>
          </cell>
          <cell r="K4387">
            <v>4</v>
          </cell>
        </row>
        <row r="4388">
          <cell r="F4388">
            <v>13</v>
          </cell>
          <cell r="H4388">
            <v>-175282</v>
          </cell>
          <cell r="I4388" t="str">
            <v>y</v>
          </cell>
          <cell r="K4388">
            <v>4</v>
          </cell>
        </row>
        <row r="4389">
          <cell r="F4389">
            <v>14</v>
          </cell>
          <cell r="H4389">
            <v>65690.880000000005</v>
          </cell>
          <cell r="I4389" t="str">
            <v>y</v>
          </cell>
          <cell r="K4389">
            <v>4</v>
          </cell>
        </row>
        <row r="4390">
          <cell r="F4390">
            <v>14</v>
          </cell>
          <cell r="H4390">
            <v>30636.68</v>
          </cell>
          <cell r="I4390" t="str">
            <v>y</v>
          </cell>
          <cell r="K4390">
            <v>4</v>
          </cell>
        </row>
        <row r="4391">
          <cell r="F4391">
            <v>14</v>
          </cell>
          <cell r="H4391">
            <v>46341.35</v>
          </cell>
          <cell r="I4391" t="str">
            <v>y</v>
          </cell>
          <cell r="K4391">
            <v>4</v>
          </cell>
        </row>
        <row r="4392">
          <cell r="F4392" t="str">
            <v>-</v>
          </cell>
          <cell r="H4392" t="str">
            <v>-</v>
          </cell>
          <cell r="I4392" t="str">
            <v>n</v>
          </cell>
          <cell r="K4392">
            <v>4</v>
          </cell>
        </row>
        <row r="4393">
          <cell r="F4393">
            <v>20</v>
          </cell>
          <cell r="H4393">
            <v>150000</v>
          </cell>
          <cell r="I4393" t="str">
            <v>y</v>
          </cell>
          <cell r="K4393">
            <v>4</v>
          </cell>
        </row>
        <row r="4394">
          <cell r="F4394">
            <v>13</v>
          </cell>
          <cell r="H4394">
            <v>92630</v>
          </cell>
          <cell r="I4394" t="str">
            <v>y</v>
          </cell>
          <cell r="K4394">
            <v>4</v>
          </cell>
        </row>
        <row r="4395">
          <cell r="F4395">
            <v>3</v>
          </cell>
          <cell r="H4395">
            <v>126</v>
          </cell>
          <cell r="I4395" t="str">
            <v>y</v>
          </cell>
          <cell r="K4395">
            <v>4</v>
          </cell>
        </row>
        <row r="4396">
          <cell r="F4396">
            <v>12</v>
          </cell>
          <cell r="H4396">
            <v>-65000</v>
          </cell>
          <cell r="I4396" t="str">
            <v>y</v>
          </cell>
          <cell r="K4396">
            <v>4</v>
          </cell>
        </row>
        <row r="4397">
          <cell r="F4397">
            <v>3</v>
          </cell>
          <cell r="H4397">
            <v>10000</v>
          </cell>
          <cell r="I4397" t="str">
            <v>Y</v>
          </cell>
          <cell r="K4397">
            <v>4</v>
          </cell>
        </row>
        <row r="4398">
          <cell r="F4398">
            <v>3</v>
          </cell>
          <cell r="H4398">
            <v>500</v>
          </cell>
          <cell r="I4398" t="str">
            <v>y</v>
          </cell>
          <cell r="K4398">
            <v>4</v>
          </cell>
        </row>
        <row r="4399">
          <cell r="F4399">
            <v>2</v>
          </cell>
          <cell r="H4399">
            <v>33445.75</v>
          </cell>
          <cell r="I4399" t="str">
            <v>y</v>
          </cell>
          <cell r="K4399">
            <v>4</v>
          </cell>
        </row>
        <row r="4400">
          <cell r="F4400">
            <v>14</v>
          </cell>
          <cell r="H4400">
            <v>-519</v>
          </cell>
          <cell r="I4400" t="str">
            <v>y</v>
          </cell>
          <cell r="K4400">
            <v>4</v>
          </cell>
        </row>
        <row r="4401">
          <cell r="F4401">
            <v>14</v>
          </cell>
          <cell r="H4401">
            <v>-6020.24</v>
          </cell>
          <cell r="I4401" t="str">
            <v>y</v>
          </cell>
          <cell r="K4401">
            <v>4</v>
          </cell>
        </row>
        <row r="4402">
          <cell r="F4402">
            <v>2</v>
          </cell>
          <cell r="H4402">
            <v>3344.58</v>
          </cell>
          <cell r="I4402" t="str">
            <v>y</v>
          </cell>
          <cell r="K4402">
            <v>4</v>
          </cell>
        </row>
        <row r="4403">
          <cell r="F4403">
            <v>2</v>
          </cell>
          <cell r="H4403">
            <v>24096.75</v>
          </cell>
          <cell r="I4403" t="str">
            <v>y</v>
          </cell>
          <cell r="K4403">
            <v>4</v>
          </cell>
        </row>
        <row r="4404">
          <cell r="F4404">
            <v>14</v>
          </cell>
          <cell r="H4404">
            <v>-240.97</v>
          </cell>
          <cell r="I4404" t="str">
            <v>y</v>
          </cell>
          <cell r="K4404">
            <v>4</v>
          </cell>
        </row>
        <row r="4405">
          <cell r="F4405">
            <v>14</v>
          </cell>
          <cell r="H4405">
            <v>-4337.42</v>
          </cell>
          <cell r="I4405" t="str">
            <v>y</v>
          </cell>
          <cell r="K4405">
            <v>4</v>
          </cell>
        </row>
        <row r="4406">
          <cell r="F4406">
            <v>2</v>
          </cell>
          <cell r="H4406">
            <v>2409.6799999999998</v>
          </cell>
          <cell r="I4406" t="str">
            <v>y</v>
          </cell>
          <cell r="K4406">
            <v>4</v>
          </cell>
        </row>
        <row r="4407">
          <cell r="F4407">
            <v>2</v>
          </cell>
          <cell r="H4407">
            <v>307406.83333333302</v>
          </cell>
          <cell r="I4407" t="str">
            <v>y</v>
          </cell>
          <cell r="K4407">
            <v>4</v>
          </cell>
        </row>
        <row r="4408">
          <cell r="F4408">
            <v>14</v>
          </cell>
          <cell r="H4408">
            <v>-31979.913199999999</v>
          </cell>
          <cell r="I4408" t="str">
            <v>y</v>
          </cell>
          <cell r="K4408">
            <v>4</v>
          </cell>
        </row>
        <row r="4409">
          <cell r="F4409">
            <v>14</v>
          </cell>
          <cell r="H4409">
            <v>-55333.23</v>
          </cell>
          <cell r="I4409" t="str">
            <v>y</v>
          </cell>
          <cell r="K4409">
            <v>4</v>
          </cell>
        </row>
        <row r="4410">
          <cell r="F4410">
            <v>2</v>
          </cell>
          <cell r="H4410">
            <v>30740.68</v>
          </cell>
          <cell r="I4410" t="str">
            <v>y</v>
          </cell>
          <cell r="K4410">
            <v>4</v>
          </cell>
        </row>
        <row r="4411">
          <cell r="F4411">
            <v>2</v>
          </cell>
          <cell r="H4411">
            <v>25000</v>
          </cell>
          <cell r="I4411" t="str">
            <v>y</v>
          </cell>
          <cell r="K4411">
            <v>4</v>
          </cell>
        </row>
        <row r="4412">
          <cell r="F4412">
            <v>12</v>
          </cell>
          <cell r="H4412">
            <v>-4000</v>
          </cell>
          <cell r="I4412" t="str">
            <v>y</v>
          </cell>
          <cell r="K4412">
            <v>4</v>
          </cell>
        </row>
        <row r="4413">
          <cell r="F4413">
            <v>14</v>
          </cell>
          <cell r="H4413">
            <v>-250</v>
          </cell>
          <cell r="I4413" t="str">
            <v>y</v>
          </cell>
          <cell r="K4413">
            <v>4</v>
          </cell>
        </row>
        <row r="4414">
          <cell r="F4414">
            <v>2</v>
          </cell>
          <cell r="H4414">
            <v>15000</v>
          </cell>
          <cell r="I4414" t="str">
            <v>y</v>
          </cell>
          <cell r="K4414">
            <v>4</v>
          </cell>
        </row>
        <row r="4415">
          <cell r="F4415">
            <v>12</v>
          </cell>
          <cell r="H4415">
            <v>-6000</v>
          </cell>
          <cell r="I4415" t="str">
            <v>y</v>
          </cell>
          <cell r="K4415">
            <v>4</v>
          </cell>
        </row>
        <row r="4416">
          <cell r="F4416">
            <v>14</v>
          </cell>
          <cell r="H4416">
            <v>-150</v>
          </cell>
          <cell r="I4416" t="str">
            <v>y</v>
          </cell>
          <cell r="K4416">
            <v>4</v>
          </cell>
        </row>
        <row r="4417">
          <cell r="F4417">
            <v>2</v>
          </cell>
          <cell r="H4417">
            <v>15000</v>
          </cell>
          <cell r="I4417" t="str">
            <v>y</v>
          </cell>
          <cell r="K4417">
            <v>4</v>
          </cell>
        </row>
        <row r="4418">
          <cell r="F4418">
            <v>14</v>
          </cell>
          <cell r="H4418">
            <v>-150</v>
          </cell>
          <cell r="I4418" t="str">
            <v>y</v>
          </cell>
          <cell r="K4418">
            <v>4</v>
          </cell>
        </row>
        <row r="4419">
          <cell r="F4419">
            <v>2</v>
          </cell>
          <cell r="H4419">
            <v>170203.75</v>
          </cell>
          <cell r="I4419" t="str">
            <v>y</v>
          </cell>
          <cell r="K4419">
            <v>4</v>
          </cell>
        </row>
        <row r="4420">
          <cell r="F4420">
            <v>14</v>
          </cell>
          <cell r="H4420">
            <v>-12901.47</v>
          </cell>
          <cell r="I4420" t="str">
            <v>y</v>
          </cell>
          <cell r="K4420">
            <v>4</v>
          </cell>
        </row>
        <row r="4421">
          <cell r="F4421">
            <v>14</v>
          </cell>
          <cell r="H4421">
            <v>-30636.68</v>
          </cell>
          <cell r="I4421" t="str">
            <v>y</v>
          </cell>
          <cell r="K4421">
            <v>4</v>
          </cell>
        </row>
        <row r="4422">
          <cell r="F4422">
            <v>2</v>
          </cell>
          <cell r="H4422">
            <v>17020.38</v>
          </cell>
          <cell r="I4422" t="str">
            <v>y</v>
          </cell>
          <cell r="K4422">
            <v>4</v>
          </cell>
        </row>
        <row r="4423">
          <cell r="F4423">
            <v>2</v>
          </cell>
          <cell r="H4423">
            <v>-15000</v>
          </cell>
          <cell r="I4423" t="str">
            <v>y</v>
          </cell>
          <cell r="K4423">
            <v>4</v>
          </cell>
        </row>
        <row r="4424">
          <cell r="F4424">
            <v>2</v>
          </cell>
          <cell r="H4424">
            <v>15000</v>
          </cell>
          <cell r="I4424" t="str">
            <v>y</v>
          </cell>
          <cell r="K4424">
            <v>4</v>
          </cell>
        </row>
        <row r="4425">
          <cell r="F4425">
            <v>14</v>
          </cell>
          <cell r="H4425">
            <v>-150</v>
          </cell>
          <cell r="I4425" t="str">
            <v>y</v>
          </cell>
          <cell r="K4425">
            <v>4</v>
          </cell>
        </row>
        <row r="4426">
          <cell r="F4426">
            <v>2</v>
          </cell>
          <cell r="H4426">
            <v>79000</v>
          </cell>
          <cell r="I4426" t="str">
            <v>y</v>
          </cell>
          <cell r="K4426">
            <v>4</v>
          </cell>
        </row>
        <row r="4427">
          <cell r="F4427">
            <v>6</v>
          </cell>
          <cell r="H4427">
            <v>79000</v>
          </cell>
          <cell r="I4427" t="str">
            <v>y</v>
          </cell>
          <cell r="K4427">
            <v>4</v>
          </cell>
        </row>
        <row r="4428">
          <cell r="F4428">
            <v>2</v>
          </cell>
          <cell r="H4428">
            <v>126</v>
          </cell>
          <cell r="I4428" t="str">
            <v>y</v>
          </cell>
          <cell r="K4428">
            <v>4</v>
          </cell>
        </row>
        <row r="4429">
          <cell r="F4429">
            <v>2</v>
          </cell>
          <cell r="H4429">
            <v>126</v>
          </cell>
          <cell r="I4429" t="str">
            <v>y</v>
          </cell>
          <cell r="K4429">
            <v>4</v>
          </cell>
        </row>
        <row r="4430">
          <cell r="F4430">
            <v>2</v>
          </cell>
          <cell r="H4430">
            <v>126</v>
          </cell>
          <cell r="I4430" t="str">
            <v>y</v>
          </cell>
          <cell r="K4430">
            <v>4</v>
          </cell>
        </row>
        <row r="4431">
          <cell r="F4431">
            <v>2</v>
          </cell>
          <cell r="H4431">
            <v>126</v>
          </cell>
          <cell r="I4431" t="str">
            <v>y</v>
          </cell>
          <cell r="K4431">
            <v>4</v>
          </cell>
        </row>
        <row r="4432">
          <cell r="F4432">
            <v>2</v>
          </cell>
          <cell r="H4432">
            <v>126</v>
          </cell>
          <cell r="I4432" t="str">
            <v>y</v>
          </cell>
          <cell r="K4432">
            <v>4</v>
          </cell>
        </row>
        <row r="4433">
          <cell r="F4433">
            <v>2</v>
          </cell>
          <cell r="H4433">
            <v>126</v>
          </cell>
          <cell r="I4433" t="str">
            <v>y</v>
          </cell>
          <cell r="K4433">
            <v>4</v>
          </cell>
        </row>
        <row r="4434">
          <cell r="F4434">
            <v>2</v>
          </cell>
          <cell r="H4434">
            <v>126</v>
          </cell>
          <cell r="I4434" t="str">
            <v>y</v>
          </cell>
          <cell r="K4434">
            <v>4</v>
          </cell>
        </row>
        <row r="4435">
          <cell r="F4435">
            <v>12</v>
          </cell>
          <cell r="H4435">
            <v>-27000</v>
          </cell>
          <cell r="K4435">
            <v>4</v>
          </cell>
        </row>
        <row r="4436">
          <cell r="F4436">
            <v>3</v>
          </cell>
          <cell r="H4436">
            <v>24000</v>
          </cell>
          <cell r="K4436">
            <v>4</v>
          </cell>
        </row>
        <row r="4437">
          <cell r="F4437">
            <v>3</v>
          </cell>
          <cell r="H4437">
            <v>10000</v>
          </cell>
          <cell r="K4437">
            <v>4</v>
          </cell>
        </row>
        <row r="4438">
          <cell r="F4438">
            <v>3</v>
          </cell>
          <cell r="H4438">
            <v>9000</v>
          </cell>
          <cell r="K4438">
            <v>4</v>
          </cell>
        </row>
        <row r="4439">
          <cell r="F4439">
            <v>3</v>
          </cell>
          <cell r="H4439">
            <v>22000</v>
          </cell>
          <cell r="K4439">
            <v>4</v>
          </cell>
        </row>
        <row r="4440">
          <cell r="F4440">
            <v>3</v>
          </cell>
          <cell r="H4440">
            <v>5700</v>
          </cell>
          <cell r="K4440">
            <v>4</v>
          </cell>
        </row>
        <row r="4441">
          <cell r="F4441">
            <v>3</v>
          </cell>
          <cell r="H4441">
            <v>1000</v>
          </cell>
          <cell r="K4441">
            <v>4</v>
          </cell>
        </row>
        <row r="4442">
          <cell r="F4442">
            <v>12</v>
          </cell>
          <cell r="H4442">
            <v>-44700</v>
          </cell>
          <cell r="K4442">
            <v>4</v>
          </cell>
        </row>
        <row r="4443">
          <cell r="F4443">
            <v>13</v>
          </cell>
          <cell r="H4443">
            <v>-200000</v>
          </cell>
          <cell r="K4443">
            <v>4</v>
          </cell>
        </row>
        <row r="4444">
          <cell r="F4444">
            <v>5</v>
          </cell>
          <cell r="H4444">
            <v>6581</v>
          </cell>
          <cell r="K4444">
            <v>4</v>
          </cell>
        </row>
        <row r="4445">
          <cell r="F4445">
            <v>3</v>
          </cell>
          <cell r="H4445">
            <v>3200</v>
          </cell>
          <cell r="K4445">
            <v>4</v>
          </cell>
        </row>
        <row r="4446">
          <cell r="F4446">
            <v>5</v>
          </cell>
          <cell r="H4446">
            <v>5220</v>
          </cell>
          <cell r="K4446">
            <v>4</v>
          </cell>
        </row>
        <row r="4447">
          <cell r="F4447">
            <v>5</v>
          </cell>
          <cell r="H4447">
            <v>6090</v>
          </cell>
          <cell r="K4447">
            <v>4</v>
          </cell>
        </row>
        <row r="4448">
          <cell r="F4448">
            <v>3</v>
          </cell>
          <cell r="H4448">
            <v>48000</v>
          </cell>
          <cell r="K4448">
            <v>4</v>
          </cell>
        </row>
        <row r="4449">
          <cell r="F4449">
            <v>5</v>
          </cell>
          <cell r="H4449">
            <v>12104</v>
          </cell>
          <cell r="K4449">
            <v>4</v>
          </cell>
        </row>
        <row r="4450">
          <cell r="F4450">
            <v>5</v>
          </cell>
          <cell r="H4450">
            <v>6090</v>
          </cell>
          <cell r="K4450">
            <v>4</v>
          </cell>
        </row>
        <row r="4451">
          <cell r="F4451">
            <v>6</v>
          </cell>
          <cell r="H4451">
            <v>28800</v>
          </cell>
          <cell r="K4451">
            <v>4</v>
          </cell>
        </row>
        <row r="4452">
          <cell r="F4452">
            <v>5</v>
          </cell>
          <cell r="H4452">
            <v>9600</v>
          </cell>
          <cell r="K4452">
            <v>4</v>
          </cell>
        </row>
        <row r="4453">
          <cell r="F4453">
            <v>3</v>
          </cell>
          <cell r="H4453">
            <v>48000</v>
          </cell>
          <cell r="K4453">
            <v>4</v>
          </cell>
        </row>
        <row r="4454">
          <cell r="F4454">
            <v>5</v>
          </cell>
          <cell r="H4454">
            <v>6960</v>
          </cell>
          <cell r="K4454">
            <v>4</v>
          </cell>
        </row>
        <row r="4455">
          <cell r="F4455">
            <v>13</v>
          </cell>
          <cell r="H4455">
            <v>19355</v>
          </cell>
          <cell r="K4455">
            <v>4</v>
          </cell>
        </row>
        <row r="4456">
          <cell r="F4456">
            <v>12</v>
          </cell>
          <cell r="H4456">
            <v>-86910</v>
          </cell>
          <cell r="K4456">
            <v>4</v>
          </cell>
        </row>
        <row r="4457">
          <cell r="F4457">
            <v>6</v>
          </cell>
          <cell r="H4457">
            <v>51250</v>
          </cell>
          <cell r="K4457">
            <v>4</v>
          </cell>
        </row>
        <row r="4458">
          <cell r="F4458">
            <v>6</v>
          </cell>
          <cell r="H4458">
            <v>48910</v>
          </cell>
          <cell r="K4458">
            <v>4</v>
          </cell>
        </row>
        <row r="4459">
          <cell r="F4459">
            <v>20</v>
          </cell>
          <cell r="H4459">
            <v>-13250</v>
          </cell>
          <cell r="K4459">
            <v>4</v>
          </cell>
        </row>
        <row r="4460">
          <cell r="F4460">
            <v>12</v>
          </cell>
          <cell r="H4460">
            <v>-32900</v>
          </cell>
          <cell r="K4460">
            <v>4</v>
          </cell>
        </row>
        <row r="4461">
          <cell r="F4461">
            <v>3</v>
          </cell>
          <cell r="H4461">
            <v>33300</v>
          </cell>
          <cell r="K4461">
            <v>4</v>
          </cell>
        </row>
        <row r="4462">
          <cell r="F4462">
            <v>3</v>
          </cell>
          <cell r="H4462">
            <v>650</v>
          </cell>
          <cell r="K4462">
            <v>4</v>
          </cell>
        </row>
        <row r="4463">
          <cell r="F4463">
            <v>20</v>
          </cell>
          <cell r="H4463">
            <v>-1050</v>
          </cell>
          <cell r="K4463">
            <v>4</v>
          </cell>
        </row>
        <row r="4464">
          <cell r="F4464">
            <v>12</v>
          </cell>
          <cell r="H4464">
            <v>-86000</v>
          </cell>
          <cell r="K4464">
            <v>4</v>
          </cell>
        </row>
        <row r="4465">
          <cell r="F4465">
            <v>3</v>
          </cell>
          <cell r="H4465">
            <v>1000</v>
          </cell>
          <cell r="K4465">
            <v>4</v>
          </cell>
        </row>
        <row r="4466">
          <cell r="F4466">
            <v>3</v>
          </cell>
          <cell r="H4466">
            <v>20000</v>
          </cell>
          <cell r="K4466">
            <v>4</v>
          </cell>
        </row>
        <row r="4467">
          <cell r="F4467">
            <v>12</v>
          </cell>
          <cell r="H4467">
            <v>65000</v>
          </cell>
          <cell r="K4467">
            <v>4</v>
          </cell>
        </row>
        <row r="4468">
          <cell r="F4468">
            <v>13</v>
          </cell>
          <cell r="H4468">
            <v>-200000</v>
          </cell>
          <cell r="K4468">
            <v>4</v>
          </cell>
        </row>
        <row r="4469">
          <cell r="F4469">
            <v>3</v>
          </cell>
          <cell r="H4469">
            <v>48000</v>
          </cell>
          <cell r="K4469">
            <v>4</v>
          </cell>
        </row>
        <row r="4470">
          <cell r="F4470">
            <v>5</v>
          </cell>
          <cell r="H4470">
            <v>5220</v>
          </cell>
          <cell r="K4470">
            <v>4</v>
          </cell>
        </row>
        <row r="4471">
          <cell r="F4471">
            <v>5</v>
          </cell>
          <cell r="H4471">
            <v>6960</v>
          </cell>
          <cell r="K4471">
            <v>4</v>
          </cell>
        </row>
        <row r="4472">
          <cell r="F4472">
            <v>5</v>
          </cell>
          <cell r="H4472">
            <v>12800</v>
          </cell>
          <cell r="K4472">
            <v>4</v>
          </cell>
        </row>
        <row r="4473">
          <cell r="F4473">
            <v>5</v>
          </cell>
          <cell r="H4473">
            <v>12800</v>
          </cell>
          <cell r="K4473">
            <v>4</v>
          </cell>
        </row>
        <row r="4474">
          <cell r="F4474">
            <v>13</v>
          </cell>
          <cell r="H4474">
            <v>6960</v>
          </cell>
          <cell r="K4474">
            <v>4</v>
          </cell>
        </row>
        <row r="4475">
          <cell r="F4475">
            <v>6</v>
          </cell>
          <cell r="H4475">
            <v>28800</v>
          </cell>
          <cell r="K4475">
            <v>4</v>
          </cell>
        </row>
        <row r="4476">
          <cell r="F4476">
            <v>5</v>
          </cell>
          <cell r="H4476">
            <v>6090</v>
          </cell>
          <cell r="K4476">
            <v>4</v>
          </cell>
        </row>
        <row r="4477">
          <cell r="F4477">
            <v>5</v>
          </cell>
          <cell r="H4477">
            <v>6545</v>
          </cell>
          <cell r="K4477">
            <v>4</v>
          </cell>
        </row>
        <row r="4478">
          <cell r="F4478">
            <v>3</v>
          </cell>
          <cell r="H4478">
            <v>48000</v>
          </cell>
          <cell r="K4478">
            <v>4</v>
          </cell>
        </row>
        <row r="4479">
          <cell r="F4479">
            <v>5</v>
          </cell>
          <cell r="H4479">
            <v>4350</v>
          </cell>
          <cell r="K4479">
            <v>4</v>
          </cell>
        </row>
        <row r="4480">
          <cell r="F4480">
            <v>13</v>
          </cell>
          <cell r="H4480">
            <v>13475</v>
          </cell>
          <cell r="K4480">
            <v>4</v>
          </cell>
        </row>
        <row r="4481">
          <cell r="F4481">
            <v>12</v>
          </cell>
          <cell r="H4481">
            <v>126500</v>
          </cell>
          <cell r="I4481" t="str">
            <v>y</v>
          </cell>
          <cell r="K4481">
            <v>10</v>
          </cell>
        </row>
        <row r="4482">
          <cell r="F4482">
            <v>8</v>
          </cell>
          <cell r="H4482">
            <v>110.25</v>
          </cell>
          <cell r="I4482" t="str">
            <v>y</v>
          </cell>
          <cell r="K4482">
            <v>10</v>
          </cell>
        </row>
        <row r="4483">
          <cell r="F4483">
            <v>8</v>
          </cell>
          <cell r="H4483">
            <v>1493928</v>
          </cell>
          <cell r="I4483" t="str">
            <v>y</v>
          </cell>
          <cell r="K4483">
            <v>10</v>
          </cell>
        </row>
        <row r="4484">
          <cell r="F4484">
            <v>8</v>
          </cell>
          <cell r="H4484">
            <v>525</v>
          </cell>
          <cell r="I4484" t="str">
            <v>y</v>
          </cell>
          <cell r="K4484">
            <v>10</v>
          </cell>
        </row>
        <row r="4485">
          <cell r="F4485">
            <v>8</v>
          </cell>
          <cell r="H4485">
            <v>17500</v>
          </cell>
          <cell r="I4485" t="str">
            <v>y</v>
          </cell>
          <cell r="K4485">
            <v>10</v>
          </cell>
        </row>
        <row r="4486">
          <cell r="F4486">
            <v>8</v>
          </cell>
          <cell r="H4486">
            <v>5000</v>
          </cell>
          <cell r="I4486" t="str">
            <v>y</v>
          </cell>
          <cell r="K4486">
            <v>10</v>
          </cell>
        </row>
        <row r="4487">
          <cell r="F4487">
            <v>8</v>
          </cell>
          <cell r="H4487">
            <v>5000</v>
          </cell>
          <cell r="I4487" t="str">
            <v>y</v>
          </cell>
          <cell r="K4487">
            <v>10</v>
          </cell>
        </row>
        <row r="4488">
          <cell r="F4488">
            <v>8</v>
          </cell>
          <cell r="H4488">
            <v>13100</v>
          </cell>
          <cell r="I4488" t="str">
            <v>y</v>
          </cell>
          <cell r="K4488">
            <v>10</v>
          </cell>
        </row>
        <row r="4489">
          <cell r="F4489">
            <v>8</v>
          </cell>
          <cell r="H4489">
            <v>110.25</v>
          </cell>
          <cell r="I4489" t="str">
            <v>y</v>
          </cell>
          <cell r="K4489">
            <v>10</v>
          </cell>
        </row>
        <row r="4490">
          <cell r="F4490">
            <v>8</v>
          </cell>
          <cell r="H4490">
            <v>15500</v>
          </cell>
          <cell r="I4490" t="str">
            <v>y</v>
          </cell>
          <cell r="K4490">
            <v>10</v>
          </cell>
        </row>
        <row r="4491">
          <cell r="F4491">
            <v>8</v>
          </cell>
          <cell r="H4491">
            <v>110.25</v>
          </cell>
          <cell r="I4491" t="str">
            <v>y</v>
          </cell>
          <cell r="K4491">
            <v>10</v>
          </cell>
        </row>
        <row r="4492">
          <cell r="F4492">
            <v>8</v>
          </cell>
          <cell r="H4492">
            <v>15500</v>
          </cell>
          <cell r="I4492" t="str">
            <v>y</v>
          </cell>
          <cell r="K4492">
            <v>10</v>
          </cell>
        </row>
        <row r="4493">
          <cell r="F4493">
            <v>8</v>
          </cell>
          <cell r="H4493">
            <v>110.25</v>
          </cell>
          <cell r="I4493" t="str">
            <v>y</v>
          </cell>
          <cell r="K4493">
            <v>10</v>
          </cell>
        </row>
        <row r="4494">
          <cell r="F4494">
            <v>8</v>
          </cell>
          <cell r="H4494">
            <v>15500</v>
          </cell>
          <cell r="I4494" t="str">
            <v>y</v>
          </cell>
          <cell r="K4494">
            <v>10</v>
          </cell>
        </row>
        <row r="4495">
          <cell r="F4495">
            <v>8</v>
          </cell>
          <cell r="H4495">
            <v>110.25</v>
          </cell>
          <cell r="I4495" t="str">
            <v>y</v>
          </cell>
          <cell r="K4495">
            <v>10</v>
          </cell>
        </row>
        <row r="4496">
          <cell r="F4496">
            <v>8</v>
          </cell>
          <cell r="H4496">
            <v>15500</v>
          </cell>
          <cell r="I4496" t="str">
            <v>y</v>
          </cell>
          <cell r="K4496">
            <v>10</v>
          </cell>
        </row>
        <row r="4497">
          <cell r="F4497">
            <v>8</v>
          </cell>
          <cell r="H4497">
            <v>110.25</v>
          </cell>
          <cell r="I4497" t="str">
            <v>y</v>
          </cell>
          <cell r="K4497">
            <v>10</v>
          </cell>
        </row>
        <row r="4498">
          <cell r="F4498">
            <v>8</v>
          </cell>
          <cell r="H4498">
            <v>15500</v>
          </cell>
          <cell r="I4498" t="str">
            <v>y</v>
          </cell>
          <cell r="K4498">
            <v>10</v>
          </cell>
        </row>
        <row r="4499">
          <cell r="F4499">
            <v>8</v>
          </cell>
          <cell r="H4499">
            <v>110.25</v>
          </cell>
          <cell r="I4499" t="str">
            <v>y</v>
          </cell>
          <cell r="K4499">
            <v>10</v>
          </cell>
        </row>
        <row r="4500">
          <cell r="F4500">
            <v>8</v>
          </cell>
          <cell r="H4500">
            <v>15500</v>
          </cell>
          <cell r="I4500" t="str">
            <v>y</v>
          </cell>
          <cell r="K4500">
            <v>10</v>
          </cell>
        </row>
        <row r="4501">
          <cell r="F4501">
            <v>8</v>
          </cell>
          <cell r="H4501">
            <v>110.25</v>
          </cell>
          <cell r="I4501" t="str">
            <v>y</v>
          </cell>
          <cell r="K4501">
            <v>10</v>
          </cell>
        </row>
        <row r="4502">
          <cell r="F4502">
            <v>8</v>
          </cell>
          <cell r="H4502">
            <v>15500</v>
          </cell>
          <cell r="I4502" t="str">
            <v>y</v>
          </cell>
          <cell r="K4502">
            <v>10</v>
          </cell>
        </row>
        <row r="4503">
          <cell r="F4503">
            <v>8</v>
          </cell>
          <cell r="H4503">
            <v>110.25</v>
          </cell>
          <cell r="I4503" t="str">
            <v>y</v>
          </cell>
          <cell r="K4503">
            <v>10</v>
          </cell>
        </row>
        <row r="4504">
          <cell r="F4504">
            <v>8</v>
          </cell>
          <cell r="H4504">
            <v>15500</v>
          </cell>
          <cell r="I4504" t="str">
            <v>y</v>
          </cell>
          <cell r="K4504">
            <v>10</v>
          </cell>
        </row>
        <row r="4505">
          <cell r="F4505">
            <v>8</v>
          </cell>
          <cell r="H4505">
            <v>110.25</v>
          </cell>
          <cell r="I4505" t="str">
            <v>y</v>
          </cell>
          <cell r="K4505">
            <v>10</v>
          </cell>
        </row>
        <row r="4506">
          <cell r="F4506">
            <v>8</v>
          </cell>
          <cell r="H4506">
            <v>27340</v>
          </cell>
          <cell r="I4506" t="str">
            <v>y</v>
          </cell>
          <cell r="K4506">
            <v>10</v>
          </cell>
        </row>
        <row r="4507">
          <cell r="F4507">
            <v>8</v>
          </cell>
          <cell r="H4507">
            <v>110.25</v>
          </cell>
          <cell r="I4507" t="str">
            <v>y</v>
          </cell>
          <cell r="K4507">
            <v>10</v>
          </cell>
        </row>
        <row r="4508">
          <cell r="F4508">
            <v>8</v>
          </cell>
          <cell r="H4508">
            <v>15500</v>
          </cell>
          <cell r="I4508" t="str">
            <v>y</v>
          </cell>
          <cell r="K4508">
            <v>10</v>
          </cell>
        </row>
        <row r="4509">
          <cell r="F4509">
            <v>8</v>
          </cell>
          <cell r="H4509">
            <v>110.25</v>
          </cell>
          <cell r="I4509" t="str">
            <v>y</v>
          </cell>
          <cell r="K4509">
            <v>10</v>
          </cell>
        </row>
        <row r="4510">
          <cell r="F4510">
            <v>8</v>
          </cell>
          <cell r="H4510">
            <v>15500</v>
          </cell>
          <cell r="I4510" t="str">
            <v>y</v>
          </cell>
          <cell r="K4510">
            <v>10</v>
          </cell>
        </row>
        <row r="4511">
          <cell r="F4511">
            <v>8</v>
          </cell>
          <cell r="H4511">
            <v>110.25</v>
          </cell>
          <cell r="I4511" t="str">
            <v>y</v>
          </cell>
          <cell r="K4511">
            <v>10</v>
          </cell>
        </row>
        <row r="4512">
          <cell r="F4512">
            <v>8</v>
          </cell>
          <cell r="H4512">
            <v>15500</v>
          </cell>
          <cell r="I4512" t="str">
            <v>y</v>
          </cell>
          <cell r="K4512">
            <v>10</v>
          </cell>
        </row>
        <row r="4513">
          <cell r="F4513">
            <v>8</v>
          </cell>
          <cell r="H4513">
            <v>110.25</v>
          </cell>
          <cell r="I4513" t="str">
            <v>y</v>
          </cell>
          <cell r="K4513">
            <v>10</v>
          </cell>
        </row>
        <row r="4514">
          <cell r="F4514">
            <v>8</v>
          </cell>
          <cell r="H4514">
            <v>27340</v>
          </cell>
          <cell r="I4514" t="str">
            <v>y</v>
          </cell>
          <cell r="K4514">
            <v>10</v>
          </cell>
        </row>
        <row r="4515">
          <cell r="F4515">
            <v>8</v>
          </cell>
          <cell r="H4515">
            <v>110.25</v>
          </cell>
          <cell r="I4515" t="str">
            <v>y</v>
          </cell>
          <cell r="K4515">
            <v>10</v>
          </cell>
        </row>
        <row r="4516">
          <cell r="F4516">
            <v>8</v>
          </cell>
          <cell r="H4516">
            <v>15500</v>
          </cell>
          <cell r="I4516" t="str">
            <v>y</v>
          </cell>
          <cell r="K4516">
            <v>10</v>
          </cell>
        </row>
        <row r="4517">
          <cell r="F4517">
            <v>8</v>
          </cell>
          <cell r="H4517">
            <v>110.25</v>
          </cell>
          <cell r="I4517" t="str">
            <v>y</v>
          </cell>
          <cell r="K4517">
            <v>10</v>
          </cell>
        </row>
        <row r="4518">
          <cell r="F4518">
            <v>8</v>
          </cell>
          <cell r="H4518">
            <v>13100</v>
          </cell>
          <cell r="I4518" t="str">
            <v>y</v>
          </cell>
          <cell r="K4518">
            <v>10</v>
          </cell>
        </row>
        <row r="4519">
          <cell r="F4519">
            <v>8</v>
          </cell>
          <cell r="H4519">
            <v>110.25</v>
          </cell>
          <cell r="I4519" t="str">
            <v>y</v>
          </cell>
          <cell r="K4519">
            <v>10</v>
          </cell>
        </row>
        <row r="4520">
          <cell r="F4520">
            <v>8</v>
          </cell>
          <cell r="H4520">
            <v>15500</v>
          </cell>
          <cell r="I4520" t="str">
            <v>y</v>
          </cell>
          <cell r="K4520">
            <v>10</v>
          </cell>
        </row>
        <row r="4521">
          <cell r="F4521">
            <v>8</v>
          </cell>
          <cell r="H4521">
            <v>110.25</v>
          </cell>
          <cell r="I4521" t="str">
            <v>y</v>
          </cell>
          <cell r="K4521">
            <v>10</v>
          </cell>
        </row>
        <row r="4522">
          <cell r="F4522">
            <v>8</v>
          </cell>
          <cell r="H4522">
            <v>15500</v>
          </cell>
          <cell r="I4522" t="str">
            <v>y</v>
          </cell>
          <cell r="K4522">
            <v>10</v>
          </cell>
        </row>
        <row r="4523">
          <cell r="F4523">
            <v>8</v>
          </cell>
          <cell r="H4523">
            <v>110.25</v>
          </cell>
          <cell r="I4523" t="str">
            <v>y</v>
          </cell>
          <cell r="K4523">
            <v>10</v>
          </cell>
        </row>
        <row r="4524">
          <cell r="F4524">
            <v>8</v>
          </cell>
          <cell r="H4524">
            <v>23340</v>
          </cell>
          <cell r="I4524" t="str">
            <v>y</v>
          </cell>
          <cell r="K4524">
            <v>10</v>
          </cell>
        </row>
        <row r="4525">
          <cell r="F4525">
            <v>8</v>
          </cell>
          <cell r="H4525">
            <v>110.25</v>
          </cell>
          <cell r="I4525" t="str">
            <v>y</v>
          </cell>
          <cell r="K4525">
            <v>10</v>
          </cell>
        </row>
        <row r="4526">
          <cell r="F4526">
            <v>8</v>
          </cell>
          <cell r="H4526">
            <v>23340</v>
          </cell>
          <cell r="I4526" t="str">
            <v>y</v>
          </cell>
          <cell r="K4526">
            <v>10</v>
          </cell>
        </row>
        <row r="4527">
          <cell r="F4527">
            <v>8</v>
          </cell>
          <cell r="H4527">
            <v>110.25</v>
          </cell>
          <cell r="I4527" t="str">
            <v>y</v>
          </cell>
          <cell r="K4527">
            <v>10</v>
          </cell>
        </row>
        <row r="4528">
          <cell r="F4528">
            <v>8</v>
          </cell>
          <cell r="H4528">
            <v>15500</v>
          </cell>
          <cell r="I4528" t="str">
            <v>y</v>
          </cell>
          <cell r="K4528">
            <v>10</v>
          </cell>
        </row>
        <row r="4529">
          <cell r="F4529">
            <v>8</v>
          </cell>
          <cell r="H4529">
            <v>110.25</v>
          </cell>
          <cell r="I4529" t="str">
            <v>y</v>
          </cell>
          <cell r="K4529">
            <v>10</v>
          </cell>
        </row>
        <row r="4530">
          <cell r="F4530">
            <v>8</v>
          </cell>
          <cell r="H4530">
            <v>15500</v>
          </cell>
          <cell r="I4530" t="str">
            <v>y</v>
          </cell>
          <cell r="K4530">
            <v>10</v>
          </cell>
        </row>
        <row r="4531">
          <cell r="F4531">
            <v>8</v>
          </cell>
          <cell r="H4531">
            <v>110.25</v>
          </cell>
          <cell r="I4531" t="str">
            <v>y</v>
          </cell>
          <cell r="K4531">
            <v>10</v>
          </cell>
        </row>
        <row r="4532">
          <cell r="F4532">
            <v>8</v>
          </cell>
          <cell r="H4532">
            <v>23340</v>
          </cell>
          <cell r="I4532" t="str">
            <v>y</v>
          </cell>
          <cell r="K4532">
            <v>10</v>
          </cell>
        </row>
        <row r="4533">
          <cell r="F4533">
            <v>8</v>
          </cell>
          <cell r="H4533">
            <v>110.25</v>
          </cell>
          <cell r="I4533" t="str">
            <v>y</v>
          </cell>
          <cell r="K4533">
            <v>10</v>
          </cell>
        </row>
        <row r="4534">
          <cell r="F4534">
            <v>8</v>
          </cell>
          <cell r="H4534">
            <v>15500</v>
          </cell>
          <cell r="I4534" t="str">
            <v>y</v>
          </cell>
          <cell r="K4534">
            <v>10</v>
          </cell>
        </row>
        <row r="4535">
          <cell r="F4535">
            <v>8</v>
          </cell>
          <cell r="H4535">
            <v>110.25</v>
          </cell>
          <cell r="I4535" t="str">
            <v>y</v>
          </cell>
          <cell r="K4535">
            <v>10</v>
          </cell>
        </row>
        <row r="4536">
          <cell r="F4536">
            <v>8</v>
          </cell>
          <cell r="H4536">
            <v>15500</v>
          </cell>
          <cell r="I4536" t="str">
            <v>y</v>
          </cell>
          <cell r="K4536">
            <v>10</v>
          </cell>
        </row>
        <row r="4537">
          <cell r="F4537">
            <v>8</v>
          </cell>
          <cell r="H4537">
            <v>110.25</v>
          </cell>
          <cell r="I4537" t="str">
            <v>y</v>
          </cell>
          <cell r="K4537">
            <v>10</v>
          </cell>
        </row>
        <row r="4538">
          <cell r="F4538">
            <v>8</v>
          </cell>
          <cell r="H4538">
            <v>15500</v>
          </cell>
          <cell r="I4538" t="str">
            <v>y</v>
          </cell>
          <cell r="K4538">
            <v>10</v>
          </cell>
        </row>
        <row r="4539">
          <cell r="F4539">
            <v>8</v>
          </cell>
          <cell r="H4539">
            <v>110.25</v>
          </cell>
          <cell r="I4539" t="str">
            <v>y</v>
          </cell>
          <cell r="K4539">
            <v>10</v>
          </cell>
        </row>
        <row r="4540">
          <cell r="F4540">
            <v>8</v>
          </cell>
          <cell r="H4540">
            <v>23340</v>
          </cell>
          <cell r="I4540" t="str">
            <v>y</v>
          </cell>
          <cell r="K4540">
            <v>10</v>
          </cell>
        </row>
        <row r="4541">
          <cell r="F4541">
            <v>8</v>
          </cell>
          <cell r="H4541">
            <v>110.25</v>
          </cell>
          <cell r="I4541" t="str">
            <v>y</v>
          </cell>
          <cell r="K4541">
            <v>10</v>
          </cell>
        </row>
        <row r="4542">
          <cell r="F4542">
            <v>8</v>
          </cell>
          <cell r="H4542">
            <v>15500</v>
          </cell>
          <cell r="I4542" t="str">
            <v>y</v>
          </cell>
          <cell r="K4542">
            <v>10</v>
          </cell>
        </row>
        <row r="4543">
          <cell r="F4543">
            <v>8</v>
          </cell>
          <cell r="H4543">
            <v>110.25</v>
          </cell>
          <cell r="I4543" t="str">
            <v>y</v>
          </cell>
          <cell r="K4543">
            <v>10</v>
          </cell>
        </row>
        <row r="4544">
          <cell r="F4544">
            <v>8</v>
          </cell>
          <cell r="H4544">
            <v>20500</v>
          </cell>
          <cell r="I4544" t="str">
            <v>y</v>
          </cell>
          <cell r="K4544">
            <v>10</v>
          </cell>
        </row>
        <row r="4545">
          <cell r="F4545">
            <v>8</v>
          </cell>
          <cell r="H4545">
            <v>110.25</v>
          </cell>
          <cell r="I4545" t="str">
            <v>y</v>
          </cell>
          <cell r="K4545">
            <v>10</v>
          </cell>
        </row>
        <row r="4546">
          <cell r="F4546">
            <v>8</v>
          </cell>
          <cell r="H4546">
            <v>15560</v>
          </cell>
          <cell r="I4546" t="str">
            <v>y</v>
          </cell>
          <cell r="K4546">
            <v>10</v>
          </cell>
        </row>
        <row r="4547">
          <cell r="F4547">
            <v>8</v>
          </cell>
          <cell r="H4547">
            <v>110.25</v>
          </cell>
          <cell r="I4547" t="str">
            <v>y</v>
          </cell>
          <cell r="K4547">
            <v>10</v>
          </cell>
        </row>
        <row r="4548">
          <cell r="F4548">
            <v>8</v>
          </cell>
          <cell r="H4548">
            <v>15500</v>
          </cell>
          <cell r="I4548" t="str">
            <v>y</v>
          </cell>
          <cell r="K4548">
            <v>10</v>
          </cell>
        </row>
        <row r="4549">
          <cell r="F4549">
            <v>8</v>
          </cell>
          <cell r="H4549">
            <v>110.25</v>
          </cell>
          <cell r="I4549" t="str">
            <v>y</v>
          </cell>
          <cell r="K4549">
            <v>10</v>
          </cell>
        </row>
        <row r="4550">
          <cell r="F4550">
            <v>8</v>
          </cell>
          <cell r="H4550">
            <v>15500</v>
          </cell>
          <cell r="I4550" t="str">
            <v>y</v>
          </cell>
          <cell r="K4550">
            <v>10</v>
          </cell>
        </row>
        <row r="4551">
          <cell r="F4551">
            <v>8</v>
          </cell>
          <cell r="H4551">
            <v>110.25</v>
          </cell>
          <cell r="I4551" t="str">
            <v>y</v>
          </cell>
          <cell r="K4551">
            <v>10</v>
          </cell>
        </row>
        <row r="4552">
          <cell r="F4552">
            <v>8</v>
          </cell>
          <cell r="H4552">
            <v>15500</v>
          </cell>
          <cell r="I4552" t="str">
            <v>y</v>
          </cell>
          <cell r="K4552">
            <v>10</v>
          </cell>
        </row>
        <row r="4553">
          <cell r="F4553">
            <v>8</v>
          </cell>
          <cell r="H4553">
            <v>110.25</v>
          </cell>
          <cell r="I4553" t="str">
            <v>y</v>
          </cell>
          <cell r="K4553">
            <v>10</v>
          </cell>
        </row>
        <row r="4554">
          <cell r="F4554">
            <v>8</v>
          </cell>
          <cell r="H4554">
            <v>27340</v>
          </cell>
          <cell r="I4554" t="str">
            <v>y</v>
          </cell>
          <cell r="K4554">
            <v>10</v>
          </cell>
        </row>
        <row r="4555">
          <cell r="F4555">
            <v>8</v>
          </cell>
          <cell r="H4555">
            <v>110.25</v>
          </cell>
          <cell r="I4555" t="str">
            <v>y</v>
          </cell>
          <cell r="K4555">
            <v>10</v>
          </cell>
        </row>
        <row r="4556">
          <cell r="F4556">
            <v>8</v>
          </cell>
          <cell r="H4556">
            <v>15500</v>
          </cell>
          <cell r="I4556" t="str">
            <v>y</v>
          </cell>
          <cell r="K4556">
            <v>10</v>
          </cell>
        </row>
        <row r="4557">
          <cell r="F4557">
            <v>8</v>
          </cell>
          <cell r="H4557">
            <v>110.25</v>
          </cell>
          <cell r="I4557" t="str">
            <v>y</v>
          </cell>
          <cell r="K4557">
            <v>10</v>
          </cell>
        </row>
        <row r="4558">
          <cell r="F4558">
            <v>8</v>
          </cell>
          <cell r="H4558">
            <v>15500</v>
          </cell>
          <cell r="I4558" t="str">
            <v>y</v>
          </cell>
          <cell r="K4558">
            <v>10</v>
          </cell>
        </row>
        <row r="4559">
          <cell r="F4559">
            <v>8</v>
          </cell>
          <cell r="H4559">
            <v>15500</v>
          </cell>
          <cell r="I4559" t="str">
            <v>y</v>
          </cell>
          <cell r="K4559">
            <v>10</v>
          </cell>
        </row>
        <row r="4560">
          <cell r="F4560">
            <v>8</v>
          </cell>
          <cell r="H4560">
            <v>28660</v>
          </cell>
          <cell r="I4560" t="str">
            <v>y</v>
          </cell>
          <cell r="K4560">
            <v>10</v>
          </cell>
        </row>
        <row r="4561">
          <cell r="F4561">
            <v>8</v>
          </cell>
          <cell r="H4561">
            <v>28660</v>
          </cell>
          <cell r="I4561" t="str">
            <v>y</v>
          </cell>
          <cell r="K4561">
            <v>10</v>
          </cell>
        </row>
        <row r="4562">
          <cell r="F4562">
            <v>8</v>
          </cell>
          <cell r="H4562">
            <v>32060</v>
          </cell>
          <cell r="I4562" t="str">
            <v>y</v>
          </cell>
          <cell r="K4562">
            <v>10</v>
          </cell>
        </row>
        <row r="4563">
          <cell r="F4563">
            <v>8</v>
          </cell>
          <cell r="H4563">
            <v>32060</v>
          </cell>
          <cell r="I4563" t="str">
            <v>y</v>
          </cell>
          <cell r="K4563">
            <v>10</v>
          </cell>
        </row>
        <row r="4564">
          <cell r="F4564">
            <v>8</v>
          </cell>
          <cell r="H4564">
            <v>15560</v>
          </cell>
          <cell r="I4564" t="str">
            <v>y</v>
          </cell>
          <cell r="K4564">
            <v>10</v>
          </cell>
        </row>
        <row r="4565">
          <cell r="F4565">
            <v>8</v>
          </cell>
          <cell r="H4565">
            <v>15500</v>
          </cell>
          <cell r="I4565" t="str">
            <v>y</v>
          </cell>
          <cell r="K4565">
            <v>10</v>
          </cell>
        </row>
        <row r="4566">
          <cell r="F4566">
            <v>8</v>
          </cell>
          <cell r="H4566">
            <v>15500</v>
          </cell>
          <cell r="I4566" t="str">
            <v>y</v>
          </cell>
          <cell r="K4566">
            <v>10</v>
          </cell>
        </row>
        <row r="4567">
          <cell r="F4567">
            <v>8</v>
          </cell>
          <cell r="H4567">
            <v>15500</v>
          </cell>
          <cell r="I4567" t="str">
            <v>y</v>
          </cell>
          <cell r="K4567">
            <v>10</v>
          </cell>
        </row>
        <row r="4568">
          <cell r="F4568">
            <v>8</v>
          </cell>
          <cell r="H4568">
            <v>15500</v>
          </cell>
          <cell r="I4568" t="str">
            <v>y</v>
          </cell>
          <cell r="K4568">
            <v>10</v>
          </cell>
        </row>
        <row r="4569">
          <cell r="F4569">
            <v>8</v>
          </cell>
          <cell r="H4569">
            <v>28660</v>
          </cell>
          <cell r="I4569" t="str">
            <v>y</v>
          </cell>
          <cell r="K4569">
            <v>10</v>
          </cell>
        </row>
        <row r="4570">
          <cell r="F4570">
            <v>8</v>
          </cell>
          <cell r="H4570">
            <v>15500</v>
          </cell>
          <cell r="I4570" t="str">
            <v>y</v>
          </cell>
          <cell r="K4570">
            <v>10</v>
          </cell>
        </row>
        <row r="4571">
          <cell r="F4571">
            <v>8</v>
          </cell>
          <cell r="H4571">
            <v>28660</v>
          </cell>
          <cell r="I4571" t="str">
            <v>y</v>
          </cell>
          <cell r="K4571">
            <v>10</v>
          </cell>
        </row>
        <row r="4572">
          <cell r="F4572">
            <v>8</v>
          </cell>
          <cell r="H4572">
            <v>28660</v>
          </cell>
          <cell r="I4572" t="str">
            <v>y</v>
          </cell>
          <cell r="K4572">
            <v>10</v>
          </cell>
        </row>
        <row r="4573">
          <cell r="F4573">
            <v>8</v>
          </cell>
          <cell r="H4573">
            <v>28660</v>
          </cell>
          <cell r="I4573" t="str">
            <v>y</v>
          </cell>
          <cell r="K4573">
            <v>10</v>
          </cell>
        </row>
        <row r="4574">
          <cell r="F4574">
            <v>8</v>
          </cell>
          <cell r="H4574">
            <v>28660</v>
          </cell>
          <cell r="I4574" t="str">
            <v>y</v>
          </cell>
          <cell r="K4574">
            <v>10</v>
          </cell>
        </row>
        <row r="4575">
          <cell r="F4575">
            <v>8</v>
          </cell>
          <cell r="H4575">
            <v>28660</v>
          </cell>
          <cell r="I4575" t="str">
            <v>y</v>
          </cell>
          <cell r="K4575">
            <v>10</v>
          </cell>
        </row>
        <row r="4576">
          <cell r="F4576">
            <v>8</v>
          </cell>
          <cell r="H4576">
            <v>27340</v>
          </cell>
          <cell r="I4576" t="str">
            <v>y</v>
          </cell>
          <cell r="K4576">
            <v>10</v>
          </cell>
        </row>
        <row r="4577">
          <cell r="F4577">
            <v>8</v>
          </cell>
          <cell r="H4577">
            <v>20500</v>
          </cell>
          <cell r="I4577" t="str">
            <v>y</v>
          </cell>
          <cell r="K4577">
            <v>10</v>
          </cell>
        </row>
        <row r="4578">
          <cell r="F4578">
            <v>8</v>
          </cell>
          <cell r="H4578">
            <v>15500</v>
          </cell>
          <cell r="I4578" t="str">
            <v>y</v>
          </cell>
          <cell r="K4578">
            <v>10</v>
          </cell>
        </row>
        <row r="4579">
          <cell r="F4579">
            <v>8</v>
          </cell>
          <cell r="H4579">
            <v>15500</v>
          </cell>
          <cell r="I4579" t="str">
            <v>y</v>
          </cell>
          <cell r="K4579">
            <v>10</v>
          </cell>
        </row>
        <row r="4580">
          <cell r="F4580">
            <v>18</v>
          </cell>
          <cell r="H4580">
            <v>4500140</v>
          </cell>
          <cell r="I4580" t="str">
            <v>y</v>
          </cell>
          <cell r="K4580">
            <v>10</v>
          </cell>
        </row>
        <row r="4581">
          <cell r="F4581">
            <v>18</v>
          </cell>
          <cell r="H4581">
            <v>3384350</v>
          </cell>
          <cell r="I4581" t="str">
            <v>y</v>
          </cell>
          <cell r="K4581">
            <v>10</v>
          </cell>
        </row>
        <row r="4582">
          <cell r="F4582">
            <v>12</v>
          </cell>
          <cell r="H4582">
            <v>17400</v>
          </cell>
          <cell r="I4582" t="str">
            <v>y</v>
          </cell>
          <cell r="K4582">
            <v>10</v>
          </cell>
        </row>
        <row r="4583">
          <cell r="F4583">
            <v>8</v>
          </cell>
          <cell r="H4583">
            <v>110.25</v>
          </cell>
          <cell r="I4583" t="str">
            <v>y</v>
          </cell>
          <cell r="K4583">
            <v>10</v>
          </cell>
        </row>
        <row r="4584">
          <cell r="F4584">
            <v>8</v>
          </cell>
          <cell r="H4584">
            <v>1736480</v>
          </cell>
          <cell r="I4584" t="str">
            <v>y</v>
          </cell>
          <cell r="K4584">
            <v>10</v>
          </cell>
        </row>
        <row r="4585">
          <cell r="F4585">
            <v>8</v>
          </cell>
          <cell r="H4585">
            <v>525</v>
          </cell>
          <cell r="I4585" t="str">
            <v>y</v>
          </cell>
          <cell r="K4585">
            <v>10</v>
          </cell>
        </row>
        <row r="4586">
          <cell r="F4586">
            <v>8</v>
          </cell>
          <cell r="H4586">
            <v>15300</v>
          </cell>
          <cell r="I4586" t="str">
            <v>y</v>
          </cell>
          <cell r="K4586">
            <v>10</v>
          </cell>
        </row>
        <row r="4587">
          <cell r="F4587">
            <v>8</v>
          </cell>
          <cell r="H4587">
            <v>15300</v>
          </cell>
          <cell r="I4587" t="str">
            <v>y</v>
          </cell>
          <cell r="K4587">
            <v>10</v>
          </cell>
        </row>
        <row r="4588">
          <cell r="F4588">
            <v>8</v>
          </cell>
          <cell r="H4588">
            <v>15300</v>
          </cell>
          <cell r="I4588" t="str">
            <v>y</v>
          </cell>
          <cell r="K4588">
            <v>10</v>
          </cell>
        </row>
        <row r="4589">
          <cell r="F4589">
            <v>8</v>
          </cell>
          <cell r="H4589">
            <v>15300</v>
          </cell>
          <cell r="I4589" t="str">
            <v>y</v>
          </cell>
          <cell r="K4589">
            <v>10</v>
          </cell>
        </row>
        <row r="4590">
          <cell r="F4590">
            <v>8</v>
          </cell>
          <cell r="H4590">
            <v>15300</v>
          </cell>
          <cell r="I4590" t="str">
            <v>y</v>
          </cell>
          <cell r="K4590">
            <v>10</v>
          </cell>
        </row>
        <row r="4591">
          <cell r="F4591">
            <v>8</v>
          </cell>
          <cell r="H4591">
            <v>15300</v>
          </cell>
          <cell r="I4591" t="str">
            <v>y</v>
          </cell>
          <cell r="K4591">
            <v>10</v>
          </cell>
        </row>
        <row r="4592">
          <cell r="F4592">
            <v>8</v>
          </cell>
          <cell r="H4592">
            <v>13300</v>
          </cell>
          <cell r="I4592" t="str">
            <v>y</v>
          </cell>
          <cell r="K4592">
            <v>10</v>
          </cell>
        </row>
        <row r="4593">
          <cell r="F4593">
            <v>8</v>
          </cell>
          <cell r="H4593">
            <v>15300</v>
          </cell>
          <cell r="I4593" t="str">
            <v>y</v>
          </cell>
          <cell r="K4593">
            <v>10</v>
          </cell>
        </row>
        <row r="4594">
          <cell r="F4594">
            <v>8</v>
          </cell>
          <cell r="H4594">
            <v>15300</v>
          </cell>
          <cell r="I4594" t="str">
            <v>y</v>
          </cell>
          <cell r="K4594">
            <v>10</v>
          </cell>
        </row>
        <row r="4595">
          <cell r="F4595">
            <v>8</v>
          </cell>
          <cell r="H4595">
            <v>10660</v>
          </cell>
          <cell r="I4595" t="str">
            <v>y</v>
          </cell>
          <cell r="K4595">
            <v>10</v>
          </cell>
        </row>
        <row r="4596">
          <cell r="F4596">
            <v>8</v>
          </cell>
          <cell r="H4596">
            <v>10660</v>
          </cell>
          <cell r="I4596" t="str">
            <v>y</v>
          </cell>
          <cell r="K4596">
            <v>10</v>
          </cell>
        </row>
        <row r="4597">
          <cell r="F4597">
            <v>8</v>
          </cell>
          <cell r="H4597">
            <v>10660</v>
          </cell>
          <cell r="I4597" t="str">
            <v>y</v>
          </cell>
          <cell r="K4597">
            <v>10</v>
          </cell>
        </row>
        <row r="4598">
          <cell r="F4598">
            <v>8</v>
          </cell>
          <cell r="H4598">
            <v>20620</v>
          </cell>
          <cell r="I4598" t="str">
            <v>y</v>
          </cell>
          <cell r="K4598">
            <v>10</v>
          </cell>
        </row>
        <row r="4599">
          <cell r="F4599">
            <v>8</v>
          </cell>
          <cell r="H4599">
            <v>20620</v>
          </cell>
          <cell r="I4599" t="str">
            <v>y</v>
          </cell>
          <cell r="K4599">
            <v>10</v>
          </cell>
        </row>
        <row r="4600">
          <cell r="F4600">
            <v>8</v>
          </cell>
          <cell r="H4600">
            <v>7500</v>
          </cell>
          <cell r="I4600" t="str">
            <v>y</v>
          </cell>
          <cell r="K4600">
            <v>10</v>
          </cell>
        </row>
        <row r="4601">
          <cell r="F4601">
            <v>8</v>
          </cell>
          <cell r="H4601">
            <v>26800</v>
          </cell>
          <cell r="I4601" t="str">
            <v>y</v>
          </cell>
          <cell r="K4601">
            <v>10</v>
          </cell>
        </row>
        <row r="4602">
          <cell r="F4602">
            <v>8</v>
          </cell>
          <cell r="H4602">
            <v>26800</v>
          </cell>
          <cell r="I4602" t="str">
            <v>y</v>
          </cell>
          <cell r="K4602">
            <v>10</v>
          </cell>
        </row>
        <row r="4603">
          <cell r="F4603">
            <v>8</v>
          </cell>
          <cell r="H4603">
            <v>14490</v>
          </cell>
          <cell r="I4603" t="str">
            <v>y</v>
          </cell>
          <cell r="K4603">
            <v>10</v>
          </cell>
        </row>
        <row r="4604">
          <cell r="F4604">
            <v>8</v>
          </cell>
          <cell r="H4604">
            <v>14400</v>
          </cell>
          <cell r="I4604" t="str">
            <v>y</v>
          </cell>
          <cell r="K4604">
            <v>10</v>
          </cell>
        </row>
        <row r="4605">
          <cell r="F4605">
            <v>8</v>
          </cell>
          <cell r="H4605">
            <v>110.25</v>
          </cell>
          <cell r="I4605" t="str">
            <v>y</v>
          </cell>
          <cell r="K4605">
            <v>10</v>
          </cell>
        </row>
        <row r="4606">
          <cell r="F4606">
            <v>8</v>
          </cell>
          <cell r="H4606">
            <v>15640</v>
          </cell>
          <cell r="I4606" t="str">
            <v>y</v>
          </cell>
          <cell r="K4606">
            <v>10</v>
          </cell>
        </row>
        <row r="4607">
          <cell r="F4607">
            <v>8</v>
          </cell>
          <cell r="H4607">
            <v>16940</v>
          </cell>
          <cell r="I4607" t="str">
            <v>y</v>
          </cell>
          <cell r="K4607">
            <v>10</v>
          </cell>
        </row>
        <row r="4608">
          <cell r="F4608">
            <v>8</v>
          </cell>
          <cell r="H4608">
            <v>7500</v>
          </cell>
          <cell r="I4608" t="str">
            <v>y</v>
          </cell>
          <cell r="K4608">
            <v>10</v>
          </cell>
        </row>
        <row r="4609">
          <cell r="F4609">
            <v>8</v>
          </cell>
          <cell r="H4609">
            <v>7500</v>
          </cell>
          <cell r="I4609" t="str">
            <v>y</v>
          </cell>
          <cell r="K4609">
            <v>10</v>
          </cell>
        </row>
        <row r="4610">
          <cell r="F4610">
            <v>8</v>
          </cell>
          <cell r="H4610">
            <v>7500</v>
          </cell>
          <cell r="I4610" t="str">
            <v>y</v>
          </cell>
          <cell r="K4610">
            <v>10</v>
          </cell>
        </row>
        <row r="4611">
          <cell r="F4611">
            <v>8</v>
          </cell>
          <cell r="H4611">
            <v>18620</v>
          </cell>
          <cell r="I4611" t="str">
            <v>y</v>
          </cell>
          <cell r="K4611">
            <v>10</v>
          </cell>
        </row>
        <row r="4612">
          <cell r="F4612">
            <v>8</v>
          </cell>
          <cell r="H4612">
            <v>20840</v>
          </cell>
          <cell r="I4612" t="str">
            <v>y</v>
          </cell>
          <cell r="K4612">
            <v>10</v>
          </cell>
        </row>
        <row r="4613">
          <cell r="F4613">
            <v>8</v>
          </cell>
          <cell r="H4613">
            <v>14940</v>
          </cell>
          <cell r="I4613" t="str">
            <v>y</v>
          </cell>
          <cell r="K4613">
            <v>10</v>
          </cell>
        </row>
        <row r="4614">
          <cell r="F4614">
            <v>8</v>
          </cell>
          <cell r="H4614">
            <v>280500</v>
          </cell>
          <cell r="I4614" t="str">
            <v>y</v>
          </cell>
          <cell r="K4614">
            <v>10</v>
          </cell>
        </row>
        <row r="4615">
          <cell r="F4615">
            <v>12</v>
          </cell>
          <cell r="H4615">
            <v>120550</v>
          </cell>
          <cell r="I4615" t="str">
            <v>y</v>
          </cell>
          <cell r="K4615">
            <v>10</v>
          </cell>
        </row>
        <row r="4616">
          <cell r="F4616">
            <v>12</v>
          </cell>
          <cell r="H4616">
            <v>2100</v>
          </cell>
          <cell r="I4616" t="str">
            <v>y</v>
          </cell>
          <cell r="K4616">
            <v>10</v>
          </cell>
        </row>
        <row r="4617">
          <cell r="F4617">
            <v>12</v>
          </cell>
          <cell r="H4617">
            <v>1500</v>
          </cell>
          <cell r="I4617" t="str">
            <v>y</v>
          </cell>
          <cell r="K4617">
            <v>10</v>
          </cell>
        </row>
        <row r="4618">
          <cell r="F4618">
            <v>8</v>
          </cell>
          <cell r="H4618">
            <v>16940</v>
          </cell>
          <cell r="I4618" t="str">
            <v>y</v>
          </cell>
          <cell r="K4618">
            <v>10</v>
          </cell>
        </row>
        <row r="4619">
          <cell r="F4619">
            <v>8</v>
          </cell>
          <cell r="H4619">
            <v>110.25</v>
          </cell>
          <cell r="I4619" t="str">
            <v>y</v>
          </cell>
          <cell r="K4619">
            <v>10</v>
          </cell>
        </row>
        <row r="4620">
          <cell r="F4620">
            <v>8</v>
          </cell>
          <cell r="H4620">
            <v>16940</v>
          </cell>
          <cell r="I4620" t="str">
            <v>y</v>
          </cell>
          <cell r="K4620">
            <v>10</v>
          </cell>
        </row>
        <row r="4621">
          <cell r="F4621">
            <v>8</v>
          </cell>
          <cell r="H4621">
            <v>110.25</v>
          </cell>
          <cell r="I4621" t="str">
            <v>y</v>
          </cell>
          <cell r="K4621">
            <v>10</v>
          </cell>
        </row>
        <row r="4622">
          <cell r="F4622">
            <v>8</v>
          </cell>
          <cell r="H4622">
            <v>16940</v>
          </cell>
          <cell r="I4622" t="str">
            <v>y</v>
          </cell>
          <cell r="K4622">
            <v>10</v>
          </cell>
        </row>
        <row r="4623">
          <cell r="F4623">
            <v>8</v>
          </cell>
          <cell r="H4623">
            <v>110.25</v>
          </cell>
          <cell r="I4623" t="str">
            <v>y</v>
          </cell>
          <cell r="K4623">
            <v>10</v>
          </cell>
        </row>
        <row r="4624">
          <cell r="F4624">
            <v>8</v>
          </cell>
          <cell r="H4624">
            <v>15640</v>
          </cell>
          <cell r="I4624" t="str">
            <v>y</v>
          </cell>
          <cell r="K4624">
            <v>10</v>
          </cell>
        </row>
        <row r="4625">
          <cell r="F4625">
            <v>8</v>
          </cell>
          <cell r="H4625">
            <v>110.25</v>
          </cell>
          <cell r="I4625" t="str">
            <v>y</v>
          </cell>
          <cell r="K4625">
            <v>10</v>
          </cell>
        </row>
        <row r="4626">
          <cell r="F4626">
            <v>8</v>
          </cell>
          <cell r="H4626">
            <v>16940</v>
          </cell>
          <cell r="I4626" t="str">
            <v>y</v>
          </cell>
          <cell r="K4626">
            <v>10</v>
          </cell>
        </row>
        <row r="4627">
          <cell r="F4627">
            <v>8</v>
          </cell>
          <cell r="H4627">
            <v>110.25</v>
          </cell>
          <cell r="I4627" t="str">
            <v>y</v>
          </cell>
          <cell r="K4627">
            <v>10</v>
          </cell>
        </row>
        <row r="4628">
          <cell r="F4628">
            <v>8</v>
          </cell>
          <cell r="H4628">
            <v>20840</v>
          </cell>
          <cell r="I4628" t="str">
            <v>y</v>
          </cell>
          <cell r="K4628">
            <v>10</v>
          </cell>
        </row>
        <row r="4629">
          <cell r="F4629">
            <v>8</v>
          </cell>
          <cell r="H4629">
            <v>110.25</v>
          </cell>
          <cell r="I4629" t="str">
            <v>y</v>
          </cell>
          <cell r="K4629">
            <v>10</v>
          </cell>
        </row>
        <row r="4630">
          <cell r="F4630">
            <v>8</v>
          </cell>
          <cell r="H4630">
            <v>16940</v>
          </cell>
          <cell r="I4630" t="str">
            <v>y</v>
          </cell>
          <cell r="K4630">
            <v>10</v>
          </cell>
        </row>
        <row r="4631">
          <cell r="F4631">
            <v>8</v>
          </cell>
          <cell r="H4631">
            <v>110.25</v>
          </cell>
          <cell r="I4631" t="str">
            <v>y</v>
          </cell>
          <cell r="K4631">
            <v>10</v>
          </cell>
        </row>
        <row r="4632">
          <cell r="F4632">
            <v>8</v>
          </cell>
          <cell r="H4632">
            <v>16940</v>
          </cell>
          <cell r="I4632" t="str">
            <v>y</v>
          </cell>
          <cell r="K4632">
            <v>10</v>
          </cell>
        </row>
        <row r="4633">
          <cell r="F4633">
            <v>8</v>
          </cell>
          <cell r="H4633">
            <v>110.25</v>
          </cell>
          <cell r="I4633" t="str">
            <v>y</v>
          </cell>
          <cell r="K4633">
            <v>10</v>
          </cell>
        </row>
        <row r="4634">
          <cell r="F4634">
            <v>8</v>
          </cell>
          <cell r="H4634">
            <v>16940</v>
          </cell>
          <cell r="I4634" t="str">
            <v>y</v>
          </cell>
          <cell r="K4634">
            <v>10</v>
          </cell>
        </row>
        <row r="4635">
          <cell r="F4635">
            <v>8</v>
          </cell>
          <cell r="H4635">
            <v>110.25</v>
          </cell>
          <cell r="I4635" t="str">
            <v>y</v>
          </cell>
          <cell r="K4635">
            <v>10</v>
          </cell>
        </row>
        <row r="4636">
          <cell r="F4636">
            <v>8</v>
          </cell>
          <cell r="H4636">
            <v>7500</v>
          </cell>
          <cell r="I4636" t="str">
            <v>y</v>
          </cell>
          <cell r="K4636">
            <v>10</v>
          </cell>
        </row>
        <row r="4637">
          <cell r="F4637">
            <v>8</v>
          </cell>
          <cell r="H4637">
            <v>110.25</v>
          </cell>
          <cell r="I4637" t="str">
            <v>y</v>
          </cell>
          <cell r="K4637">
            <v>10</v>
          </cell>
        </row>
        <row r="4638">
          <cell r="F4638">
            <v>8</v>
          </cell>
          <cell r="H4638">
            <v>10660</v>
          </cell>
          <cell r="I4638" t="str">
            <v>y</v>
          </cell>
          <cell r="K4638">
            <v>10</v>
          </cell>
        </row>
        <row r="4639">
          <cell r="F4639">
            <v>8</v>
          </cell>
          <cell r="H4639">
            <v>110.25</v>
          </cell>
          <cell r="I4639" t="str">
            <v>y</v>
          </cell>
          <cell r="K4639">
            <v>10</v>
          </cell>
        </row>
        <row r="4640">
          <cell r="F4640">
            <v>8</v>
          </cell>
          <cell r="H4640">
            <v>7500</v>
          </cell>
          <cell r="I4640" t="str">
            <v>y</v>
          </cell>
          <cell r="K4640">
            <v>10</v>
          </cell>
        </row>
        <row r="4641">
          <cell r="F4641">
            <v>8</v>
          </cell>
          <cell r="H4641">
            <v>110.25</v>
          </cell>
          <cell r="I4641" t="str">
            <v>y</v>
          </cell>
          <cell r="K4641">
            <v>10</v>
          </cell>
        </row>
        <row r="4642">
          <cell r="F4642">
            <v>8</v>
          </cell>
          <cell r="H4642">
            <v>7500</v>
          </cell>
          <cell r="I4642" t="str">
            <v>y</v>
          </cell>
          <cell r="K4642">
            <v>10</v>
          </cell>
        </row>
        <row r="4643">
          <cell r="F4643">
            <v>8</v>
          </cell>
          <cell r="H4643">
            <v>110.25</v>
          </cell>
          <cell r="I4643" t="str">
            <v>y</v>
          </cell>
          <cell r="K4643">
            <v>10</v>
          </cell>
        </row>
        <row r="4644">
          <cell r="F4644">
            <v>8</v>
          </cell>
          <cell r="H4644">
            <v>20620</v>
          </cell>
          <cell r="I4644" t="str">
            <v>y</v>
          </cell>
          <cell r="K4644">
            <v>10</v>
          </cell>
        </row>
        <row r="4645">
          <cell r="F4645">
            <v>8</v>
          </cell>
          <cell r="H4645">
            <v>110.25</v>
          </cell>
          <cell r="I4645" t="str">
            <v>y</v>
          </cell>
          <cell r="K4645">
            <v>10</v>
          </cell>
        </row>
        <row r="4646">
          <cell r="F4646">
            <v>8</v>
          </cell>
          <cell r="H4646">
            <v>28140</v>
          </cell>
          <cell r="I4646" t="str">
            <v>y</v>
          </cell>
          <cell r="K4646">
            <v>10</v>
          </cell>
        </row>
        <row r="4647">
          <cell r="F4647">
            <v>8</v>
          </cell>
          <cell r="H4647">
            <v>110.25</v>
          </cell>
          <cell r="I4647" t="str">
            <v>y</v>
          </cell>
          <cell r="K4647">
            <v>10</v>
          </cell>
        </row>
        <row r="4648">
          <cell r="F4648">
            <v>8</v>
          </cell>
          <cell r="H4648">
            <v>16940</v>
          </cell>
          <cell r="I4648" t="str">
            <v>y</v>
          </cell>
          <cell r="K4648">
            <v>10</v>
          </cell>
        </row>
        <row r="4649">
          <cell r="F4649">
            <v>8</v>
          </cell>
          <cell r="H4649">
            <v>110.25</v>
          </cell>
          <cell r="I4649" t="str">
            <v>y</v>
          </cell>
          <cell r="K4649">
            <v>10</v>
          </cell>
        </row>
        <row r="4650">
          <cell r="F4650">
            <v>8</v>
          </cell>
          <cell r="H4650">
            <v>20620</v>
          </cell>
          <cell r="I4650" t="str">
            <v>y</v>
          </cell>
          <cell r="K4650">
            <v>10</v>
          </cell>
        </row>
        <row r="4651">
          <cell r="F4651">
            <v>8</v>
          </cell>
          <cell r="H4651">
            <v>110.25</v>
          </cell>
          <cell r="I4651" t="str">
            <v>y</v>
          </cell>
          <cell r="K4651">
            <v>10</v>
          </cell>
        </row>
        <row r="4652">
          <cell r="F4652">
            <v>8</v>
          </cell>
          <cell r="H4652">
            <v>16940</v>
          </cell>
          <cell r="I4652" t="str">
            <v>y</v>
          </cell>
          <cell r="K4652">
            <v>10</v>
          </cell>
        </row>
        <row r="4653">
          <cell r="F4653">
            <v>8</v>
          </cell>
          <cell r="H4653">
            <v>110.25</v>
          </cell>
          <cell r="I4653" t="str">
            <v>y</v>
          </cell>
          <cell r="K4653">
            <v>10</v>
          </cell>
        </row>
        <row r="4654">
          <cell r="F4654">
            <v>8</v>
          </cell>
          <cell r="H4654">
            <v>10660</v>
          </cell>
          <cell r="I4654" t="str">
            <v>y</v>
          </cell>
          <cell r="K4654">
            <v>10</v>
          </cell>
        </row>
        <row r="4655">
          <cell r="F4655">
            <v>8</v>
          </cell>
          <cell r="H4655">
            <v>110.25</v>
          </cell>
          <cell r="I4655" t="str">
            <v>y</v>
          </cell>
          <cell r="K4655">
            <v>10</v>
          </cell>
        </row>
        <row r="4656">
          <cell r="F4656">
            <v>8</v>
          </cell>
          <cell r="H4656">
            <v>15640</v>
          </cell>
          <cell r="I4656" t="str">
            <v>y</v>
          </cell>
          <cell r="K4656">
            <v>10</v>
          </cell>
        </row>
        <row r="4657">
          <cell r="F4657">
            <v>8</v>
          </cell>
          <cell r="H4657">
            <v>110.25</v>
          </cell>
          <cell r="I4657" t="str">
            <v>y</v>
          </cell>
          <cell r="K4657">
            <v>10</v>
          </cell>
        </row>
        <row r="4658">
          <cell r="F4658">
            <v>8</v>
          </cell>
          <cell r="H4658">
            <v>15640</v>
          </cell>
          <cell r="I4658" t="str">
            <v>y</v>
          </cell>
          <cell r="K4658">
            <v>10</v>
          </cell>
        </row>
        <row r="4659">
          <cell r="F4659">
            <v>8</v>
          </cell>
          <cell r="H4659">
            <v>110.25</v>
          </cell>
          <cell r="I4659" t="str">
            <v>y</v>
          </cell>
          <cell r="K4659">
            <v>10</v>
          </cell>
        </row>
        <row r="4660">
          <cell r="F4660">
            <v>8</v>
          </cell>
          <cell r="H4660">
            <v>16940</v>
          </cell>
          <cell r="I4660" t="str">
            <v>y</v>
          </cell>
          <cell r="K4660">
            <v>10</v>
          </cell>
        </row>
        <row r="4661">
          <cell r="F4661">
            <v>8</v>
          </cell>
          <cell r="H4661">
            <v>110.25</v>
          </cell>
          <cell r="I4661" t="str">
            <v>y</v>
          </cell>
          <cell r="K4661">
            <v>10</v>
          </cell>
        </row>
        <row r="4662">
          <cell r="F4662">
            <v>8</v>
          </cell>
          <cell r="H4662">
            <v>16940</v>
          </cell>
          <cell r="I4662" t="str">
            <v>y</v>
          </cell>
          <cell r="K4662">
            <v>10</v>
          </cell>
        </row>
        <row r="4663">
          <cell r="F4663">
            <v>8</v>
          </cell>
          <cell r="H4663">
            <v>110.25</v>
          </cell>
          <cell r="I4663" t="str">
            <v>y</v>
          </cell>
          <cell r="K4663">
            <v>10</v>
          </cell>
        </row>
        <row r="4664">
          <cell r="F4664">
            <v>8</v>
          </cell>
          <cell r="H4664">
            <v>16620</v>
          </cell>
          <cell r="I4664" t="str">
            <v>y</v>
          </cell>
          <cell r="K4664">
            <v>10</v>
          </cell>
        </row>
        <row r="4665">
          <cell r="F4665">
            <v>8</v>
          </cell>
          <cell r="H4665">
            <v>110.25</v>
          </cell>
          <cell r="I4665" t="str">
            <v>y</v>
          </cell>
          <cell r="K4665">
            <v>10</v>
          </cell>
        </row>
        <row r="4666">
          <cell r="F4666">
            <v>8</v>
          </cell>
          <cell r="H4666">
            <v>16900</v>
          </cell>
          <cell r="I4666" t="str">
            <v>y</v>
          </cell>
          <cell r="K4666">
            <v>10</v>
          </cell>
        </row>
        <row r="4667">
          <cell r="F4667">
            <v>8</v>
          </cell>
          <cell r="H4667">
            <v>110.25</v>
          </cell>
          <cell r="I4667" t="str">
            <v>y</v>
          </cell>
          <cell r="K4667">
            <v>10</v>
          </cell>
        </row>
        <row r="4668">
          <cell r="F4668">
            <v>8</v>
          </cell>
          <cell r="H4668">
            <v>16940</v>
          </cell>
          <cell r="I4668" t="str">
            <v>y</v>
          </cell>
          <cell r="K4668">
            <v>10</v>
          </cell>
        </row>
        <row r="4669">
          <cell r="F4669">
            <v>8</v>
          </cell>
          <cell r="H4669">
            <v>110.25</v>
          </cell>
          <cell r="I4669" t="str">
            <v>y</v>
          </cell>
          <cell r="K4669">
            <v>10</v>
          </cell>
        </row>
        <row r="4670">
          <cell r="F4670">
            <v>8</v>
          </cell>
          <cell r="H4670">
            <v>16940</v>
          </cell>
          <cell r="I4670" t="str">
            <v>y</v>
          </cell>
          <cell r="K4670">
            <v>10</v>
          </cell>
        </row>
        <row r="4671">
          <cell r="F4671">
            <v>8</v>
          </cell>
          <cell r="H4671">
            <v>110.25</v>
          </cell>
          <cell r="I4671" t="str">
            <v>y</v>
          </cell>
          <cell r="K4671">
            <v>10</v>
          </cell>
        </row>
        <row r="4672">
          <cell r="F4672">
            <v>8</v>
          </cell>
          <cell r="H4672">
            <v>15640</v>
          </cell>
          <cell r="I4672" t="str">
            <v>y</v>
          </cell>
          <cell r="K4672">
            <v>10</v>
          </cell>
        </row>
        <row r="4673">
          <cell r="F4673">
            <v>8</v>
          </cell>
          <cell r="H4673">
            <v>110.25</v>
          </cell>
          <cell r="I4673" t="str">
            <v>y</v>
          </cell>
          <cell r="K4673">
            <v>10</v>
          </cell>
        </row>
        <row r="4674">
          <cell r="F4674">
            <v>8</v>
          </cell>
          <cell r="H4674">
            <v>26800</v>
          </cell>
          <cell r="I4674" t="str">
            <v>y</v>
          </cell>
          <cell r="K4674">
            <v>10</v>
          </cell>
        </row>
        <row r="4675">
          <cell r="F4675">
            <v>8</v>
          </cell>
          <cell r="H4675">
            <v>110.25</v>
          </cell>
          <cell r="I4675" t="str">
            <v>y</v>
          </cell>
          <cell r="K4675">
            <v>10</v>
          </cell>
        </row>
        <row r="4676">
          <cell r="F4676">
            <v>8</v>
          </cell>
          <cell r="H4676">
            <v>26800</v>
          </cell>
          <cell r="I4676" t="str">
            <v>y</v>
          </cell>
          <cell r="K4676">
            <v>10</v>
          </cell>
        </row>
        <row r="4677">
          <cell r="F4677">
            <v>8</v>
          </cell>
          <cell r="H4677">
            <v>110.25</v>
          </cell>
          <cell r="I4677" t="str">
            <v>y</v>
          </cell>
          <cell r="K4677">
            <v>10</v>
          </cell>
        </row>
        <row r="4678">
          <cell r="F4678">
            <v>8</v>
          </cell>
          <cell r="H4678">
            <v>20620</v>
          </cell>
          <cell r="I4678" t="str">
            <v>y</v>
          </cell>
          <cell r="K4678">
            <v>10</v>
          </cell>
        </row>
        <row r="4679">
          <cell r="F4679">
            <v>8</v>
          </cell>
          <cell r="H4679">
            <v>110.25</v>
          </cell>
          <cell r="I4679" t="str">
            <v>y</v>
          </cell>
          <cell r="K4679">
            <v>10</v>
          </cell>
        </row>
        <row r="4680">
          <cell r="F4680">
            <v>8</v>
          </cell>
          <cell r="H4680">
            <v>26800</v>
          </cell>
          <cell r="I4680" t="str">
            <v>y</v>
          </cell>
          <cell r="K4680">
            <v>10</v>
          </cell>
        </row>
        <row r="4681">
          <cell r="F4681">
            <v>8</v>
          </cell>
          <cell r="H4681">
            <v>14900</v>
          </cell>
          <cell r="I4681" t="str">
            <v>y</v>
          </cell>
          <cell r="K4681">
            <v>10</v>
          </cell>
        </row>
        <row r="4682">
          <cell r="F4682">
            <v>8</v>
          </cell>
          <cell r="H4682">
            <v>110.25</v>
          </cell>
          <cell r="I4682" t="str">
            <v>y</v>
          </cell>
          <cell r="K4682">
            <v>10</v>
          </cell>
        </row>
        <row r="4683">
          <cell r="F4683">
            <v>8</v>
          </cell>
          <cell r="H4683">
            <v>20840</v>
          </cell>
          <cell r="I4683" t="str">
            <v>y</v>
          </cell>
          <cell r="K4683">
            <v>10</v>
          </cell>
        </row>
        <row r="4684">
          <cell r="F4684">
            <v>8</v>
          </cell>
          <cell r="H4684">
            <v>110.25</v>
          </cell>
          <cell r="I4684" t="str">
            <v>y</v>
          </cell>
          <cell r="K4684">
            <v>10</v>
          </cell>
        </row>
        <row r="4685">
          <cell r="F4685">
            <v>8</v>
          </cell>
          <cell r="H4685">
            <v>20840</v>
          </cell>
          <cell r="I4685" t="str">
            <v>y</v>
          </cell>
          <cell r="K4685">
            <v>10</v>
          </cell>
        </row>
        <row r="4686">
          <cell r="F4686">
            <v>8</v>
          </cell>
          <cell r="H4686">
            <v>110.25</v>
          </cell>
          <cell r="I4686" t="str">
            <v>y</v>
          </cell>
          <cell r="K4686">
            <v>10</v>
          </cell>
        </row>
        <row r="4687">
          <cell r="F4687">
            <v>8</v>
          </cell>
          <cell r="H4687">
            <v>16940</v>
          </cell>
          <cell r="I4687" t="str">
            <v>y</v>
          </cell>
          <cell r="K4687">
            <v>10</v>
          </cell>
        </row>
        <row r="4688">
          <cell r="F4688">
            <v>8</v>
          </cell>
          <cell r="H4688">
            <v>110.25</v>
          </cell>
          <cell r="I4688" t="str">
            <v>y</v>
          </cell>
          <cell r="K4688">
            <v>10</v>
          </cell>
        </row>
        <row r="4689">
          <cell r="F4689">
            <v>8</v>
          </cell>
          <cell r="H4689">
            <v>10660</v>
          </cell>
          <cell r="I4689" t="str">
            <v>y</v>
          </cell>
          <cell r="K4689">
            <v>10</v>
          </cell>
        </row>
        <row r="4690">
          <cell r="F4690">
            <v>8</v>
          </cell>
          <cell r="H4690">
            <v>110.25</v>
          </cell>
          <cell r="I4690" t="str">
            <v>y</v>
          </cell>
          <cell r="K4690">
            <v>10</v>
          </cell>
        </row>
        <row r="4691">
          <cell r="F4691">
            <v>12</v>
          </cell>
          <cell r="H4691">
            <v>21600</v>
          </cell>
          <cell r="I4691" t="str">
            <v>y</v>
          </cell>
          <cell r="K4691">
            <v>10</v>
          </cell>
        </row>
        <row r="4692">
          <cell r="F4692">
            <v>8</v>
          </cell>
          <cell r="H4692">
            <v>110.25</v>
          </cell>
          <cell r="I4692" t="str">
            <v>y</v>
          </cell>
          <cell r="K4692">
            <v>10</v>
          </cell>
        </row>
        <row r="4693">
          <cell r="F4693">
            <v>8</v>
          </cell>
          <cell r="H4693">
            <v>16940</v>
          </cell>
          <cell r="I4693" t="str">
            <v>y</v>
          </cell>
          <cell r="K4693">
            <v>10</v>
          </cell>
        </row>
        <row r="4694">
          <cell r="F4694">
            <v>8</v>
          </cell>
          <cell r="H4694">
            <v>110.25</v>
          </cell>
          <cell r="I4694" t="str">
            <v>y</v>
          </cell>
          <cell r="K4694">
            <v>10</v>
          </cell>
        </row>
        <row r="4695">
          <cell r="F4695">
            <v>8</v>
          </cell>
          <cell r="H4695">
            <v>20620</v>
          </cell>
          <cell r="I4695" t="str">
            <v>y</v>
          </cell>
          <cell r="K4695">
            <v>10</v>
          </cell>
        </row>
        <row r="4696">
          <cell r="F4696">
            <v>8</v>
          </cell>
          <cell r="H4696">
            <v>110.25</v>
          </cell>
          <cell r="I4696" t="str">
            <v>y</v>
          </cell>
          <cell r="K4696">
            <v>10</v>
          </cell>
        </row>
        <row r="4697">
          <cell r="F4697">
            <v>8</v>
          </cell>
          <cell r="H4697">
            <v>20840</v>
          </cell>
          <cell r="I4697" t="str">
            <v>y</v>
          </cell>
          <cell r="K4697">
            <v>10</v>
          </cell>
        </row>
        <row r="4698">
          <cell r="F4698">
            <v>8</v>
          </cell>
          <cell r="H4698">
            <v>110.25</v>
          </cell>
          <cell r="I4698" t="str">
            <v>y</v>
          </cell>
          <cell r="K4698">
            <v>10</v>
          </cell>
        </row>
        <row r="4699">
          <cell r="F4699">
            <v>12</v>
          </cell>
          <cell r="H4699">
            <v>80280</v>
          </cell>
          <cell r="I4699" t="str">
            <v>y</v>
          </cell>
          <cell r="K4699">
            <v>10</v>
          </cell>
        </row>
        <row r="4700">
          <cell r="F4700">
            <v>12</v>
          </cell>
          <cell r="H4700">
            <v>82000</v>
          </cell>
          <cell r="I4700" t="str">
            <v>y</v>
          </cell>
          <cell r="K4700">
            <v>10</v>
          </cell>
        </row>
        <row r="4701">
          <cell r="F4701">
            <v>12</v>
          </cell>
          <cell r="H4701">
            <v>71600</v>
          </cell>
          <cell r="I4701" t="str">
            <v>y</v>
          </cell>
          <cell r="K4701">
            <v>10</v>
          </cell>
        </row>
        <row r="4702">
          <cell r="F4702">
            <v>12</v>
          </cell>
          <cell r="H4702">
            <v>29300</v>
          </cell>
          <cell r="I4702" t="str">
            <v>y</v>
          </cell>
          <cell r="K4702">
            <v>10</v>
          </cell>
        </row>
        <row r="4703">
          <cell r="F4703">
            <v>8</v>
          </cell>
          <cell r="H4703">
            <v>110.25</v>
          </cell>
          <cell r="I4703" t="str">
            <v>y</v>
          </cell>
          <cell r="K4703">
            <v>10</v>
          </cell>
        </row>
        <row r="4704">
          <cell r="F4704">
            <v>12</v>
          </cell>
          <cell r="H4704">
            <v>-26000</v>
          </cell>
          <cell r="I4704" t="str">
            <v>y</v>
          </cell>
          <cell r="K4704">
            <v>10</v>
          </cell>
        </row>
        <row r="4705">
          <cell r="F4705">
            <v>18</v>
          </cell>
          <cell r="H4705">
            <v>60000</v>
          </cell>
          <cell r="I4705" t="str">
            <v>y</v>
          </cell>
          <cell r="K4705">
            <v>10</v>
          </cell>
        </row>
        <row r="4706">
          <cell r="F4706">
            <v>18</v>
          </cell>
          <cell r="H4706">
            <v>4668150</v>
          </cell>
          <cell r="I4706" t="str">
            <v>y</v>
          </cell>
          <cell r="K4706">
            <v>10</v>
          </cell>
        </row>
        <row r="4707">
          <cell r="F4707">
            <v>18</v>
          </cell>
          <cell r="H4707">
            <v>60000</v>
          </cell>
          <cell r="I4707" t="str">
            <v>y</v>
          </cell>
          <cell r="K4707">
            <v>10</v>
          </cell>
        </row>
        <row r="4708">
          <cell r="F4708">
            <v>18</v>
          </cell>
          <cell r="H4708">
            <v>540000</v>
          </cell>
          <cell r="I4708" t="str">
            <v>y</v>
          </cell>
          <cell r="K4708">
            <v>10</v>
          </cell>
        </row>
        <row r="4709">
          <cell r="F4709">
            <v>12</v>
          </cell>
          <cell r="H4709">
            <v>10000</v>
          </cell>
          <cell r="I4709" t="str">
            <v>y</v>
          </cell>
          <cell r="K4709">
            <v>10</v>
          </cell>
        </row>
        <row r="4710">
          <cell r="F4710">
            <v>12</v>
          </cell>
          <cell r="H4710">
            <v>640</v>
          </cell>
          <cell r="I4710" t="str">
            <v>y</v>
          </cell>
          <cell r="K4710">
            <v>10</v>
          </cell>
        </row>
        <row r="4711">
          <cell r="F4711">
            <v>18</v>
          </cell>
          <cell r="H4711">
            <v>60000</v>
          </cell>
          <cell r="I4711" t="str">
            <v>y</v>
          </cell>
          <cell r="K4711">
            <v>10</v>
          </cell>
        </row>
        <row r="4712">
          <cell r="F4712">
            <v>18</v>
          </cell>
          <cell r="H4712">
            <v>738000</v>
          </cell>
          <cell r="I4712" t="str">
            <v>y</v>
          </cell>
          <cell r="K4712">
            <v>10</v>
          </cell>
        </row>
        <row r="4713">
          <cell r="F4713">
            <v>8</v>
          </cell>
          <cell r="H4713">
            <v>210</v>
          </cell>
          <cell r="I4713" t="str">
            <v>y</v>
          </cell>
          <cell r="K4713">
            <v>10</v>
          </cell>
        </row>
        <row r="4714">
          <cell r="F4714">
            <v>18</v>
          </cell>
          <cell r="H4714">
            <v>288000</v>
          </cell>
          <cell r="I4714" t="str">
            <v>n</v>
          </cell>
          <cell r="K4714">
            <v>10</v>
          </cell>
        </row>
        <row r="4715">
          <cell r="F4715">
            <v>18</v>
          </cell>
          <cell r="H4715">
            <v>5068500</v>
          </cell>
          <cell r="I4715" t="str">
            <v>y</v>
          </cell>
          <cell r="K4715">
            <v>10</v>
          </cell>
        </row>
        <row r="4716">
          <cell r="F4716">
            <v>18</v>
          </cell>
          <cell r="H4716">
            <v>60000</v>
          </cell>
          <cell r="I4716" t="str">
            <v>y</v>
          </cell>
          <cell r="K4716">
            <v>10</v>
          </cell>
        </row>
        <row r="4717">
          <cell r="F4717">
            <v>8</v>
          </cell>
          <cell r="H4717">
            <v>525</v>
          </cell>
          <cell r="I4717" t="str">
            <v>y</v>
          </cell>
          <cell r="K4717">
            <v>10</v>
          </cell>
        </row>
        <row r="4718">
          <cell r="F4718">
            <v>18</v>
          </cell>
          <cell r="H4718">
            <v>612000</v>
          </cell>
          <cell r="I4718" t="str">
            <v>y</v>
          </cell>
          <cell r="K4718">
            <v>10</v>
          </cell>
        </row>
        <row r="4719">
          <cell r="F4719">
            <v>8</v>
          </cell>
          <cell r="H4719">
            <v>210</v>
          </cell>
          <cell r="I4719" t="str">
            <v>y</v>
          </cell>
          <cell r="K4719">
            <v>10</v>
          </cell>
        </row>
        <row r="4720">
          <cell r="F4720">
            <v>8</v>
          </cell>
          <cell r="H4720">
            <v>981552</v>
          </cell>
          <cell r="I4720" t="str">
            <v>y</v>
          </cell>
          <cell r="K4720">
            <v>10</v>
          </cell>
        </row>
        <row r="4721">
          <cell r="F4721">
            <v>8</v>
          </cell>
          <cell r="H4721">
            <v>210</v>
          </cell>
          <cell r="I4721" t="str">
            <v>y</v>
          </cell>
          <cell r="K4721">
            <v>10</v>
          </cell>
        </row>
        <row r="4722">
          <cell r="F4722">
            <v>12</v>
          </cell>
          <cell r="H4722">
            <v>54760</v>
          </cell>
          <cell r="I4722" t="str">
            <v>y</v>
          </cell>
          <cell r="K4722">
            <v>10</v>
          </cell>
        </row>
        <row r="4723">
          <cell r="F4723">
            <v>8</v>
          </cell>
          <cell r="H4723">
            <v>9500</v>
          </cell>
          <cell r="I4723" t="str">
            <v>y</v>
          </cell>
          <cell r="K4723">
            <v>10</v>
          </cell>
        </row>
        <row r="4724">
          <cell r="F4724">
            <v>8</v>
          </cell>
          <cell r="H4724">
            <v>110.25</v>
          </cell>
          <cell r="I4724" t="str">
            <v>y</v>
          </cell>
          <cell r="K4724">
            <v>10</v>
          </cell>
        </row>
        <row r="4725">
          <cell r="F4725">
            <v>12</v>
          </cell>
          <cell r="H4725">
            <v>35000</v>
          </cell>
          <cell r="I4725" t="str">
            <v>y</v>
          </cell>
          <cell r="K4725">
            <v>10</v>
          </cell>
        </row>
        <row r="4726">
          <cell r="F4726">
            <v>8</v>
          </cell>
          <cell r="H4726">
            <v>110.25</v>
          </cell>
          <cell r="I4726" t="str">
            <v>y</v>
          </cell>
          <cell r="K4726">
            <v>10</v>
          </cell>
        </row>
        <row r="4727">
          <cell r="F4727">
            <v>12</v>
          </cell>
          <cell r="H4727">
            <v>18905</v>
          </cell>
          <cell r="I4727" t="str">
            <v>y</v>
          </cell>
          <cell r="K4727">
            <v>10</v>
          </cell>
        </row>
        <row r="4728">
          <cell r="F4728">
            <v>8</v>
          </cell>
          <cell r="H4728">
            <v>110.25</v>
          </cell>
          <cell r="I4728" t="str">
            <v>y</v>
          </cell>
          <cell r="K4728">
            <v>10</v>
          </cell>
        </row>
        <row r="4729">
          <cell r="F4729">
            <v>18</v>
          </cell>
          <cell r="H4729">
            <v>30000</v>
          </cell>
          <cell r="I4729" t="str">
            <v>y</v>
          </cell>
          <cell r="K4729">
            <v>10</v>
          </cell>
        </row>
        <row r="4730">
          <cell r="F4730">
            <v>8</v>
          </cell>
          <cell r="H4730">
            <v>110.25</v>
          </cell>
          <cell r="I4730" t="str">
            <v>y</v>
          </cell>
          <cell r="K4730">
            <v>10</v>
          </cell>
        </row>
        <row r="4731">
          <cell r="F4731">
            <v>8</v>
          </cell>
          <cell r="H4731">
            <v>34180</v>
          </cell>
          <cell r="I4731" t="str">
            <v>y</v>
          </cell>
          <cell r="K4731">
            <v>10</v>
          </cell>
        </row>
        <row r="4732">
          <cell r="F4732">
            <v>8</v>
          </cell>
          <cell r="H4732">
            <v>110.25</v>
          </cell>
          <cell r="I4732" t="str">
            <v>y</v>
          </cell>
          <cell r="K4732">
            <v>10</v>
          </cell>
        </row>
        <row r="4733">
          <cell r="F4733">
            <v>12</v>
          </cell>
          <cell r="H4733">
            <v>1200</v>
          </cell>
          <cell r="I4733" t="str">
            <v>y</v>
          </cell>
          <cell r="K4733">
            <v>10</v>
          </cell>
        </row>
        <row r="4734">
          <cell r="F4734">
            <v>12</v>
          </cell>
          <cell r="H4734">
            <v>1000</v>
          </cell>
          <cell r="I4734" t="str">
            <v>y</v>
          </cell>
          <cell r="K4734">
            <v>10</v>
          </cell>
        </row>
        <row r="4735">
          <cell r="F4735">
            <v>14</v>
          </cell>
          <cell r="H4735">
            <v>329066.42</v>
          </cell>
          <cell r="I4735" t="str">
            <v>y</v>
          </cell>
          <cell r="K4735">
            <v>10</v>
          </cell>
        </row>
        <row r="4736">
          <cell r="F4736">
            <v>14</v>
          </cell>
          <cell r="H4736">
            <v>102140.55</v>
          </cell>
          <cell r="I4736" t="str">
            <v>y</v>
          </cell>
          <cell r="K4736">
            <v>10</v>
          </cell>
        </row>
        <row r="4737">
          <cell r="F4737">
            <v>14</v>
          </cell>
          <cell r="H4737">
            <v>0</v>
          </cell>
          <cell r="I4737" t="str">
            <v>n</v>
          </cell>
          <cell r="K4737">
            <v>10</v>
          </cell>
        </row>
        <row r="4738">
          <cell r="F4738">
            <v>14</v>
          </cell>
          <cell r="H4738">
            <v>656699.1</v>
          </cell>
          <cell r="I4738" t="str">
            <v>y</v>
          </cell>
          <cell r="K4738">
            <v>10</v>
          </cell>
        </row>
        <row r="4739">
          <cell r="F4739">
            <v>14</v>
          </cell>
          <cell r="H4739">
            <v>122254.62</v>
          </cell>
          <cell r="I4739" t="str">
            <v>y</v>
          </cell>
          <cell r="K4739">
            <v>10</v>
          </cell>
        </row>
        <row r="4740">
          <cell r="H4740">
            <v>27616.44</v>
          </cell>
          <cell r="I4740" t="str">
            <v>y</v>
          </cell>
          <cell r="K4740">
            <v>10</v>
          </cell>
        </row>
        <row r="4741">
          <cell r="F4741">
            <v>12</v>
          </cell>
          <cell r="H4741">
            <v>-16000</v>
          </cell>
          <cell r="I4741" t="str">
            <v>y</v>
          </cell>
          <cell r="K4741">
            <v>10</v>
          </cell>
        </row>
        <row r="4742">
          <cell r="F4742">
            <v>8</v>
          </cell>
          <cell r="H4742">
            <v>87800</v>
          </cell>
          <cell r="I4742" t="str">
            <v>y</v>
          </cell>
          <cell r="K4742">
            <v>10</v>
          </cell>
        </row>
        <row r="4743">
          <cell r="F4743">
            <v>12</v>
          </cell>
          <cell r="H4743">
            <v>50500</v>
          </cell>
          <cell r="I4743" t="str">
            <v>y</v>
          </cell>
          <cell r="K4743">
            <v>10</v>
          </cell>
        </row>
        <row r="4744">
          <cell r="F4744">
            <v>8</v>
          </cell>
          <cell r="H4744">
            <v>2000</v>
          </cell>
          <cell r="I4744" t="str">
            <v>y</v>
          </cell>
          <cell r="K4744">
            <v>10</v>
          </cell>
        </row>
        <row r="4745">
          <cell r="F4745">
            <v>8</v>
          </cell>
          <cell r="H4745">
            <v>4000</v>
          </cell>
          <cell r="I4745" t="str">
            <v>y</v>
          </cell>
          <cell r="K4745">
            <v>10</v>
          </cell>
        </row>
        <row r="4746">
          <cell r="F4746">
            <v>8</v>
          </cell>
          <cell r="H4746">
            <v>2000</v>
          </cell>
          <cell r="I4746" t="str">
            <v>y</v>
          </cell>
          <cell r="K4746">
            <v>10</v>
          </cell>
        </row>
        <row r="4747">
          <cell r="F4747">
            <v>8</v>
          </cell>
          <cell r="H4747">
            <v>2000</v>
          </cell>
          <cell r="I4747" t="str">
            <v>y</v>
          </cell>
          <cell r="K4747">
            <v>10</v>
          </cell>
        </row>
        <row r="4748">
          <cell r="F4748">
            <v>8</v>
          </cell>
          <cell r="H4748">
            <v>2000</v>
          </cell>
          <cell r="I4748" t="str">
            <v>y</v>
          </cell>
          <cell r="K4748">
            <v>10</v>
          </cell>
        </row>
        <row r="4749">
          <cell r="F4749">
            <v>8</v>
          </cell>
          <cell r="H4749">
            <v>4000</v>
          </cell>
          <cell r="I4749" t="str">
            <v>y</v>
          </cell>
          <cell r="K4749">
            <v>10</v>
          </cell>
        </row>
        <row r="4750">
          <cell r="F4750">
            <v>8</v>
          </cell>
          <cell r="H4750">
            <v>2000</v>
          </cell>
          <cell r="I4750" t="str">
            <v>y</v>
          </cell>
          <cell r="K4750">
            <v>10</v>
          </cell>
        </row>
        <row r="4751">
          <cell r="F4751">
            <v>8</v>
          </cell>
          <cell r="H4751">
            <v>4000</v>
          </cell>
          <cell r="I4751" t="str">
            <v>y</v>
          </cell>
          <cell r="K4751">
            <v>10</v>
          </cell>
        </row>
        <row r="4752">
          <cell r="F4752">
            <v>8</v>
          </cell>
          <cell r="H4752">
            <v>4000</v>
          </cell>
          <cell r="I4752" t="str">
            <v>y</v>
          </cell>
          <cell r="K4752">
            <v>10</v>
          </cell>
        </row>
        <row r="4753">
          <cell r="F4753">
            <v>8</v>
          </cell>
          <cell r="H4753">
            <v>2000</v>
          </cell>
          <cell r="I4753" t="str">
            <v>y</v>
          </cell>
          <cell r="K4753">
            <v>10</v>
          </cell>
        </row>
        <row r="4754">
          <cell r="F4754">
            <v>8</v>
          </cell>
          <cell r="H4754">
            <v>4000</v>
          </cell>
          <cell r="I4754" t="str">
            <v>y</v>
          </cell>
          <cell r="K4754">
            <v>10</v>
          </cell>
        </row>
        <row r="4755">
          <cell r="F4755">
            <v>8</v>
          </cell>
          <cell r="H4755">
            <v>2000</v>
          </cell>
          <cell r="I4755" t="str">
            <v>y</v>
          </cell>
          <cell r="K4755">
            <v>10</v>
          </cell>
        </row>
        <row r="4756">
          <cell r="F4756">
            <v>8</v>
          </cell>
          <cell r="H4756">
            <v>2000</v>
          </cell>
          <cell r="I4756" t="str">
            <v>y</v>
          </cell>
          <cell r="K4756">
            <v>10</v>
          </cell>
        </row>
        <row r="4757">
          <cell r="F4757">
            <v>8</v>
          </cell>
          <cell r="H4757">
            <v>2000</v>
          </cell>
          <cell r="I4757" t="str">
            <v>y</v>
          </cell>
          <cell r="K4757">
            <v>10</v>
          </cell>
        </row>
        <row r="4758">
          <cell r="F4758">
            <v>8</v>
          </cell>
          <cell r="H4758">
            <v>2000</v>
          </cell>
          <cell r="I4758" t="str">
            <v>y</v>
          </cell>
          <cell r="K4758">
            <v>10</v>
          </cell>
        </row>
        <row r="4759">
          <cell r="F4759">
            <v>20</v>
          </cell>
          <cell r="H4759">
            <v>50000</v>
          </cell>
          <cell r="I4759" t="str">
            <v>y</v>
          </cell>
          <cell r="K4759">
            <v>10</v>
          </cell>
        </row>
        <row r="4760">
          <cell r="F4760">
            <v>5</v>
          </cell>
          <cell r="H4760">
            <v>146300</v>
          </cell>
          <cell r="I4760" t="str">
            <v>y</v>
          </cell>
          <cell r="K4760">
            <v>10</v>
          </cell>
        </row>
        <row r="4761">
          <cell r="F4761">
            <v>13</v>
          </cell>
          <cell r="H4761">
            <v>232500</v>
          </cell>
          <cell r="I4761" t="str">
            <v>y</v>
          </cell>
          <cell r="K4761">
            <v>10</v>
          </cell>
        </row>
        <row r="4762">
          <cell r="F4762">
            <v>13</v>
          </cell>
          <cell r="H4762">
            <v>1764</v>
          </cell>
          <cell r="I4762" t="str">
            <v>y</v>
          </cell>
          <cell r="K4762">
            <v>10</v>
          </cell>
        </row>
        <row r="4763">
          <cell r="F4763">
            <v>2</v>
          </cell>
          <cell r="H4763">
            <v>87278</v>
          </cell>
          <cell r="I4763" t="str">
            <v>y</v>
          </cell>
          <cell r="K4763">
            <v>10</v>
          </cell>
        </row>
        <row r="4764">
          <cell r="F4764">
            <v>14</v>
          </cell>
          <cell r="H4764">
            <v>-3232.14</v>
          </cell>
          <cell r="I4764" t="str">
            <v>y</v>
          </cell>
          <cell r="K4764">
            <v>10</v>
          </cell>
        </row>
        <row r="4765">
          <cell r="F4765">
            <v>14</v>
          </cell>
          <cell r="H4765">
            <v>-15710.04</v>
          </cell>
          <cell r="I4765" t="str">
            <v>y</v>
          </cell>
          <cell r="K4765">
            <v>10</v>
          </cell>
        </row>
        <row r="4766">
          <cell r="F4766">
            <v>2</v>
          </cell>
          <cell r="H4766">
            <v>8727.7999999999993</v>
          </cell>
          <cell r="I4766" t="str">
            <v>y</v>
          </cell>
          <cell r="K4766">
            <v>10</v>
          </cell>
        </row>
        <row r="4767">
          <cell r="F4767">
            <v>2</v>
          </cell>
          <cell r="H4767">
            <v>59432.17</v>
          </cell>
          <cell r="I4767" t="str">
            <v>y</v>
          </cell>
          <cell r="K4767">
            <v>10</v>
          </cell>
        </row>
        <row r="4768">
          <cell r="F4768">
            <v>14</v>
          </cell>
          <cell r="H4768">
            <v>-1828.72</v>
          </cell>
          <cell r="I4768" t="str">
            <v>y</v>
          </cell>
          <cell r="K4768">
            <v>10</v>
          </cell>
        </row>
        <row r="4769">
          <cell r="F4769">
            <v>14</v>
          </cell>
          <cell r="H4769">
            <v>-10697.79</v>
          </cell>
          <cell r="I4769" t="str">
            <v>y</v>
          </cell>
          <cell r="K4769">
            <v>10</v>
          </cell>
        </row>
        <row r="4770">
          <cell r="F4770">
            <v>2</v>
          </cell>
          <cell r="H4770">
            <v>5943.22</v>
          </cell>
          <cell r="I4770" t="str">
            <v>y</v>
          </cell>
          <cell r="K4770">
            <v>10</v>
          </cell>
        </row>
        <row r="4771">
          <cell r="F4771">
            <v>2</v>
          </cell>
          <cell r="H4771">
            <v>302447.67</v>
          </cell>
          <cell r="I4771" t="str">
            <v>y</v>
          </cell>
          <cell r="K4771">
            <v>10</v>
          </cell>
        </row>
        <row r="4772">
          <cell r="F4772">
            <v>14</v>
          </cell>
          <cell r="H4772">
            <v>-31541.51</v>
          </cell>
          <cell r="I4772" t="str">
            <v>y</v>
          </cell>
          <cell r="K4772">
            <v>10</v>
          </cell>
        </row>
        <row r="4773">
          <cell r="F4773">
            <v>14</v>
          </cell>
          <cell r="H4773">
            <v>-54440.58</v>
          </cell>
          <cell r="I4773" t="str">
            <v>y</v>
          </cell>
          <cell r="K4773">
            <v>10</v>
          </cell>
        </row>
        <row r="4774">
          <cell r="F4774">
            <v>2</v>
          </cell>
          <cell r="H4774">
            <v>30244.77</v>
          </cell>
          <cell r="I4774" t="str">
            <v>y</v>
          </cell>
          <cell r="K4774">
            <v>10</v>
          </cell>
        </row>
        <row r="4775">
          <cell r="F4775">
            <v>2</v>
          </cell>
          <cell r="H4775">
            <v>364512.83</v>
          </cell>
          <cell r="I4775" t="str">
            <v>y</v>
          </cell>
          <cell r="K4775">
            <v>10</v>
          </cell>
        </row>
        <row r="4776">
          <cell r="F4776">
            <v>12</v>
          </cell>
          <cell r="H4776">
            <v>-50000</v>
          </cell>
          <cell r="I4776" t="str">
            <v>y</v>
          </cell>
          <cell r="K4776">
            <v>10</v>
          </cell>
        </row>
        <row r="4777">
          <cell r="F4777">
            <v>14</v>
          </cell>
          <cell r="H4777">
            <v>-40032.019999999997</v>
          </cell>
          <cell r="I4777" t="str">
            <v>y</v>
          </cell>
          <cell r="K4777">
            <v>10</v>
          </cell>
        </row>
        <row r="4778">
          <cell r="F4778">
            <v>14</v>
          </cell>
          <cell r="H4778">
            <v>-65612.31</v>
          </cell>
          <cell r="I4778" t="str">
            <v>y</v>
          </cell>
          <cell r="K4778">
            <v>10</v>
          </cell>
        </row>
        <row r="4779">
          <cell r="F4779">
            <v>2</v>
          </cell>
          <cell r="H4779">
            <v>36451.279999999999</v>
          </cell>
          <cell r="I4779" t="str">
            <v>y</v>
          </cell>
          <cell r="K4779">
            <v>10</v>
          </cell>
        </row>
        <row r="4780">
          <cell r="F4780">
            <v>2</v>
          </cell>
          <cell r="H4780">
            <v>255661.83</v>
          </cell>
          <cell r="I4780" t="str">
            <v>y</v>
          </cell>
          <cell r="K4780">
            <v>10</v>
          </cell>
        </row>
        <row r="4781">
          <cell r="F4781">
            <v>14</v>
          </cell>
          <cell r="H4781">
            <v>-22111.48</v>
          </cell>
          <cell r="I4781" t="str">
            <v>y</v>
          </cell>
          <cell r="K4781">
            <v>10</v>
          </cell>
        </row>
        <row r="4782">
          <cell r="F4782">
            <v>14</v>
          </cell>
          <cell r="H4782">
            <v>-46019.13</v>
          </cell>
          <cell r="I4782" t="str">
            <v>y</v>
          </cell>
          <cell r="K4782">
            <v>10</v>
          </cell>
        </row>
        <row r="4783">
          <cell r="F4783">
            <v>2</v>
          </cell>
          <cell r="H4783">
            <v>25566.19</v>
          </cell>
          <cell r="I4783" t="str">
            <v>y</v>
          </cell>
          <cell r="K4783">
            <v>10</v>
          </cell>
        </row>
        <row r="4784">
          <cell r="F4784">
            <v>2</v>
          </cell>
          <cell r="H4784">
            <v>263331.83</v>
          </cell>
          <cell r="I4784" t="str">
            <v>y</v>
          </cell>
          <cell r="K4784">
            <v>10</v>
          </cell>
        </row>
        <row r="4785">
          <cell r="F4785">
            <v>14</v>
          </cell>
          <cell r="H4785">
            <v>-22939.84</v>
          </cell>
          <cell r="I4785" t="str">
            <v>y</v>
          </cell>
          <cell r="K4785">
            <v>10</v>
          </cell>
        </row>
        <row r="4786">
          <cell r="F4786">
            <v>14</v>
          </cell>
          <cell r="H4786">
            <v>-47399.73</v>
          </cell>
          <cell r="I4786" t="str">
            <v>y</v>
          </cell>
          <cell r="K4786">
            <v>10</v>
          </cell>
        </row>
        <row r="4787">
          <cell r="F4787">
            <v>2</v>
          </cell>
          <cell r="H4787">
            <v>26333.18</v>
          </cell>
          <cell r="I4787" t="str">
            <v>y</v>
          </cell>
          <cell r="K4787">
            <v>10</v>
          </cell>
        </row>
        <row r="4788">
          <cell r="F4788">
            <v>2</v>
          </cell>
          <cell r="H4788">
            <v>323864.83</v>
          </cell>
          <cell r="I4788" t="str">
            <v>y</v>
          </cell>
          <cell r="K4788">
            <v>10</v>
          </cell>
        </row>
        <row r="4789">
          <cell r="F4789">
            <v>12</v>
          </cell>
          <cell r="H4789">
            <v>-35714.28</v>
          </cell>
          <cell r="I4789" t="str">
            <v>y</v>
          </cell>
          <cell r="K4789">
            <v>10</v>
          </cell>
        </row>
        <row r="4790">
          <cell r="F4790">
            <v>14</v>
          </cell>
          <cell r="H4790">
            <v>-29477.4</v>
          </cell>
          <cell r="I4790" t="str">
            <v>y</v>
          </cell>
          <cell r="K4790">
            <v>10</v>
          </cell>
        </row>
        <row r="4791">
          <cell r="F4791">
            <v>14</v>
          </cell>
          <cell r="H4791">
            <v>-58295.67</v>
          </cell>
          <cell r="I4791" t="str">
            <v>y</v>
          </cell>
          <cell r="K4791">
            <v>10</v>
          </cell>
        </row>
        <row r="4792">
          <cell r="F4792">
            <v>2</v>
          </cell>
          <cell r="H4792">
            <v>32386.48</v>
          </cell>
          <cell r="I4792" t="str">
            <v>y</v>
          </cell>
          <cell r="K4792">
            <v>10</v>
          </cell>
        </row>
        <row r="4793">
          <cell r="F4793">
            <v>2</v>
          </cell>
          <cell r="H4793">
            <v>255661.83</v>
          </cell>
          <cell r="I4793" t="str">
            <v>y</v>
          </cell>
          <cell r="K4793">
            <v>10</v>
          </cell>
        </row>
        <row r="4794">
          <cell r="F4794">
            <v>14</v>
          </cell>
          <cell r="H4794">
            <v>-22111.48</v>
          </cell>
          <cell r="I4794" t="str">
            <v>y</v>
          </cell>
          <cell r="K4794">
            <v>10</v>
          </cell>
        </row>
        <row r="4795">
          <cell r="F4795">
            <v>14</v>
          </cell>
          <cell r="H4795">
            <v>-46019.13</v>
          </cell>
          <cell r="I4795" t="str">
            <v>y</v>
          </cell>
          <cell r="K4795">
            <v>10</v>
          </cell>
        </row>
        <row r="4796">
          <cell r="F4796">
            <v>2</v>
          </cell>
          <cell r="H4796">
            <v>25566.19</v>
          </cell>
          <cell r="I4796" t="str">
            <v>y</v>
          </cell>
          <cell r="K4796">
            <v>10</v>
          </cell>
        </row>
        <row r="4797">
          <cell r="F4797">
            <v>2</v>
          </cell>
          <cell r="H4797">
            <v>255661.83</v>
          </cell>
          <cell r="I4797" t="str">
            <v>y</v>
          </cell>
          <cell r="K4797">
            <v>10</v>
          </cell>
        </row>
        <row r="4798">
          <cell r="F4798">
            <v>14</v>
          </cell>
          <cell r="H4798">
            <v>-22111.48</v>
          </cell>
          <cell r="I4798" t="str">
            <v>y</v>
          </cell>
          <cell r="K4798">
            <v>10</v>
          </cell>
        </row>
        <row r="4799">
          <cell r="F4799">
            <v>12</v>
          </cell>
          <cell r="H4799">
            <v>-50000</v>
          </cell>
          <cell r="I4799" t="str">
            <v>y</v>
          </cell>
          <cell r="K4799">
            <v>10</v>
          </cell>
        </row>
        <row r="4800">
          <cell r="F4800">
            <v>14</v>
          </cell>
          <cell r="H4800">
            <v>-46019.13</v>
          </cell>
          <cell r="I4800" t="str">
            <v>y</v>
          </cell>
          <cell r="K4800">
            <v>10</v>
          </cell>
        </row>
        <row r="4801">
          <cell r="F4801">
            <v>2</v>
          </cell>
          <cell r="H4801">
            <v>25566.19</v>
          </cell>
          <cell r="I4801" t="str">
            <v>y</v>
          </cell>
          <cell r="K4801">
            <v>10</v>
          </cell>
        </row>
        <row r="4802">
          <cell r="F4802">
            <v>2</v>
          </cell>
          <cell r="H4802">
            <v>950000</v>
          </cell>
          <cell r="I4802" t="str">
            <v>y</v>
          </cell>
          <cell r="K4802">
            <v>10</v>
          </cell>
        </row>
        <row r="4803">
          <cell r="F4803">
            <v>14</v>
          </cell>
          <cell r="H4803">
            <v>-142826.67000000001</v>
          </cell>
          <cell r="I4803" t="str">
            <v>y</v>
          </cell>
          <cell r="K4803">
            <v>10</v>
          </cell>
        </row>
        <row r="4804">
          <cell r="F4804">
            <v>14</v>
          </cell>
          <cell r="H4804">
            <v>-171000</v>
          </cell>
          <cell r="I4804" t="str">
            <v>y</v>
          </cell>
          <cell r="K4804">
            <v>10</v>
          </cell>
        </row>
        <row r="4805">
          <cell r="F4805">
            <v>2</v>
          </cell>
          <cell r="H4805">
            <v>95000</v>
          </cell>
          <cell r="I4805" t="str">
            <v>y</v>
          </cell>
          <cell r="K4805">
            <v>10</v>
          </cell>
        </row>
        <row r="4806">
          <cell r="F4806">
            <v>2</v>
          </cell>
          <cell r="H4806">
            <v>362606.83</v>
          </cell>
          <cell r="I4806" t="str">
            <v>y</v>
          </cell>
          <cell r="K4806">
            <v>10</v>
          </cell>
        </row>
        <row r="4807">
          <cell r="F4807">
            <v>14</v>
          </cell>
          <cell r="H4807">
            <v>-39771.279999999999</v>
          </cell>
          <cell r="I4807" t="str">
            <v>y</v>
          </cell>
          <cell r="K4807">
            <v>10</v>
          </cell>
        </row>
        <row r="4808">
          <cell r="F4808">
            <v>14</v>
          </cell>
          <cell r="H4808">
            <v>-65269.23</v>
          </cell>
          <cell r="I4808" t="str">
            <v>y</v>
          </cell>
          <cell r="K4808">
            <v>10</v>
          </cell>
        </row>
        <row r="4809">
          <cell r="F4809">
            <v>2</v>
          </cell>
          <cell r="H4809">
            <v>36260.69</v>
          </cell>
          <cell r="I4809" t="str">
            <v>y</v>
          </cell>
          <cell r="K4809">
            <v>10</v>
          </cell>
        </row>
        <row r="4810">
          <cell r="F4810">
            <v>2</v>
          </cell>
          <cell r="H4810">
            <v>167868.67</v>
          </cell>
          <cell r="I4810" t="str">
            <v>y</v>
          </cell>
          <cell r="K4810">
            <v>10</v>
          </cell>
        </row>
        <row r="4811">
          <cell r="F4811">
            <v>14</v>
          </cell>
          <cell r="H4811">
            <v>-4500</v>
          </cell>
          <cell r="I4811" t="str">
            <v>y</v>
          </cell>
          <cell r="K4811">
            <v>10</v>
          </cell>
        </row>
        <row r="4812">
          <cell r="F4812">
            <v>14</v>
          </cell>
          <cell r="H4812">
            <v>-30216.36</v>
          </cell>
          <cell r="I4812" t="str">
            <v>y</v>
          </cell>
          <cell r="K4812">
            <v>10</v>
          </cell>
        </row>
        <row r="4813">
          <cell r="F4813">
            <v>2</v>
          </cell>
          <cell r="H4813">
            <v>16786.87</v>
          </cell>
          <cell r="I4813" t="str">
            <v>y</v>
          </cell>
          <cell r="K4813">
            <v>10</v>
          </cell>
        </row>
        <row r="4814">
          <cell r="F4814">
            <v>2</v>
          </cell>
          <cell r="H4814">
            <v>167868.67</v>
          </cell>
          <cell r="I4814" t="str">
            <v>y</v>
          </cell>
          <cell r="K4814">
            <v>10</v>
          </cell>
        </row>
        <row r="4815">
          <cell r="F4815">
            <v>14</v>
          </cell>
          <cell r="H4815">
            <v>-4500</v>
          </cell>
          <cell r="I4815" t="str">
            <v>y</v>
          </cell>
          <cell r="K4815">
            <v>10</v>
          </cell>
        </row>
        <row r="4816">
          <cell r="F4816">
            <v>14</v>
          </cell>
          <cell r="H4816">
            <v>-30216.36</v>
          </cell>
          <cell r="I4816" t="str">
            <v>y</v>
          </cell>
          <cell r="K4816">
            <v>10</v>
          </cell>
        </row>
        <row r="4817">
          <cell r="F4817">
            <v>2</v>
          </cell>
          <cell r="H4817">
            <v>16786.87</v>
          </cell>
          <cell r="I4817" t="str">
            <v>y</v>
          </cell>
          <cell r="K4817">
            <v>10</v>
          </cell>
        </row>
        <row r="4818">
          <cell r="F4818">
            <v>2</v>
          </cell>
          <cell r="H4818">
            <v>255661.83</v>
          </cell>
          <cell r="I4818" t="str">
            <v>y</v>
          </cell>
          <cell r="K4818">
            <v>10</v>
          </cell>
        </row>
        <row r="4819">
          <cell r="F4819">
            <v>14</v>
          </cell>
          <cell r="H4819">
            <v>-22111.48</v>
          </cell>
          <cell r="I4819" t="str">
            <v>y</v>
          </cell>
          <cell r="K4819">
            <v>10</v>
          </cell>
        </row>
        <row r="4820">
          <cell r="F4820">
            <v>14</v>
          </cell>
          <cell r="H4820">
            <v>-46019.13</v>
          </cell>
          <cell r="I4820" t="str">
            <v>y</v>
          </cell>
          <cell r="K4820">
            <v>10</v>
          </cell>
        </row>
        <row r="4821">
          <cell r="F4821">
            <v>2</v>
          </cell>
          <cell r="H4821">
            <v>25566.18</v>
          </cell>
          <cell r="I4821" t="str">
            <v>y</v>
          </cell>
          <cell r="K4821">
            <v>10</v>
          </cell>
        </row>
        <row r="4822">
          <cell r="F4822">
            <v>2</v>
          </cell>
          <cell r="H4822">
            <v>255661.83</v>
          </cell>
          <cell r="I4822" t="str">
            <v>y</v>
          </cell>
          <cell r="K4822">
            <v>10</v>
          </cell>
        </row>
        <row r="4823">
          <cell r="F4823">
            <v>14</v>
          </cell>
          <cell r="H4823">
            <v>-22111.48</v>
          </cell>
          <cell r="I4823" t="str">
            <v>y</v>
          </cell>
          <cell r="K4823">
            <v>10</v>
          </cell>
        </row>
        <row r="4824">
          <cell r="F4824">
            <v>14</v>
          </cell>
          <cell r="H4824">
            <v>-46019.13</v>
          </cell>
          <cell r="I4824" t="str">
            <v>y</v>
          </cell>
          <cell r="K4824">
            <v>10</v>
          </cell>
        </row>
        <row r="4825">
          <cell r="F4825">
            <v>2</v>
          </cell>
          <cell r="H4825">
            <v>25566.18</v>
          </cell>
          <cell r="I4825" t="str">
            <v>y</v>
          </cell>
          <cell r="K4825">
            <v>10</v>
          </cell>
        </row>
        <row r="4826">
          <cell r="F4826">
            <v>2</v>
          </cell>
          <cell r="H4826">
            <v>110.25</v>
          </cell>
          <cell r="I4826" t="str">
            <v>y</v>
          </cell>
          <cell r="K4826">
            <v>10</v>
          </cell>
        </row>
        <row r="4827">
          <cell r="F4827">
            <v>2</v>
          </cell>
          <cell r="H4827">
            <v>110.25</v>
          </cell>
          <cell r="I4827" t="str">
            <v>y</v>
          </cell>
          <cell r="K4827">
            <v>10</v>
          </cell>
        </row>
        <row r="4828">
          <cell r="F4828">
            <v>2</v>
          </cell>
          <cell r="H4828">
            <v>110.25</v>
          </cell>
          <cell r="I4828" t="str">
            <v>y</v>
          </cell>
          <cell r="K4828">
            <v>10</v>
          </cell>
        </row>
        <row r="4829">
          <cell r="F4829">
            <v>2</v>
          </cell>
          <cell r="H4829">
            <v>110.25</v>
          </cell>
          <cell r="I4829" t="str">
            <v>y</v>
          </cell>
          <cell r="K4829">
            <v>10</v>
          </cell>
        </row>
        <row r="4830">
          <cell r="F4830">
            <v>2</v>
          </cell>
          <cell r="H4830">
            <v>110.25</v>
          </cell>
          <cell r="I4830" t="str">
            <v>y</v>
          </cell>
          <cell r="K4830">
            <v>10</v>
          </cell>
        </row>
        <row r="4831">
          <cell r="F4831">
            <v>2</v>
          </cell>
          <cell r="H4831">
            <v>110.25</v>
          </cell>
          <cell r="I4831" t="str">
            <v>y</v>
          </cell>
          <cell r="K4831">
            <v>10</v>
          </cell>
        </row>
        <row r="4832">
          <cell r="F4832">
            <v>2</v>
          </cell>
          <cell r="H4832">
            <v>110.25</v>
          </cell>
          <cell r="I4832" t="str">
            <v>y</v>
          </cell>
          <cell r="K4832">
            <v>10</v>
          </cell>
        </row>
        <row r="4833">
          <cell r="F4833">
            <v>8</v>
          </cell>
          <cell r="H4833">
            <v>1348</v>
          </cell>
          <cell r="I4833" t="str">
            <v>y</v>
          </cell>
          <cell r="K4833">
            <v>10</v>
          </cell>
        </row>
        <row r="4834">
          <cell r="F4834">
            <v>12</v>
          </cell>
          <cell r="H4834">
            <v>-85500</v>
          </cell>
          <cell r="K4834">
            <v>10</v>
          </cell>
        </row>
        <row r="4835">
          <cell r="F4835">
            <v>8</v>
          </cell>
          <cell r="H4835">
            <v>71100</v>
          </cell>
          <cell r="K4835">
            <v>10</v>
          </cell>
        </row>
        <row r="4836">
          <cell r="F4836">
            <v>8</v>
          </cell>
          <cell r="H4836">
            <v>24000</v>
          </cell>
          <cell r="K4836">
            <v>10</v>
          </cell>
        </row>
        <row r="4837">
          <cell r="F4837">
            <v>8</v>
          </cell>
          <cell r="H4837">
            <v>12000</v>
          </cell>
          <cell r="K4837">
            <v>10</v>
          </cell>
        </row>
        <row r="4838">
          <cell r="F4838">
            <v>12</v>
          </cell>
          <cell r="H4838">
            <v>-21600</v>
          </cell>
          <cell r="K4838">
            <v>10</v>
          </cell>
        </row>
        <row r="4839">
          <cell r="F4839">
            <v>12</v>
          </cell>
          <cell r="H4839">
            <v>-33160</v>
          </cell>
          <cell r="K4839">
            <v>10</v>
          </cell>
        </row>
        <row r="4840">
          <cell r="F4840">
            <v>8</v>
          </cell>
          <cell r="H4840">
            <v>25000</v>
          </cell>
          <cell r="K4840">
            <v>10</v>
          </cell>
        </row>
        <row r="4841">
          <cell r="F4841">
            <v>8</v>
          </cell>
          <cell r="H4841">
            <v>2160</v>
          </cell>
          <cell r="K4841">
            <v>10</v>
          </cell>
        </row>
        <row r="4842">
          <cell r="F4842">
            <v>8</v>
          </cell>
          <cell r="H4842">
            <v>6000</v>
          </cell>
          <cell r="K4842">
            <v>10</v>
          </cell>
        </row>
        <row r="4843">
          <cell r="F4843">
            <v>8</v>
          </cell>
          <cell r="H4843">
            <v>1500</v>
          </cell>
          <cell r="K4843">
            <v>10</v>
          </cell>
        </row>
        <row r="4844">
          <cell r="F4844">
            <v>12</v>
          </cell>
          <cell r="H4844">
            <v>-1500</v>
          </cell>
          <cell r="K4844">
            <v>10</v>
          </cell>
        </row>
        <row r="4845">
          <cell r="F4845">
            <v>12</v>
          </cell>
          <cell r="H4845">
            <v>-170950</v>
          </cell>
          <cell r="K4845">
            <v>10</v>
          </cell>
        </row>
        <row r="4846">
          <cell r="F4846">
            <v>8</v>
          </cell>
          <cell r="H4846">
            <v>37500</v>
          </cell>
          <cell r="K4846">
            <v>10</v>
          </cell>
        </row>
        <row r="4847">
          <cell r="F4847">
            <v>8</v>
          </cell>
          <cell r="H4847">
            <v>10000</v>
          </cell>
          <cell r="K4847">
            <v>10</v>
          </cell>
        </row>
        <row r="4848">
          <cell r="F4848">
            <v>8</v>
          </cell>
          <cell r="H4848">
            <v>4500</v>
          </cell>
          <cell r="K4848">
            <v>10</v>
          </cell>
        </row>
        <row r="4849">
          <cell r="F4849">
            <v>8</v>
          </cell>
          <cell r="H4849">
            <v>5000</v>
          </cell>
          <cell r="K4849">
            <v>10</v>
          </cell>
        </row>
        <row r="4850">
          <cell r="F4850">
            <v>8</v>
          </cell>
          <cell r="H4850">
            <v>5000</v>
          </cell>
          <cell r="K4850">
            <v>10</v>
          </cell>
        </row>
        <row r="4851">
          <cell r="F4851">
            <v>8</v>
          </cell>
          <cell r="H4851">
            <v>5000</v>
          </cell>
          <cell r="K4851">
            <v>10</v>
          </cell>
        </row>
        <row r="4852">
          <cell r="F4852">
            <v>8</v>
          </cell>
          <cell r="H4852">
            <v>7600</v>
          </cell>
          <cell r="K4852">
            <v>10</v>
          </cell>
        </row>
        <row r="4853">
          <cell r="F4853">
            <v>8</v>
          </cell>
          <cell r="H4853">
            <v>96000</v>
          </cell>
          <cell r="K4853">
            <v>10</v>
          </cell>
        </row>
        <row r="4854">
          <cell r="F4854">
            <v>8</v>
          </cell>
          <cell r="H4854">
            <v>500</v>
          </cell>
          <cell r="K4854">
            <v>10</v>
          </cell>
        </row>
        <row r="4855">
          <cell r="F4855">
            <v>8</v>
          </cell>
          <cell r="H4855">
            <v>1950</v>
          </cell>
          <cell r="K4855">
            <v>10</v>
          </cell>
        </row>
        <row r="4856">
          <cell r="F4856">
            <v>12</v>
          </cell>
          <cell r="H4856">
            <v>-2100</v>
          </cell>
          <cell r="K4856">
            <v>10</v>
          </cell>
        </row>
        <row r="4857">
          <cell r="F4857">
            <v>12</v>
          </cell>
          <cell r="H4857">
            <v>-267250</v>
          </cell>
          <cell r="K4857">
            <v>10</v>
          </cell>
        </row>
        <row r="4858">
          <cell r="F4858">
            <v>8</v>
          </cell>
          <cell r="H4858">
            <v>27000</v>
          </cell>
          <cell r="K4858">
            <v>10</v>
          </cell>
        </row>
        <row r="4859">
          <cell r="F4859">
            <v>8</v>
          </cell>
          <cell r="H4859">
            <v>9000</v>
          </cell>
          <cell r="K4859">
            <v>10</v>
          </cell>
        </row>
        <row r="4860">
          <cell r="F4860">
            <v>8</v>
          </cell>
          <cell r="H4860">
            <v>12000</v>
          </cell>
          <cell r="K4860">
            <v>10</v>
          </cell>
        </row>
        <row r="4861">
          <cell r="F4861">
            <v>8</v>
          </cell>
          <cell r="H4861">
            <v>4400</v>
          </cell>
          <cell r="K4861">
            <v>10</v>
          </cell>
        </row>
        <row r="4862">
          <cell r="F4862">
            <v>8</v>
          </cell>
          <cell r="H4862">
            <v>19500</v>
          </cell>
          <cell r="K4862">
            <v>10</v>
          </cell>
        </row>
        <row r="4863">
          <cell r="F4863">
            <v>8</v>
          </cell>
          <cell r="H4863">
            <v>160000</v>
          </cell>
          <cell r="K4863">
            <v>10</v>
          </cell>
        </row>
        <row r="4864">
          <cell r="F4864">
            <v>8</v>
          </cell>
          <cell r="H4864">
            <v>92900</v>
          </cell>
          <cell r="K4864">
            <v>10</v>
          </cell>
        </row>
        <row r="4865">
          <cell r="F4865">
            <v>8</v>
          </cell>
          <cell r="H4865">
            <v>21000</v>
          </cell>
          <cell r="K4865">
            <v>10</v>
          </cell>
        </row>
        <row r="4866">
          <cell r="F4866">
            <v>8</v>
          </cell>
          <cell r="H4866">
            <v>21000</v>
          </cell>
          <cell r="K4866">
            <v>10</v>
          </cell>
        </row>
        <row r="4867">
          <cell r="F4867">
            <v>8</v>
          </cell>
          <cell r="H4867">
            <v>21000</v>
          </cell>
          <cell r="K4867">
            <v>10</v>
          </cell>
        </row>
        <row r="4868">
          <cell r="F4868">
            <v>12</v>
          </cell>
          <cell r="H4868">
            <v>-120550</v>
          </cell>
          <cell r="K4868">
            <v>10</v>
          </cell>
        </row>
        <row r="4869">
          <cell r="F4869">
            <v>12</v>
          </cell>
          <cell r="H4869">
            <v>-155500</v>
          </cell>
          <cell r="K4869">
            <v>10</v>
          </cell>
        </row>
        <row r="4870">
          <cell r="F4870">
            <v>8</v>
          </cell>
          <cell r="H4870">
            <v>97800</v>
          </cell>
          <cell r="K4870">
            <v>10</v>
          </cell>
        </row>
        <row r="4871">
          <cell r="F4871">
            <v>8</v>
          </cell>
          <cell r="H4871">
            <v>54000</v>
          </cell>
          <cell r="K4871">
            <v>10</v>
          </cell>
        </row>
        <row r="4872">
          <cell r="F4872">
            <v>8</v>
          </cell>
          <cell r="H4872">
            <v>25000</v>
          </cell>
          <cell r="K4872">
            <v>10</v>
          </cell>
        </row>
        <row r="4873">
          <cell r="F4873">
            <v>8</v>
          </cell>
          <cell r="H4873">
            <v>3500</v>
          </cell>
          <cell r="K4873">
            <v>10</v>
          </cell>
        </row>
        <row r="4874">
          <cell r="F4874">
            <v>8</v>
          </cell>
          <cell r="H4874">
            <v>4500</v>
          </cell>
          <cell r="K4874">
            <v>10</v>
          </cell>
        </row>
        <row r="4875">
          <cell r="F4875">
            <v>12</v>
          </cell>
          <cell r="H4875">
            <v>-29300</v>
          </cell>
          <cell r="K4875">
            <v>10</v>
          </cell>
        </row>
        <row r="4876">
          <cell r="F4876">
            <v>12</v>
          </cell>
          <cell r="H4876">
            <v>-55000</v>
          </cell>
          <cell r="K4876">
            <v>10</v>
          </cell>
        </row>
        <row r="4877">
          <cell r="F4877">
            <v>8</v>
          </cell>
          <cell r="H4877">
            <v>34400</v>
          </cell>
          <cell r="K4877">
            <v>10</v>
          </cell>
        </row>
        <row r="4878">
          <cell r="F4878">
            <v>8</v>
          </cell>
          <cell r="H4878">
            <v>24000</v>
          </cell>
          <cell r="K4878">
            <v>10</v>
          </cell>
        </row>
        <row r="4879">
          <cell r="F4879">
            <v>8</v>
          </cell>
          <cell r="H4879">
            <v>10000</v>
          </cell>
          <cell r="K4879">
            <v>10</v>
          </cell>
        </row>
        <row r="4880">
          <cell r="F4880">
            <v>20</v>
          </cell>
          <cell r="H4880">
            <v>-13400</v>
          </cell>
          <cell r="K4880">
            <v>10</v>
          </cell>
        </row>
        <row r="4881">
          <cell r="F4881">
            <v>12</v>
          </cell>
          <cell r="H4881">
            <v>-14000</v>
          </cell>
          <cell r="K4881">
            <v>10</v>
          </cell>
        </row>
        <row r="4882">
          <cell r="F4882">
            <v>8</v>
          </cell>
          <cell r="H4882">
            <v>14000</v>
          </cell>
          <cell r="K4882">
            <v>10</v>
          </cell>
        </row>
        <row r="4883">
          <cell r="F4883">
            <v>12</v>
          </cell>
          <cell r="H4883">
            <v>-42000</v>
          </cell>
          <cell r="K4883">
            <v>10</v>
          </cell>
        </row>
        <row r="4884">
          <cell r="F4884">
            <v>8</v>
          </cell>
          <cell r="H4884">
            <v>13000</v>
          </cell>
          <cell r="K4884">
            <v>10</v>
          </cell>
        </row>
        <row r="4885">
          <cell r="F4885">
            <v>8</v>
          </cell>
          <cell r="H4885">
            <v>9000</v>
          </cell>
          <cell r="K4885">
            <v>10</v>
          </cell>
        </row>
        <row r="4886">
          <cell r="F4886">
            <v>20</v>
          </cell>
          <cell r="H4886">
            <v>20000</v>
          </cell>
          <cell r="K4886">
            <v>10</v>
          </cell>
        </row>
        <row r="4887">
          <cell r="F4887">
            <v>12</v>
          </cell>
          <cell r="H4887">
            <v>-10000</v>
          </cell>
          <cell r="K4887">
            <v>10</v>
          </cell>
        </row>
        <row r="4888">
          <cell r="F4888">
            <v>8</v>
          </cell>
          <cell r="H4888">
            <v>3500</v>
          </cell>
          <cell r="K4888">
            <v>10</v>
          </cell>
        </row>
        <row r="4889">
          <cell r="F4889">
            <v>8</v>
          </cell>
          <cell r="H4889">
            <v>3210</v>
          </cell>
          <cell r="K4889">
            <v>10</v>
          </cell>
        </row>
        <row r="4890">
          <cell r="F4890">
            <v>8</v>
          </cell>
          <cell r="H4890">
            <v>1700</v>
          </cell>
          <cell r="K4890">
            <v>10</v>
          </cell>
        </row>
        <row r="4891">
          <cell r="F4891">
            <v>8</v>
          </cell>
          <cell r="H4891">
            <v>2230</v>
          </cell>
          <cell r="K4891">
            <v>10</v>
          </cell>
        </row>
        <row r="4892">
          <cell r="F4892">
            <v>12</v>
          </cell>
          <cell r="H4892">
            <v>-640</v>
          </cell>
          <cell r="K4892">
            <v>10</v>
          </cell>
        </row>
        <row r="4893">
          <cell r="F4893">
            <v>12</v>
          </cell>
          <cell r="H4893">
            <v>-10000</v>
          </cell>
          <cell r="K4893">
            <v>10</v>
          </cell>
        </row>
        <row r="4894">
          <cell r="F4894">
            <v>8</v>
          </cell>
          <cell r="H4894">
            <v>10000</v>
          </cell>
          <cell r="K4894">
            <v>10</v>
          </cell>
        </row>
        <row r="4895">
          <cell r="F4895">
            <v>12</v>
          </cell>
          <cell r="H4895">
            <v>-126500</v>
          </cell>
          <cell r="K4895">
            <v>10</v>
          </cell>
        </row>
        <row r="4896">
          <cell r="F4896">
            <v>8</v>
          </cell>
          <cell r="H4896">
            <v>30000</v>
          </cell>
          <cell r="K4896">
            <v>10</v>
          </cell>
        </row>
        <row r="4897">
          <cell r="F4897">
            <v>8</v>
          </cell>
          <cell r="H4897">
            <v>12000</v>
          </cell>
          <cell r="K4897">
            <v>10</v>
          </cell>
        </row>
        <row r="4898">
          <cell r="F4898">
            <v>8</v>
          </cell>
          <cell r="H4898">
            <v>4000</v>
          </cell>
          <cell r="K4898">
            <v>10</v>
          </cell>
        </row>
        <row r="4899">
          <cell r="F4899">
            <v>8</v>
          </cell>
          <cell r="H4899">
            <v>12000</v>
          </cell>
          <cell r="K4899">
            <v>10</v>
          </cell>
        </row>
        <row r="4900">
          <cell r="F4900">
            <v>8</v>
          </cell>
          <cell r="H4900">
            <v>15000</v>
          </cell>
          <cell r="K4900">
            <v>10</v>
          </cell>
        </row>
        <row r="4901">
          <cell r="F4901">
            <v>8</v>
          </cell>
          <cell r="H4901">
            <v>20000</v>
          </cell>
          <cell r="K4901">
            <v>10</v>
          </cell>
        </row>
        <row r="4902">
          <cell r="F4902">
            <v>8</v>
          </cell>
          <cell r="H4902">
            <v>17000</v>
          </cell>
          <cell r="K4902">
            <v>10</v>
          </cell>
        </row>
        <row r="4903">
          <cell r="F4903">
            <v>8</v>
          </cell>
          <cell r="H4903">
            <v>30000</v>
          </cell>
          <cell r="K4903">
            <v>10</v>
          </cell>
        </row>
        <row r="4904">
          <cell r="F4904">
            <v>8</v>
          </cell>
          <cell r="H4904">
            <v>21500</v>
          </cell>
          <cell r="K4904">
            <v>10</v>
          </cell>
        </row>
        <row r="4905">
          <cell r="F4905">
            <v>12</v>
          </cell>
          <cell r="H4905">
            <v>-35000</v>
          </cell>
          <cell r="K4905">
            <v>10</v>
          </cell>
        </row>
        <row r="4906">
          <cell r="F4906">
            <v>12</v>
          </cell>
          <cell r="H4906">
            <v>-195000</v>
          </cell>
          <cell r="K4906">
            <v>10</v>
          </cell>
        </row>
        <row r="4907">
          <cell r="F4907">
            <v>8</v>
          </cell>
          <cell r="H4907">
            <v>62000</v>
          </cell>
          <cell r="K4907">
            <v>10</v>
          </cell>
        </row>
        <row r="4908">
          <cell r="F4908">
            <v>8</v>
          </cell>
          <cell r="H4908">
            <v>100155</v>
          </cell>
          <cell r="K4908">
            <v>10</v>
          </cell>
        </row>
        <row r="4909">
          <cell r="F4909">
            <v>8</v>
          </cell>
          <cell r="H4909">
            <v>30250</v>
          </cell>
          <cell r="K4909">
            <v>10</v>
          </cell>
        </row>
        <row r="4910">
          <cell r="F4910">
            <v>8</v>
          </cell>
          <cell r="H4910">
            <v>21500</v>
          </cell>
          <cell r="K4910">
            <v>10</v>
          </cell>
        </row>
        <row r="4911">
          <cell r="F4911">
            <v>12</v>
          </cell>
          <cell r="H4911">
            <v>-18905</v>
          </cell>
          <cell r="K4911">
            <v>10</v>
          </cell>
        </row>
        <row r="4912">
          <cell r="F4912">
            <v>12</v>
          </cell>
          <cell r="H4912">
            <v>-14000</v>
          </cell>
          <cell r="K4912">
            <v>10</v>
          </cell>
        </row>
        <row r="4913">
          <cell r="F4913">
            <v>8</v>
          </cell>
          <cell r="H4913">
            <v>14000</v>
          </cell>
          <cell r="K4913">
            <v>10</v>
          </cell>
        </row>
        <row r="4914">
          <cell r="F4914">
            <v>12</v>
          </cell>
          <cell r="H4914">
            <v>-71600</v>
          </cell>
          <cell r="K4914">
            <v>10</v>
          </cell>
        </row>
        <row r="4915">
          <cell r="F4915">
            <v>8</v>
          </cell>
          <cell r="H4915">
            <v>18000</v>
          </cell>
          <cell r="K4915">
            <v>10</v>
          </cell>
        </row>
        <row r="4916">
          <cell r="F4916">
            <v>8</v>
          </cell>
          <cell r="H4916">
            <v>33600</v>
          </cell>
          <cell r="K4916">
            <v>10</v>
          </cell>
        </row>
        <row r="4917">
          <cell r="F4917">
            <v>8</v>
          </cell>
          <cell r="H4917">
            <v>20000</v>
          </cell>
          <cell r="K4917">
            <v>10</v>
          </cell>
        </row>
        <row r="4918">
          <cell r="F4918">
            <v>8</v>
          </cell>
          <cell r="H4918">
            <v>3000</v>
          </cell>
          <cell r="K4918">
            <v>10</v>
          </cell>
        </row>
        <row r="4919">
          <cell r="F4919">
            <v>20</v>
          </cell>
          <cell r="H4919">
            <v>-3000</v>
          </cell>
          <cell r="K4919">
            <v>10</v>
          </cell>
        </row>
        <row r="4920">
          <cell r="F4920">
            <v>12</v>
          </cell>
          <cell r="H4920">
            <v>-82000</v>
          </cell>
          <cell r="K4920">
            <v>10</v>
          </cell>
        </row>
        <row r="4921">
          <cell r="F4921">
            <v>8</v>
          </cell>
          <cell r="H4921">
            <v>18000</v>
          </cell>
          <cell r="K4921">
            <v>10</v>
          </cell>
        </row>
        <row r="4922">
          <cell r="F4922">
            <v>8</v>
          </cell>
          <cell r="H4922">
            <v>24000</v>
          </cell>
          <cell r="K4922">
            <v>10</v>
          </cell>
        </row>
        <row r="4923">
          <cell r="F4923">
            <v>8</v>
          </cell>
          <cell r="H4923">
            <v>30000</v>
          </cell>
          <cell r="K4923">
            <v>10</v>
          </cell>
        </row>
        <row r="4924">
          <cell r="F4924">
            <v>8</v>
          </cell>
          <cell r="H4924">
            <v>10000</v>
          </cell>
          <cell r="K4924">
            <v>10</v>
          </cell>
        </row>
        <row r="4925">
          <cell r="F4925">
            <v>8</v>
          </cell>
          <cell r="H4925">
            <v>1200</v>
          </cell>
          <cell r="K4925">
            <v>10</v>
          </cell>
        </row>
        <row r="4926">
          <cell r="F4926">
            <v>12</v>
          </cell>
          <cell r="H4926">
            <v>-1200</v>
          </cell>
          <cell r="K4926">
            <v>10</v>
          </cell>
        </row>
        <row r="4927">
          <cell r="F4927">
            <v>12</v>
          </cell>
          <cell r="H4927">
            <v>-51200</v>
          </cell>
          <cell r="K4927">
            <v>10</v>
          </cell>
        </row>
        <row r="4928">
          <cell r="F4928">
            <v>8</v>
          </cell>
          <cell r="H4928">
            <v>14400</v>
          </cell>
          <cell r="K4928">
            <v>10</v>
          </cell>
        </row>
        <row r="4929">
          <cell r="F4929">
            <v>8</v>
          </cell>
          <cell r="H4929">
            <v>4800</v>
          </cell>
          <cell r="K4929">
            <v>10</v>
          </cell>
        </row>
        <row r="4930">
          <cell r="F4930">
            <v>8</v>
          </cell>
          <cell r="H4930">
            <v>32000</v>
          </cell>
          <cell r="K4930">
            <v>10</v>
          </cell>
        </row>
        <row r="4931">
          <cell r="F4931">
            <v>12</v>
          </cell>
          <cell r="H4931">
            <v>-52000</v>
          </cell>
          <cell r="K4931">
            <v>10</v>
          </cell>
        </row>
        <row r="4932">
          <cell r="F4932">
            <v>8</v>
          </cell>
          <cell r="H4932">
            <v>15600</v>
          </cell>
          <cell r="K4932">
            <v>10</v>
          </cell>
        </row>
        <row r="4933">
          <cell r="F4933">
            <v>8</v>
          </cell>
          <cell r="H4933">
            <v>5200</v>
          </cell>
          <cell r="K4933">
            <v>10</v>
          </cell>
        </row>
        <row r="4934">
          <cell r="F4934">
            <v>8</v>
          </cell>
          <cell r="H4934">
            <v>32000</v>
          </cell>
          <cell r="K4934">
            <v>10</v>
          </cell>
        </row>
        <row r="4935">
          <cell r="F4935">
            <v>20</v>
          </cell>
          <cell r="H4935">
            <v>-800</v>
          </cell>
          <cell r="K4935">
            <v>10</v>
          </cell>
        </row>
        <row r="4936">
          <cell r="F4936">
            <v>12</v>
          </cell>
          <cell r="H4936">
            <v>-52800</v>
          </cell>
          <cell r="K4936">
            <v>10</v>
          </cell>
        </row>
        <row r="4937">
          <cell r="F4937">
            <v>8</v>
          </cell>
          <cell r="H4937">
            <v>20800</v>
          </cell>
          <cell r="K4937">
            <v>10</v>
          </cell>
        </row>
        <row r="4938">
          <cell r="F4938">
            <v>8</v>
          </cell>
          <cell r="H4938">
            <v>32000</v>
          </cell>
          <cell r="K4938">
            <v>10</v>
          </cell>
        </row>
        <row r="4939">
          <cell r="F4939">
            <v>12</v>
          </cell>
          <cell r="H4939">
            <v>-22000</v>
          </cell>
          <cell r="K4939">
            <v>10</v>
          </cell>
        </row>
        <row r="4940">
          <cell r="F4940">
            <v>8</v>
          </cell>
          <cell r="H4940">
            <v>22000</v>
          </cell>
          <cell r="K4940">
            <v>10</v>
          </cell>
        </row>
        <row r="4941">
          <cell r="F4941">
            <v>12</v>
          </cell>
          <cell r="H4941">
            <v>-69000</v>
          </cell>
          <cell r="K4941">
            <v>10</v>
          </cell>
        </row>
        <row r="4942">
          <cell r="F4942">
            <v>8</v>
          </cell>
          <cell r="H4942">
            <v>18000</v>
          </cell>
          <cell r="K4942">
            <v>10</v>
          </cell>
        </row>
        <row r="4943">
          <cell r="F4943">
            <v>8</v>
          </cell>
          <cell r="H4943">
            <v>8000</v>
          </cell>
          <cell r="K4943">
            <v>10</v>
          </cell>
        </row>
        <row r="4944">
          <cell r="F4944">
            <v>8</v>
          </cell>
          <cell r="H4944">
            <v>6000</v>
          </cell>
          <cell r="K4944">
            <v>10</v>
          </cell>
        </row>
        <row r="4945">
          <cell r="F4945">
            <v>8</v>
          </cell>
          <cell r="H4945">
            <v>8000</v>
          </cell>
          <cell r="K4945">
            <v>10</v>
          </cell>
        </row>
        <row r="4946">
          <cell r="F4946">
            <v>8</v>
          </cell>
          <cell r="H4946">
            <v>30000</v>
          </cell>
          <cell r="K4946">
            <v>10</v>
          </cell>
        </row>
        <row r="4947">
          <cell r="F4947">
            <v>12</v>
          </cell>
          <cell r="H4947">
            <v>-1000</v>
          </cell>
          <cell r="K4947">
            <v>10</v>
          </cell>
        </row>
        <row r="4948">
          <cell r="F4948">
            <v>12</v>
          </cell>
          <cell r="H4948">
            <v>-36000</v>
          </cell>
          <cell r="K4948">
            <v>10</v>
          </cell>
        </row>
        <row r="4949">
          <cell r="F4949">
            <v>8</v>
          </cell>
          <cell r="H4949">
            <v>20000</v>
          </cell>
          <cell r="K4949">
            <v>10</v>
          </cell>
        </row>
        <row r="4950">
          <cell r="F4950">
            <v>12</v>
          </cell>
          <cell r="H4950">
            <v>16000</v>
          </cell>
          <cell r="K4950">
            <v>10</v>
          </cell>
        </row>
        <row r="4951">
          <cell r="F4951">
            <v>12</v>
          </cell>
          <cell r="H4951">
            <v>-80280</v>
          </cell>
          <cell r="K4951">
            <v>10</v>
          </cell>
        </row>
        <row r="4952">
          <cell r="F4952">
            <v>8</v>
          </cell>
          <cell r="H4952">
            <v>20000</v>
          </cell>
          <cell r="K4952">
            <v>10</v>
          </cell>
        </row>
        <row r="4953">
          <cell r="F4953">
            <v>8</v>
          </cell>
          <cell r="H4953">
            <v>18000</v>
          </cell>
          <cell r="K4953">
            <v>10</v>
          </cell>
        </row>
        <row r="4954">
          <cell r="F4954">
            <v>8</v>
          </cell>
          <cell r="H4954">
            <v>12000</v>
          </cell>
          <cell r="K4954">
            <v>10</v>
          </cell>
        </row>
        <row r="4955">
          <cell r="F4955">
            <v>8</v>
          </cell>
          <cell r="H4955">
            <v>6000</v>
          </cell>
          <cell r="K4955">
            <v>10</v>
          </cell>
        </row>
        <row r="4956">
          <cell r="F4956">
            <v>8</v>
          </cell>
          <cell r="H4956">
            <v>14000</v>
          </cell>
          <cell r="K4956">
            <v>10</v>
          </cell>
        </row>
        <row r="4957">
          <cell r="F4957">
            <v>8</v>
          </cell>
          <cell r="H4957">
            <v>10280</v>
          </cell>
          <cell r="K4957">
            <v>10</v>
          </cell>
        </row>
        <row r="4958">
          <cell r="F4958">
            <v>12</v>
          </cell>
          <cell r="H4958">
            <v>-315000</v>
          </cell>
          <cell r="K4958">
            <v>10</v>
          </cell>
        </row>
        <row r="4959">
          <cell r="F4959">
            <v>8</v>
          </cell>
          <cell r="H4959">
            <v>27000</v>
          </cell>
          <cell r="K4959">
            <v>10</v>
          </cell>
        </row>
        <row r="4960">
          <cell r="F4960">
            <v>8</v>
          </cell>
          <cell r="H4960">
            <v>14000</v>
          </cell>
          <cell r="K4960">
            <v>10</v>
          </cell>
        </row>
        <row r="4961">
          <cell r="F4961">
            <v>8</v>
          </cell>
          <cell r="H4961">
            <v>18000</v>
          </cell>
          <cell r="K4961">
            <v>10</v>
          </cell>
        </row>
        <row r="4962">
          <cell r="F4962">
            <v>8</v>
          </cell>
          <cell r="H4962">
            <v>6000</v>
          </cell>
          <cell r="K4962">
            <v>10</v>
          </cell>
        </row>
        <row r="4963">
          <cell r="F4963">
            <v>8</v>
          </cell>
          <cell r="H4963">
            <v>38000</v>
          </cell>
          <cell r="K4963">
            <v>10</v>
          </cell>
        </row>
        <row r="4964">
          <cell r="F4964">
            <v>8</v>
          </cell>
          <cell r="H4964">
            <v>30000</v>
          </cell>
          <cell r="K4964">
            <v>10</v>
          </cell>
        </row>
        <row r="4965">
          <cell r="F4965">
            <v>8</v>
          </cell>
          <cell r="H4965">
            <v>42000</v>
          </cell>
          <cell r="K4965">
            <v>10</v>
          </cell>
        </row>
        <row r="4966">
          <cell r="F4966">
            <v>8</v>
          </cell>
          <cell r="H4966">
            <v>102000</v>
          </cell>
          <cell r="K4966">
            <v>10</v>
          </cell>
        </row>
        <row r="4967">
          <cell r="F4967">
            <v>8</v>
          </cell>
          <cell r="H4967">
            <v>45000</v>
          </cell>
          <cell r="K4967">
            <v>10</v>
          </cell>
        </row>
        <row r="4968">
          <cell r="F4968">
            <v>8</v>
          </cell>
          <cell r="H4968">
            <v>2500</v>
          </cell>
          <cell r="K4968">
            <v>10</v>
          </cell>
        </row>
        <row r="4969">
          <cell r="F4969">
            <v>20</v>
          </cell>
          <cell r="H4969">
            <v>-9500</v>
          </cell>
          <cell r="K4969">
            <v>10</v>
          </cell>
        </row>
        <row r="4970">
          <cell r="F4970">
            <v>12</v>
          </cell>
          <cell r="H4970">
            <v>-51200</v>
          </cell>
          <cell r="K4970">
            <v>10</v>
          </cell>
        </row>
        <row r="4971">
          <cell r="F4971">
            <v>8</v>
          </cell>
          <cell r="H4971">
            <v>18000</v>
          </cell>
          <cell r="K4971">
            <v>10</v>
          </cell>
        </row>
        <row r="4972">
          <cell r="F4972">
            <v>8</v>
          </cell>
          <cell r="H4972">
            <v>30000</v>
          </cell>
          <cell r="K4972">
            <v>10</v>
          </cell>
        </row>
        <row r="4973">
          <cell r="F4973">
            <v>12</v>
          </cell>
          <cell r="H4973">
            <v>3200</v>
          </cell>
          <cell r="K4973">
            <v>10</v>
          </cell>
        </row>
        <row r="4974">
          <cell r="F4974">
            <v>12</v>
          </cell>
          <cell r="H4974">
            <v>-124000</v>
          </cell>
          <cell r="K4974">
            <v>10</v>
          </cell>
        </row>
        <row r="4975">
          <cell r="F4975">
            <v>8</v>
          </cell>
          <cell r="H4975">
            <v>18000</v>
          </cell>
          <cell r="K4975">
            <v>10</v>
          </cell>
        </row>
        <row r="4976">
          <cell r="F4976">
            <v>8</v>
          </cell>
          <cell r="H4976">
            <v>8000</v>
          </cell>
          <cell r="K4976">
            <v>10</v>
          </cell>
        </row>
        <row r="4977">
          <cell r="F4977">
            <v>8</v>
          </cell>
          <cell r="H4977">
            <v>18000</v>
          </cell>
          <cell r="K4977">
            <v>10</v>
          </cell>
        </row>
        <row r="4978">
          <cell r="F4978">
            <v>8</v>
          </cell>
          <cell r="H4978">
            <v>18000</v>
          </cell>
          <cell r="K4978">
            <v>10</v>
          </cell>
        </row>
        <row r="4979">
          <cell r="F4979">
            <v>8</v>
          </cell>
          <cell r="H4979">
            <v>45000</v>
          </cell>
          <cell r="K4979">
            <v>10</v>
          </cell>
        </row>
        <row r="4980">
          <cell r="F4980">
            <v>8</v>
          </cell>
          <cell r="H4980">
            <v>8000</v>
          </cell>
          <cell r="K4980">
            <v>10</v>
          </cell>
        </row>
        <row r="4981">
          <cell r="F4981">
            <v>20</v>
          </cell>
          <cell r="H4981">
            <v>9000</v>
          </cell>
          <cell r="K4981">
            <v>10</v>
          </cell>
        </row>
        <row r="4982">
          <cell r="F4982">
            <v>12</v>
          </cell>
          <cell r="H4982">
            <v>-102000</v>
          </cell>
          <cell r="K4982">
            <v>10</v>
          </cell>
        </row>
        <row r="4983">
          <cell r="F4983">
            <v>8</v>
          </cell>
          <cell r="H4983">
            <v>1200</v>
          </cell>
          <cell r="K4983">
            <v>10</v>
          </cell>
        </row>
        <row r="4984">
          <cell r="F4984">
            <v>8</v>
          </cell>
          <cell r="H4984">
            <v>1000</v>
          </cell>
          <cell r="K4984">
            <v>10</v>
          </cell>
        </row>
        <row r="4985">
          <cell r="F4985">
            <v>8</v>
          </cell>
          <cell r="H4985">
            <v>2500</v>
          </cell>
          <cell r="K4985">
            <v>10</v>
          </cell>
        </row>
        <row r="4986">
          <cell r="F4986">
            <v>8</v>
          </cell>
          <cell r="H4986">
            <v>250</v>
          </cell>
          <cell r="K4986">
            <v>10</v>
          </cell>
        </row>
        <row r="4987">
          <cell r="F4987">
            <v>8</v>
          </cell>
          <cell r="H4987">
            <v>73500</v>
          </cell>
          <cell r="K4987">
            <v>10</v>
          </cell>
        </row>
        <row r="4988">
          <cell r="F4988">
            <v>8</v>
          </cell>
          <cell r="H4988">
            <v>10000</v>
          </cell>
          <cell r="K4988">
            <v>10</v>
          </cell>
        </row>
        <row r="4989">
          <cell r="F4989">
            <v>20</v>
          </cell>
          <cell r="H4989">
            <v>13550</v>
          </cell>
          <cell r="K4989">
            <v>10</v>
          </cell>
        </row>
        <row r="4990">
          <cell r="F4990">
            <v>12</v>
          </cell>
          <cell r="H4990">
            <v>-24000</v>
          </cell>
          <cell r="K4990">
            <v>10</v>
          </cell>
        </row>
        <row r="4991">
          <cell r="F4991">
            <v>8</v>
          </cell>
          <cell r="H4991">
            <v>14000</v>
          </cell>
          <cell r="K4991">
            <v>10</v>
          </cell>
        </row>
        <row r="4992">
          <cell r="F4992">
            <v>8</v>
          </cell>
          <cell r="H4992">
            <v>10000</v>
          </cell>
          <cell r="K4992">
            <v>10</v>
          </cell>
        </row>
        <row r="4993">
          <cell r="F4993">
            <v>18</v>
          </cell>
          <cell r="H4993">
            <v>-2242697.69</v>
          </cell>
          <cell r="K4993">
            <v>10</v>
          </cell>
        </row>
        <row r="4994">
          <cell r="F4994">
            <v>18</v>
          </cell>
          <cell r="H4994">
            <v>-661500</v>
          </cell>
          <cell r="K4994">
            <v>10</v>
          </cell>
        </row>
        <row r="4995">
          <cell r="F4995">
            <v>19</v>
          </cell>
          <cell r="H4995">
            <v>30000</v>
          </cell>
          <cell r="K4995">
            <v>10</v>
          </cell>
        </row>
        <row r="4996">
          <cell r="F4996">
            <v>19</v>
          </cell>
          <cell r="H4996">
            <v>843356.77</v>
          </cell>
          <cell r="K4996">
            <v>10</v>
          </cell>
        </row>
        <row r="4997">
          <cell r="F4997">
            <v>19</v>
          </cell>
          <cell r="H4997">
            <v>661500</v>
          </cell>
          <cell r="K4997">
            <v>10</v>
          </cell>
        </row>
        <row r="4998">
          <cell r="F4998">
            <v>18</v>
          </cell>
          <cell r="H4998">
            <v>-4728150</v>
          </cell>
          <cell r="K4998">
            <v>10</v>
          </cell>
        </row>
        <row r="4999">
          <cell r="F4999">
            <v>19</v>
          </cell>
          <cell r="H4999">
            <v>377625</v>
          </cell>
          <cell r="K4999">
            <v>10</v>
          </cell>
        </row>
        <row r="5000">
          <cell r="F5000">
            <v>19</v>
          </cell>
          <cell r="H5000">
            <v>514097.04</v>
          </cell>
          <cell r="K5000">
            <v>10</v>
          </cell>
        </row>
        <row r="5001">
          <cell r="F5001">
            <v>18</v>
          </cell>
          <cell r="H5001">
            <v>5205768.88</v>
          </cell>
          <cell r="K5001">
            <v>10</v>
          </cell>
        </row>
        <row r="5002">
          <cell r="F5002">
            <v>18</v>
          </cell>
          <cell r="H5002">
            <v>-181580</v>
          </cell>
          <cell r="K5002">
            <v>10</v>
          </cell>
        </row>
        <row r="5003">
          <cell r="F5003">
            <v>18</v>
          </cell>
          <cell r="H5003">
            <v>-4560140</v>
          </cell>
          <cell r="K5003">
            <v>10</v>
          </cell>
        </row>
        <row r="5004">
          <cell r="F5004">
            <v>19</v>
          </cell>
          <cell r="H5004">
            <v>371800</v>
          </cell>
          <cell r="K5004">
            <v>10</v>
          </cell>
        </row>
        <row r="5005">
          <cell r="F5005">
            <v>19</v>
          </cell>
          <cell r="H5005">
            <v>283812.5</v>
          </cell>
          <cell r="K5005">
            <v>10</v>
          </cell>
        </row>
        <row r="5006">
          <cell r="F5006">
            <v>19</v>
          </cell>
          <cell r="H5006">
            <v>172000</v>
          </cell>
          <cell r="K5006">
            <v>10</v>
          </cell>
        </row>
        <row r="5007">
          <cell r="F5007">
            <v>18</v>
          </cell>
          <cell r="H5007">
            <v>3914107.5</v>
          </cell>
          <cell r="K5007">
            <v>10</v>
          </cell>
        </row>
        <row r="5008">
          <cell r="F5008">
            <v>3</v>
          </cell>
          <cell r="H5008">
            <v>50</v>
          </cell>
          <cell r="I5008" t="str">
            <v>y</v>
          </cell>
          <cell r="K5008">
            <v>4</v>
          </cell>
        </row>
        <row r="5009">
          <cell r="F5009">
            <v>8</v>
          </cell>
          <cell r="H5009">
            <v>121695.57</v>
          </cell>
          <cell r="I5009" t="str">
            <v>y</v>
          </cell>
          <cell r="K5009">
            <v>4</v>
          </cell>
        </row>
        <row r="5010">
          <cell r="F5010">
            <v>8</v>
          </cell>
          <cell r="H5010">
            <v>-121695.57</v>
          </cell>
          <cell r="I5010" t="str">
            <v>y</v>
          </cell>
          <cell r="K5010">
            <v>4</v>
          </cell>
        </row>
        <row r="5011">
          <cell r="F5011">
            <v>13</v>
          </cell>
          <cell r="H5011">
            <v>121695.57</v>
          </cell>
          <cell r="I5011" t="str">
            <v>y</v>
          </cell>
          <cell r="K5011">
            <v>4</v>
          </cell>
        </row>
        <row r="5012">
          <cell r="F5012">
            <v>3</v>
          </cell>
          <cell r="H5012">
            <v>20000</v>
          </cell>
          <cell r="I5012" t="str">
            <v>y</v>
          </cell>
          <cell r="K5012">
            <v>4</v>
          </cell>
        </row>
        <row r="5013">
          <cell r="F5013">
            <v>3</v>
          </cell>
          <cell r="H5013">
            <v>6500</v>
          </cell>
          <cell r="I5013" t="str">
            <v>y</v>
          </cell>
          <cell r="K5013">
            <v>4</v>
          </cell>
        </row>
        <row r="5014">
          <cell r="F5014">
            <v>3</v>
          </cell>
          <cell r="H5014">
            <v>126</v>
          </cell>
          <cell r="I5014" t="str">
            <v>y</v>
          </cell>
          <cell r="K5014">
            <v>4</v>
          </cell>
        </row>
        <row r="5015">
          <cell r="F5015">
            <v>6</v>
          </cell>
          <cell r="H5015">
            <v>20000</v>
          </cell>
          <cell r="I5015" t="str">
            <v>y</v>
          </cell>
          <cell r="K5015">
            <v>4</v>
          </cell>
        </row>
        <row r="5016">
          <cell r="F5016">
            <v>3</v>
          </cell>
          <cell r="H5016">
            <v>126</v>
          </cell>
          <cell r="I5016" t="str">
            <v>y</v>
          </cell>
          <cell r="K5016">
            <v>4</v>
          </cell>
        </row>
        <row r="5017">
          <cell r="F5017">
            <v>4</v>
          </cell>
          <cell r="H5017">
            <v>30000</v>
          </cell>
          <cell r="I5017" t="str">
            <v>y</v>
          </cell>
          <cell r="K5017">
            <v>4</v>
          </cell>
        </row>
        <row r="5018">
          <cell r="F5018">
            <v>3</v>
          </cell>
          <cell r="H5018">
            <v>50</v>
          </cell>
          <cell r="I5018" t="str">
            <v>Y</v>
          </cell>
          <cell r="K5018">
            <v>4</v>
          </cell>
        </row>
        <row r="5019">
          <cell r="F5019">
            <v>3</v>
          </cell>
          <cell r="H5019">
            <v>50</v>
          </cell>
          <cell r="I5019" t="str">
            <v>Y</v>
          </cell>
          <cell r="K5019">
            <v>4</v>
          </cell>
        </row>
        <row r="5020">
          <cell r="F5020">
            <v>13</v>
          </cell>
          <cell r="H5020">
            <v>186525</v>
          </cell>
          <cell r="I5020" t="str">
            <v>y</v>
          </cell>
          <cell r="K5020">
            <v>4</v>
          </cell>
        </row>
        <row r="5021">
          <cell r="F5021">
            <v>3</v>
          </cell>
          <cell r="H5021">
            <v>50</v>
          </cell>
          <cell r="I5021" t="str">
            <v>y</v>
          </cell>
          <cell r="K5021">
            <v>4</v>
          </cell>
        </row>
        <row r="5022">
          <cell r="F5022">
            <v>13</v>
          </cell>
          <cell r="H5022">
            <v>52000</v>
          </cell>
          <cell r="I5022" t="str">
            <v>y</v>
          </cell>
          <cell r="K5022">
            <v>4</v>
          </cell>
        </row>
        <row r="5023">
          <cell r="F5023">
            <v>3</v>
          </cell>
          <cell r="H5023">
            <v>126</v>
          </cell>
          <cell r="I5023" t="str">
            <v>y</v>
          </cell>
          <cell r="K5023">
            <v>4</v>
          </cell>
        </row>
        <row r="5024">
          <cell r="F5024">
            <v>3</v>
          </cell>
          <cell r="H5024">
            <v>288</v>
          </cell>
          <cell r="I5024" t="str">
            <v>y</v>
          </cell>
          <cell r="K5024">
            <v>4</v>
          </cell>
        </row>
        <row r="5025">
          <cell r="F5025">
            <v>3</v>
          </cell>
          <cell r="H5025">
            <v>50</v>
          </cell>
          <cell r="I5025" t="str">
            <v>y</v>
          </cell>
          <cell r="K5025">
            <v>4</v>
          </cell>
        </row>
        <row r="5026">
          <cell r="F5026">
            <v>12</v>
          </cell>
          <cell r="H5026">
            <v>88800</v>
          </cell>
          <cell r="I5026" t="str">
            <v>y</v>
          </cell>
          <cell r="K5026">
            <v>4</v>
          </cell>
        </row>
        <row r="5027">
          <cell r="F5027">
            <v>3</v>
          </cell>
          <cell r="H5027">
            <v>126</v>
          </cell>
          <cell r="I5027" t="str">
            <v>y</v>
          </cell>
          <cell r="K5027">
            <v>4</v>
          </cell>
        </row>
        <row r="5028">
          <cell r="F5028">
            <v>8</v>
          </cell>
          <cell r="H5028">
            <v>1468240</v>
          </cell>
          <cell r="I5028" t="str">
            <v>y</v>
          </cell>
          <cell r="K5028">
            <v>4</v>
          </cell>
        </row>
        <row r="5029">
          <cell r="F5029">
            <v>14</v>
          </cell>
          <cell r="H5029">
            <v>-73412</v>
          </cell>
          <cell r="I5029" t="str">
            <v>y</v>
          </cell>
          <cell r="K5029">
            <v>4</v>
          </cell>
        </row>
        <row r="5030">
          <cell r="F5030">
            <v>3</v>
          </cell>
          <cell r="H5030">
            <v>157.5</v>
          </cell>
          <cell r="I5030" t="str">
            <v>y</v>
          </cell>
          <cell r="K5030">
            <v>4</v>
          </cell>
        </row>
        <row r="5031">
          <cell r="F5031">
            <v>3</v>
          </cell>
          <cell r="H5031">
            <v>126</v>
          </cell>
          <cell r="I5031" t="str">
            <v>y</v>
          </cell>
          <cell r="K5031">
            <v>4</v>
          </cell>
        </row>
        <row r="5032">
          <cell r="F5032">
            <v>3</v>
          </cell>
          <cell r="H5032">
            <v>50</v>
          </cell>
          <cell r="I5032" t="str">
            <v>y</v>
          </cell>
          <cell r="K5032">
            <v>4</v>
          </cell>
        </row>
        <row r="5033">
          <cell r="F5033">
            <v>3</v>
          </cell>
          <cell r="H5033">
            <v>25899</v>
          </cell>
          <cell r="I5033" t="str">
            <v>y</v>
          </cell>
          <cell r="K5033">
            <v>4</v>
          </cell>
        </row>
        <row r="5034">
          <cell r="F5034">
            <v>6</v>
          </cell>
          <cell r="H5034">
            <v>45502</v>
          </cell>
          <cell r="I5034" t="str">
            <v>y</v>
          </cell>
          <cell r="K5034">
            <v>4</v>
          </cell>
        </row>
        <row r="5035">
          <cell r="F5035">
            <v>6</v>
          </cell>
          <cell r="H5035">
            <v>18950</v>
          </cell>
          <cell r="I5035" t="str">
            <v>y</v>
          </cell>
          <cell r="K5035">
            <v>4</v>
          </cell>
        </row>
        <row r="5036">
          <cell r="F5036">
            <v>6</v>
          </cell>
          <cell r="H5036">
            <v>-49497</v>
          </cell>
          <cell r="I5036" t="str">
            <v>y</v>
          </cell>
          <cell r="K5036">
            <v>4</v>
          </cell>
        </row>
        <row r="5037">
          <cell r="F5037">
            <v>3</v>
          </cell>
          <cell r="H5037">
            <v>126</v>
          </cell>
          <cell r="I5037" t="str">
            <v>y</v>
          </cell>
          <cell r="K5037">
            <v>4</v>
          </cell>
        </row>
        <row r="5038">
          <cell r="F5038">
            <v>12</v>
          </cell>
          <cell r="H5038">
            <v>16730</v>
          </cell>
          <cell r="I5038" t="str">
            <v>y</v>
          </cell>
          <cell r="K5038">
            <v>4</v>
          </cell>
        </row>
        <row r="5039">
          <cell r="F5039">
            <v>8</v>
          </cell>
          <cell r="H5039">
            <v>82717.895159629261</v>
          </cell>
          <cell r="I5039" t="str">
            <v>y</v>
          </cell>
          <cell r="K5039">
            <v>4</v>
          </cell>
        </row>
        <row r="5040">
          <cell r="F5040">
            <v>8</v>
          </cell>
          <cell r="H5040">
            <v>14099.641220391351</v>
          </cell>
          <cell r="I5040" t="str">
            <v>y</v>
          </cell>
          <cell r="K5040">
            <v>4</v>
          </cell>
        </row>
        <row r="5041">
          <cell r="F5041">
            <v>8</v>
          </cell>
          <cell r="H5041">
            <v>12533.014418125646</v>
          </cell>
          <cell r="I5041" t="str">
            <v>y</v>
          </cell>
          <cell r="K5041">
            <v>4</v>
          </cell>
        </row>
        <row r="5042">
          <cell r="F5042">
            <v>8</v>
          </cell>
          <cell r="H5042">
            <v>4762.545478887745</v>
          </cell>
          <cell r="I5042" t="str">
            <v>y</v>
          </cell>
          <cell r="K5042">
            <v>4</v>
          </cell>
        </row>
        <row r="5043">
          <cell r="F5043">
            <v>8</v>
          </cell>
          <cell r="H5043">
            <v>3007.923460350155</v>
          </cell>
          <cell r="I5043" t="str">
            <v>y</v>
          </cell>
          <cell r="K5043">
            <v>4</v>
          </cell>
        </row>
        <row r="5044">
          <cell r="F5044">
            <v>8</v>
          </cell>
          <cell r="H5044">
            <v>814.64593717816683</v>
          </cell>
          <cell r="I5044" t="str">
            <v>y</v>
          </cell>
          <cell r="K5044">
            <v>4</v>
          </cell>
        </row>
        <row r="5045">
          <cell r="F5045">
            <v>8</v>
          </cell>
          <cell r="H5045">
            <v>2443.9378115345003</v>
          </cell>
          <cell r="I5045" t="str">
            <v>y</v>
          </cell>
          <cell r="K5045">
            <v>4</v>
          </cell>
        </row>
        <row r="5046">
          <cell r="F5046">
            <v>8</v>
          </cell>
          <cell r="H5046">
            <v>1315.9665139031927</v>
          </cell>
          <cell r="I5046" t="str">
            <v>y</v>
          </cell>
          <cell r="K5046">
            <v>4</v>
          </cell>
        </row>
        <row r="5047">
          <cell r="F5047">
            <v>3</v>
          </cell>
          <cell r="H5047">
            <v>52000</v>
          </cell>
          <cell r="I5047" t="str">
            <v>y</v>
          </cell>
          <cell r="K5047">
            <v>4</v>
          </cell>
        </row>
        <row r="5048">
          <cell r="F5048">
            <v>13</v>
          </cell>
          <cell r="H5048">
            <v>200000</v>
          </cell>
          <cell r="I5048" t="str">
            <v>y</v>
          </cell>
          <cell r="K5048">
            <v>4</v>
          </cell>
        </row>
        <row r="5049">
          <cell r="F5049">
            <v>13</v>
          </cell>
          <cell r="H5049">
            <v>3700</v>
          </cell>
          <cell r="I5049" t="str">
            <v>y</v>
          </cell>
          <cell r="K5049">
            <v>4</v>
          </cell>
        </row>
        <row r="5050">
          <cell r="F5050">
            <v>6</v>
          </cell>
          <cell r="H5050">
            <v>24500</v>
          </cell>
          <cell r="I5050" t="str">
            <v>y</v>
          </cell>
          <cell r="K5050">
            <v>4</v>
          </cell>
        </row>
        <row r="5051">
          <cell r="F5051">
            <v>3</v>
          </cell>
          <cell r="H5051">
            <v>32000</v>
          </cell>
          <cell r="I5051" t="str">
            <v>y</v>
          </cell>
          <cell r="K5051">
            <v>4</v>
          </cell>
        </row>
        <row r="5052">
          <cell r="F5052">
            <v>8</v>
          </cell>
          <cell r="H5052">
            <v>31760</v>
          </cell>
          <cell r="I5052" t="str">
            <v>y</v>
          </cell>
          <cell r="K5052">
            <v>4</v>
          </cell>
        </row>
        <row r="5053">
          <cell r="F5053">
            <v>3</v>
          </cell>
          <cell r="H5053">
            <v>126</v>
          </cell>
          <cell r="I5053" t="str">
            <v>y</v>
          </cell>
          <cell r="K5053">
            <v>4</v>
          </cell>
        </row>
        <row r="5054">
          <cell r="F5054">
            <v>8</v>
          </cell>
          <cell r="H5054">
            <v>31760</v>
          </cell>
          <cell r="I5054" t="str">
            <v>y</v>
          </cell>
          <cell r="K5054">
            <v>4</v>
          </cell>
        </row>
        <row r="5055">
          <cell r="F5055">
            <v>8</v>
          </cell>
          <cell r="H5055">
            <v>31760</v>
          </cell>
          <cell r="I5055" t="str">
            <v>y</v>
          </cell>
          <cell r="K5055">
            <v>4</v>
          </cell>
        </row>
        <row r="5056">
          <cell r="F5056">
            <v>3</v>
          </cell>
          <cell r="H5056">
            <v>126</v>
          </cell>
          <cell r="I5056" t="str">
            <v>y</v>
          </cell>
          <cell r="K5056">
            <v>4</v>
          </cell>
        </row>
        <row r="5057">
          <cell r="F5057">
            <v>8</v>
          </cell>
          <cell r="H5057">
            <v>24760</v>
          </cell>
          <cell r="I5057" t="str">
            <v>y</v>
          </cell>
          <cell r="K5057">
            <v>4</v>
          </cell>
        </row>
        <row r="5058">
          <cell r="F5058">
            <v>8</v>
          </cell>
          <cell r="H5058">
            <v>24760</v>
          </cell>
          <cell r="I5058" t="str">
            <v>y</v>
          </cell>
          <cell r="K5058">
            <v>4</v>
          </cell>
        </row>
        <row r="5059">
          <cell r="F5059">
            <v>8</v>
          </cell>
          <cell r="H5059">
            <v>7520</v>
          </cell>
          <cell r="I5059" t="str">
            <v>y</v>
          </cell>
          <cell r="K5059">
            <v>4</v>
          </cell>
        </row>
        <row r="5060">
          <cell r="F5060">
            <v>14</v>
          </cell>
          <cell r="H5060">
            <v>123387.37</v>
          </cell>
          <cell r="I5060" t="str">
            <v>y</v>
          </cell>
          <cell r="K5060">
            <v>4</v>
          </cell>
        </row>
        <row r="5061">
          <cell r="F5061">
            <v>14</v>
          </cell>
          <cell r="H5061">
            <v>131381.76000000001</v>
          </cell>
          <cell r="I5061" t="str">
            <v>y</v>
          </cell>
          <cell r="K5061">
            <v>4</v>
          </cell>
        </row>
        <row r="5062">
          <cell r="F5062">
            <v>14</v>
          </cell>
          <cell r="H5062">
            <v>61273.35</v>
          </cell>
          <cell r="I5062" t="str">
            <v>y</v>
          </cell>
          <cell r="K5062">
            <v>4</v>
          </cell>
        </row>
        <row r="5063">
          <cell r="F5063">
            <v>3</v>
          </cell>
          <cell r="H5063">
            <v>121950</v>
          </cell>
          <cell r="I5063" t="str">
            <v>y</v>
          </cell>
          <cell r="K5063">
            <v>4</v>
          </cell>
        </row>
        <row r="5064">
          <cell r="F5064">
            <v>3</v>
          </cell>
          <cell r="H5064">
            <v>100</v>
          </cell>
          <cell r="I5064" t="str">
            <v>y</v>
          </cell>
          <cell r="K5064">
            <v>4</v>
          </cell>
        </row>
        <row r="5065">
          <cell r="F5065">
            <v>20</v>
          </cell>
          <cell r="H5065">
            <v>150000</v>
          </cell>
          <cell r="I5065" t="str">
            <v>y</v>
          </cell>
          <cell r="K5065">
            <v>4</v>
          </cell>
        </row>
        <row r="5066">
          <cell r="F5066">
            <v>3</v>
          </cell>
          <cell r="H5066">
            <v>24700</v>
          </cell>
          <cell r="I5066" t="str">
            <v>y</v>
          </cell>
          <cell r="K5066">
            <v>4</v>
          </cell>
        </row>
        <row r="5067">
          <cell r="F5067">
            <v>3</v>
          </cell>
          <cell r="H5067">
            <v>126</v>
          </cell>
          <cell r="I5067" t="str">
            <v>y</v>
          </cell>
          <cell r="K5067">
            <v>4</v>
          </cell>
        </row>
        <row r="5068">
          <cell r="F5068">
            <v>3</v>
          </cell>
          <cell r="H5068">
            <v>10000</v>
          </cell>
          <cell r="I5068" t="str">
            <v>y</v>
          </cell>
          <cell r="K5068">
            <v>4</v>
          </cell>
        </row>
        <row r="5069">
          <cell r="F5069">
            <v>3</v>
          </cell>
          <cell r="H5069">
            <v>500</v>
          </cell>
          <cell r="I5069" t="str">
            <v>y</v>
          </cell>
          <cell r="K5069">
            <v>4</v>
          </cell>
        </row>
        <row r="5070">
          <cell r="F5070">
            <v>3</v>
          </cell>
          <cell r="H5070">
            <v>756</v>
          </cell>
          <cell r="I5070" t="str">
            <v>y</v>
          </cell>
          <cell r="K5070">
            <v>4</v>
          </cell>
        </row>
        <row r="5071">
          <cell r="F5071">
            <v>12</v>
          </cell>
          <cell r="H5071">
            <v>6538.62</v>
          </cell>
          <cell r="I5071" t="str">
            <v>y</v>
          </cell>
          <cell r="K5071">
            <v>4</v>
          </cell>
        </row>
        <row r="5072">
          <cell r="F5072">
            <v>2</v>
          </cell>
          <cell r="H5072">
            <v>66891.5</v>
          </cell>
          <cell r="I5072" t="str">
            <v>y</v>
          </cell>
          <cell r="K5072">
            <v>4</v>
          </cell>
        </row>
        <row r="5073">
          <cell r="F5073">
            <v>14</v>
          </cell>
          <cell r="H5073">
            <v>-4409.33</v>
          </cell>
          <cell r="I5073" t="str">
            <v>y</v>
          </cell>
          <cell r="K5073">
            <v>4</v>
          </cell>
        </row>
        <row r="5074">
          <cell r="F5074">
            <v>14</v>
          </cell>
          <cell r="H5074">
            <v>-12040.47</v>
          </cell>
          <cell r="I5074" t="str">
            <v>y</v>
          </cell>
          <cell r="K5074">
            <v>4</v>
          </cell>
        </row>
        <row r="5075">
          <cell r="F5075">
            <v>2</v>
          </cell>
          <cell r="H5075">
            <v>6689.15</v>
          </cell>
          <cell r="I5075" t="str">
            <v>y</v>
          </cell>
          <cell r="K5075">
            <v>4</v>
          </cell>
        </row>
        <row r="5076">
          <cell r="F5076">
            <v>2</v>
          </cell>
          <cell r="H5076">
            <v>48193.5</v>
          </cell>
          <cell r="I5076" t="str">
            <v>y</v>
          </cell>
          <cell r="K5076">
            <v>4</v>
          </cell>
        </row>
        <row r="5077">
          <cell r="F5077">
            <v>14</v>
          </cell>
          <cell r="H5077">
            <v>-481.94</v>
          </cell>
          <cell r="I5077" t="str">
            <v>y</v>
          </cell>
          <cell r="K5077">
            <v>4</v>
          </cell>
        </row>
        <row r="5078">
          <cell r="F5078">
            <v>14</v>
          </cell>
          <cell r="H5078">
            <v>-8674.82</v>
          </cell>
          <cell r="I5078" t="str">
            <v>y</v>
          </cell>
          <cell r="K5078">
            <v>4</v>
          </cell>
        </row>
        <row r="5079">
          <cell r="F5079">
            <v>2</v>
          </cell>
          <cell r="H5079">
            <v>4819.3500000000004</v>
          </cell>
          <cell r="I5079" t="str">
            <v>y</v>
          </cell>
          <cell r="K5079">
            <v>4</v>
          </cell>
        </row>
        <row r="5080">
          <cell r="F5080">
            <v>2</v>
          </cell>
          <cell r="H5080">
            <v>614813.66666665999</v>
          </cell>
          <cell r="I5080" t="str">
            <v>y</v>
          </cell>
          <cell r="K5080">
            <v>4</v>
          </cell>
        </row>
        <row r="5081">
          <cell r="F5081">
            <v>14</v>
          </cell>
          <cell r="H5081">
            <v>-78459.83</v>
          </cell>
          <cell r="I5081" t="str">
            <v>y</v>
          </cell>
          <cell r="K5081">
            <v>4</v>
          </cell>
        </row>
        <row r="5082">
          <cell r="F5082">
            <v>14</v>
          </cell>
          <cell r="H5082">
            <v>-110666.46</v>
          </cell>
          <cell r="I5082" t="str">
            <v>y</v>
          </cell>
          <cell r="K5082">
            <v>4</v>
          </cell>
        </row>
        <row r="5083">
          <cell r="F5083">
            <v>2</v>
          </cell>
          <cell r="H5083">
            <v>61481.37</v>
          </cell>
          <cell r="I5083" t="str">
            <v>y</v>
          </cell>
          <cell r="K5083">
            <v>4</v>
          </cell>
        </row>
        <row r="5084">
          <cell r="F5084">
            <v>2</v>
          </cell>
          <cell r="H5084">
            <v>50000</v>
          </cell>
          <cell r="I5084" t="str">
            <v>y</v>
          </cell>
          <cell r="K5084">
            <v>4</v>
          </cell>
        </row>
        <row r="5085">
          <cell r="F5085">
            <v>14</v>
          </cell>
          <cell r="H5085">
            <v>-500</v>
          </cell>
          <cell r="I5085" t="str">
            <v>y</v>
          </cell>
          <cell r="K5085">
            <v>4</v>
          </cell>
        </row>
        <row r="5086">
          <cell r="F5086">
            <v>2</v>
          </cell>
          <cell r="H5086">
            <v>30000</v>
          </cell>
          <cell r="I5086" t="str">
            <v>y</v>
          </cell>
          <cell r="K5086">
            <v>4</v>
          </cell>
        </row>
        <row r="5087">
          <cell r="F5087">
            <v>14</v>
          </cell>
          <cell r="H5087">
            <v>-300</v>
          </cell>
          <cell r="I5087" t="str">
            <v>y</v>
          </cell>
          <cell r="K5087">
            <v>4</v>
          </cell>
        </row>
        <row r="5088">
          <cell r="F5088">
            <v>2</v>
          </cell>
          <cell r="H5088">
            <v>30000</v>
          </cell>
          <cell r="I5088" t="str">
            <v>y</v>
          </cell>
          <cell r="K5088">
            <v>4</v>
          </cell>
        </row>
        <row r="5089">
          <cell r="F5089">
            <v>14</v>
          </cell>
          <cell r="H5089">
            <v>-300</v>
          </cell>
          <cell r="I5089" t="str">
            <v>y</v>
          </cell>
          <cell r="K5089">
            <v>4</v>
          </cell>
        </row>
        <row r="5090">
          <cell r="F5090">
            <v>2</v>
          </cell>
          <cell r="H5090">
            <v>340407.5</v>
          </cell>
          <cell r="I5090" t="str">
            <v>y</v>
          </cell>
          <cell r="K5090">
            <v>4</v>
          </cell>
        </row>
        <row r="5091">
          <cell r="F5091">
            <v>14</v>
          </cell>
          <cell r="H5091">
            <v>-38636.28</v>
          </cell>
          <cell r="I5091" t="str">
            <v>y</v>
          </cell>
          <cell r="K5091">
            <v>4</v>
          </cell>
        </row>
        <row r="5092">
          <cell r="F5092">
            <v>14</v>
          </cell>
          <cell r="H5092">
            <v>-61273.35</v>
          </cell>
          <cell r="I5092" t="str">
            <v>y</v>
          </cell>
          <cell r="K5092">
            <v>4</v>
          </cell>
        </row>
        <row r="5093">
          <cell r="F5093">
            <v>2</v>
          </cell>
          <cell r="H5093">
            <v>34040.75</v>
          </cell>
          <cell r="I5093" t="str">
            <v>y</v>
          </cell>
          <cell r="K5093">
            <v>4</v>
          </cell>
        </row>
        <row r="5094">
          <cell r="F5094">
            <v>2</v>
          </cell>
          <cell r="H5094">
            <v>30000</v>
          </cell>
          <cell r="I5094" t="str">
            <v>y</v>
          </cell>
          <cell r="K5094">
            <v>4</v>
          </cell>
        </row>
        <row r="5095">
          <cell r="F5095">
            <v>14</v>
          </cell>
          <cell r="H5095">
            <v>-300</v>
          </cell>
          <cell r="I5095" t="str">
            <v>y</v>
          </cell>
          <cell r="K5095">
            <v>4</v>
          </cell>
        </row>
        <row r="5096">
          <cell r="F5096">
            <v>2</v>
          </cell>
          <cell r="H5096">
            <v>79000</v>
          </cell>
          <cell r="I5096" t="str">
            <v>y</v>
          </cell>
          <cell r="K5096">
            <v>4</v>
          </cell>
        </row>
        <row r="5097">
          <cell r="F5097">
            <v>3</v>
          </cell>
          <cell r="H5097">
            <v>79000</v>
          </cell>
          <cell r="I5097" t="str">
            <v>y</v>
          </cell>
          <cell r="K5097">
            <v>4</v>
          </cell>
        </row>
        <row r="5098">
          <cell r="F5098">
            <v>2</v>
          </cell>
          <cell r="H5098">
            <v>126</v>
          </cell>
          <cell r="I5098" t="str">
            <v>y</v>
          </cell>
          <cell r="K5098">
            <v>4</v>
          </cell>
        </row>
        <row r="5099">
          <cell r="F5099">
            <v>2</v>
          </cell>
          <cell r="H5099">
            <v>126</v>
          </cell>
          <cell r="I5099" t="str">
            <v>y</v>
          </cell>
          <cell r="K5099">
            <v>4</v>
          </cell>
        </row>
        <row r="5100">
          <cell r="F5100">
            <v>2</v>
          </cell>
          <cell r="H5100">
            <v>126</v>
          </cell>
          <cell r="I5100" t="str">
            <v>y</v>
          </cell>
          <cell r="K5100">
            <v>4</v>
          </cell>
        </row>
        <row r="5101">
          <cell r="F5101">
            <v>2</v>
          </cell>
          <cell r="H5101">
            <v>126</v>
          </cell>
          <cell r="I5101" t="str">
            <v>y</v>
          </cell>
          <cell r="K5101">
            <v>4</v>
          </cell>
        </row>
        <row r="5102">
          <cell r="F5102">
            <v>2</v>
          </cell>
          <cell r="H5102">
            <v>126</v>
          </cell>
          <cell r="I5102" t="str">
            <v>y</v>
          </cell>
          <cell r="K5102">
            <v>4</v>
          </cell>
        </row>
        <row r="5103">
          <cell r="F5103">
            <v>2</v>
          </cell>
          <cell r="H5103">
            <v>126</v>
          </cell>
          <cell r="I5103" t="str">
            <v>y</v>
          </cell>
          <cell r="K5103">
            <v>4</v>
          </cell>
        </row>
        <row r="5104">
          <cell r="F5104">
            <v>13</v>
          </cell>
          <cell r="H5104">
            <v>-34000</v>
          </cell>
          <cell r="K5104">
            <v>4</v>
          </cell>
        </row>
        <row r="5105">
          <cell r="F5105">
            <v>13</v>
          </cell>
          <cell r="H5105">
            <v>1500</v>
          </cell>
          <cell r="K5105">
            <v>4</v>
          </cell>
        </row>
        <row r="5106">
          <cell r="F5106">
            <v>13</v>
          </cell>
          <cell r="H5106">
            <v>12000</v>
          </cell>
          <cell r="K5106">
            <v>4</v>
          </cell>
        </row>
        <row r="5107">
          <cell r="F5107">
            <v>13</v>
          </cell>
          <cell r="H5107">
            <v>9000</v>
          </cell>
          <cell r="K5107">
            <v>4</v>
          </cell>
        </row>
        <row r="5108">
          <cell r="F5108">
            <v>20</v>
          </cell>
          <cell r="H5108">
            <v>11500</v>
          </cell>
          <cell r="K5108">
            <v>4</v>
          </cell>
        </row>
        <row r="5109">
          <cell r="F5109">
            <v>13</v>
          </cell>
          <cell r="H5109">
            <v>-200000</v>
          </cell>
          <cell r="K5109">
            <v>4</v>
          </cell>
        </row>
        <row r="5110">
          <cell r="F5110">
            <v>5</v>
          </cell>
          <cell r="H5110">
            <v>6960</v>
          </cell>
          <cell r="K5110">
            <v>4</v>
          </cell>
        </row>
        <row r="5111">
          <cell r="F5111">
            <v>5</v>
          </cell>
          <cell r="H5111">
            <v>11200</v>
          </cell>
          <cell r="K5111">
            <v>4</v>
          </cell>
        </row>
        <row r="5112">
          <cell r="F5112">
            <v>5</v>
          </cell>
          <cell r="H5112">
            <v>6090</v>
          </cell>
          <cell r="K5112">
            <v>4</v>
          </cell>
        </row>
        <row r="5113">
          <cell r="F5113">
            <v>3</v>
          </cell>
          <cell r="H5113">
            <v>48000</v>
          </cell>
          <cell r="K5113">
            <v>4</v>
          </cell>
        </row>
        <row r="5114">
          <cell r="F5114">
            <v>5</v>
          </cell>
          <cell r="H5114">
            <v>12800</v>
          </cell>
          <cell r="K5114">
            <v>4</v>
          </cell>
        </row>
        <row r="5115">
          <cell r="F5115">
            <v>3</v>
          </cell>
          <cell r="H5115">
            <v>48000</v>
          </cell>
          <cell r="K5115">
            <v>4</v>
          </cell>
        </row>
        <row r="5116">
          <cell r="F5116">
            <v>5</v>
          </cell>
          <cell r="H5116">
            <v>6960</v>
          </cell>
          <cell r="K5116">
            <v>4</v>
          </cell>
        </row>
        <row r="5117">
          <cell r="F5117">
            <v>5</v>
          </cell>
          <cell r="H5117">
            <v>6090</v>
          </cell>
          <cell r="K5117">
            <v>4</v>
          </cell>
        </row>
        <row r="5118">
          <cell r="F5118">
            <v>3</v>
          </cell>
          <cell r="H5118">
            <v>28800</v>
          </cell>
          <cell r="K5118">
            <v>4</v>
          </cell>
        </row>
        <row r="5119">
          <cell r="F5119">
            <v>6</v>
          </cell>
          <cell r="H5119">
            <v>28800</v>
          </cell>
          <cell r="K5119">
            <v>4</v>
          </cell>
        </row>
        <row r="5120">
          <cell r="F5120">
            <v>13</v>
          </cell>
          <cell r="H5120">
            <v>-3700</v>
          </cell>
          <cell r="K5120">
            <v>4</v>
          </cell>
        </row>
        <row r="5121">
          <cell r="F5121">
            <v>12</v>
          </cell>
          <cell r="H5121">
            <v>-88800</v>
          </cell>
          <cell r="K5121">
            <v>4</v>
          </cell>
        </row>
        <row r="5122">
          <cell r="F5122">
            <v>8</v>
          </cell>
          <cell r="H5122">
            <v>42000</v>
          </cell>
          <cell r="K5122">
            <v>4</v>
          </cell>
        </row>
        <row r="5123">
          <cell r="F5123">
            <v>5</v>
          </cell>
          <cell r="H5123">
            <v>47530</v>
          </cell>
          <cell r="K5123">
            <v>4</v>
          </cell>
        </row>
        <row r="5124">
          <cell r="F5124">
            <v>14</v>
          </cell>
          <cell r="H5124">
            <v>-409000</v>
          </cell>
          <cell r="I5124" t="str">
            <v>y</v>
          </cell>
          <cell r="K5124">
            <v>4</v>
          </cell>
        </row>
        <row r="5125">
          <cell r="F5125">
            <v>8</v>
          </cell>
          <cell r="H5125">
            <v>409000</v>
          </cell>
          <cell r="I5125" t="str">
            <v>y</v>
          </cell>
          <cell r="K5125">
            <v>4</v>
          </cell>
        </row>
        <row r="5126">
          <cell r="F5126">
            <v>14</v>
          </cell>
          <cell r="H5126">
            <v>-629760</v>
          </cell>
          <cell r="I5126" t="str">
            <v>y</v>
          </cell>
          <cell r="K5126">
            <v>4</v>
          </cell>
        </row>
        <row r="5127">
          <cell r="F5127">
            <v>8</v>
          </cell>
          <cell r="H5127">
            <v>629760</v>
          </cell>
          <cell r="I5127" t="str">
            <v>y</v>
          </cell>
          <cell r="K5127">
            <v>4</v>
          </cell>
        </row>
        <row r="5128">
          <cell r="F5128">
            <v>8</v>
          </cell>
          <cell r="H5128">
            <v>16000</v>
          </cell>
          <cell r="K5128">
            <v>4</v>
          </cell>
        </row>
        <row r="5129">
          <cell r="F5129">
            <v>12</v>
          </cell>
          <cell r="H5129">
            <v>-16730</v>
          </cell>
          <cell r="K5129">
            <v>4</v>
          </cell>
        </row>
        <row r="5130">
          <cell r="F5130">
            <v>8</v>
          </cell>
          <cell r="H5130">
            <v>92630</v>
          </cell>
          <cell r="I5130" t="str">
            <v>y</v>
          </cell>
          <cell r="K5130">
            <v>4</v>
          </cell>
        </row>
        <row r="5131">
          <cell r="F5131">
            <v>8</v>
          </cell>
          <cell r="H5131">
            <v>6960</v>
          </cell>
          <cell r="K5131">
            <v>4</v>
          </cell>
        </row>
        <row r="5132">
          <cell r="F5132">
            <v>8</v>
          </cell>
          <cell r="H5132">
            <v>52000</v>
          </cell>
          <cell r="I5132" t="str">
            <v>y</v>
          </cell>
          <cell r="K5132">
            <v>4</v>
          </cell>
        </row>
        <row r="5133">
          <cell r="F5133">
            <v>8</v>
          </cell>
          <cell r="H5133">
            <v>-34000</v>
          </cell>
          <cell r="K5133">
            <v>4</v>
          </cell>
        </row>
        <row r="5134">
          <cell r="F5134">
            <v>8</v>
          </cell>
          <cell r="H5134">
            <v>1500</v>
          </cell>
          <cell r="K5134">
            <v>4</v>
          </cell>
        </row>
        <row r="5135">
          <cell r="F5135">
            <v>8</v>
          </cell>
          <cell r="H5135">
            <v>12000</v>
          </cell>
          <cell r="K5135">
            <v>4</v>
          </cell>
        </row>
        <row r="5136">
          <cell r="F5136">
            <v>13</v>
          </cell>
          <cell r="H5136">
            <v>-884510</v>
          </cell>
          <cell r="K5136">
            <v>4</v>
          </cell>
        </row>
        <row r="5137">
          <cell r="F5137">
            <v>8</v>
          </cell>
          <cell r="H5137">
            <v>9000</v>
          </cell>
          <cell r="K5137">
            <v>4</v>
          </cell>
        </row>
        <row r="5138">
          <cell r="F5138">
            <v>13</v>
          </cell>
          <cell r="H5138">
            <v>6517282.1048403699</v>
          </cell>
          <cell r="K5138">
            <v>4</v>
          </cell>
        </row>
        <row r="5139">
          <cell r="F5139">
            <v>13</v>
          </cell>
          <cell r="H5139">
            <v>1110900.3587796087</v>
          </cell>
          <cell r="K5139">
            <v>4</v>
          </cell>
        </row>
        <row r="5140">
          <cell r="F5140">
            <v>13</v>
          </cell>
          <cell r="H5140">
            <v>987466.9855818745</v>
          </cell>
          <cell r="K5140">
            <v>4</v>
          </cell>
        </row>
        <row r="5141">
          <cell r="F5141">
            <v>13</v>
          </cell>
          <cell r="H5141">
            <v>375237.45452111226</v>
          </cell>
          <cell r="K5141">
            <v>4</v>
          </cell>
        </row>
        <row r="5142">
          <cell r="F5142">
            <v>13</v>
          </cell>
          <cell r="H5142">
            <v>236992.07653964986</v>
          </cell>
          <cell r="K5142">
            <v>4</v>
          </cell>
        </row>
        <row r="5143">
          <cell r="F5143">
            <v>13</v>
          </cell>
          <cell r="H5143">
            <v>64185.354062821832</v>
          </cell>
          <cell r="K5143">
            <v>4</v>
          </cell>
        </row>
        <row r="5144">
          <cell r="F5144">
            <v>13</v>
          </cell>
          <cell r="H5144">
            <v>192556.06218846547</v>
          </cell>
          <cell r="K5144">
            <v>4</v>
          </cell>
        </row>
        <row r="5145">
          <cell r="F5145">
            <v>13</v>
          </cell>
          <cell r="H5145">
            <v>105000</v>
          </cell>
          <cell r="K5145">
            <v>4</v>
          </cell>
        </row>
        <row r="5146">
          <cell r="F5146">
            <v>13</v>
          </cell>
          <cell r="H5146">
            <v>79237.599999999991</v>
          </cell>
          <cell r="K5146">
            <v>4</v>
          </cell>
        </row>
        <row r="5147">
          <cell r="F5147">
            <v>13</v>
          </cell>
          <cell r="H5147">
            <v>35656.920000000006</v>
          </cell>
          <cell r="K5147">
            <v>4</v>
          </cell>
        </row>
        <row r="5148">
          <cell r="F5148">
            <v>13</v>
          </cell>
          <cell r="H5148">
            <v>-9704514.9165138993</v>
          </cell>
          <cell r="K5148">
            <v>4</v>
          </cell>
        </row>
        <row r="5149">
          <cell r="F5149">
            <v>7</v>
          </cell>
          <cell r="H5149">
            <v>2000000</v>
          </cell>
          <cell r="K5149">
            <v>10</v>
          </cell>
        </row>
        <row r="5150">
          <cell r="F5150">
            <v>14</v>
          </cell>
          <cell r="H5150">
            <v>-2000000</v>
          </cell>
          <cell r="K5150">
            <v>10</v>
          </cell>
        </row>
        <row r="5151">
          <cell r="F5151">
            <v>14</v>
          </cell>
          <cell r="H5151">
            <v>-1066225</v>
          </cell>
          <cell r="K5151">
            <v>4</v>
          </cell>
        </row>
        <row r="5152">
          <cell r="F5152">
            <v>8</v>
          </cell>
          <cell r="H5152">
            <v>1066225</v>
          </cell>
          <cell r="K5152">
            <v>4</v>
          </cell>
        </row>
        <row r="5153">
          <cell r="F5153">
            <v>8</v>
          </cell>
          <cell r="H5153">
            <v>228000</v>
          </cell>
          <cell r="K5153">
            <v>4</v>
          </cell>
        </row>
        <row r="5154">
          <cell r="F5154">
            <v>14</v>
          </cell>
          <cell r="H5154">
            <v>-228000</v>
          </cell>
          <cell r="K5154">
            <v>4</v>
          </cell>
        </row>
        <row r="5155">
          <cell r="F5155">
            <v>8</v>
          </cell>
          <cell r="H5155">
            <v>604945</v>
          </cell>
          <cell r="K5155">
            <v>4</v>
          </cell>
        </row>
        <row r="5156">
          <cell r="F5156">
            <v>8</v>
          </cell>
          <cell r="H5156">
            <v>-604945</v>
          </cell>
          <cell r="K5156">
            <v>4</v>
          </cell>
        </row>
        <row r="5157">
          <cell r="F5157">
            <v>8</v>
          </cell>
          <cell r="H5157">
            <v>378000</v>
          </cell>
          <cell r="K5157">
            <v>4</v>
          </cell>
        </row>
        <row r="5158">
          <cell r="F5158">
            <v>8</v>
          </cell>
          <cell r="H5158">
            <v>-378000</v>
          </cell>
          <cell r="K5158">
            <v>4</v>
          </cell>
        </row>
        <row r="5159">
          <cell r="H5159">
            <v>265036.31</v>
          </cell>
          <cell r="I5159" t="str">
            <v>y</v>
          </cell>
          <cell r="K5159">
            <v>10</v>
          </cell>
        </row>
        <row r="5160">
          <cell r="F5160">
            <v>8</v>
          </cell>
          <cell r="H5160">
            <v>26780</v>
          </cell>
          <cell r="I5160" t="str">
            <v>y</v>
          </cell>
          <cell r="K5160">
            <v>10</v>
          </cell>
        </row>
        <row r="5161">
          <cell r="F5161">
            <v>8</v>
          </cell>
          <cell r="H5161">
            <v>59560</v>
          </cell>
          <cell r="I5161" t="str">
            <v>y</v>
          </cell>
          <cell r="K5161">
            <v>10</v>
          </cell>
        </row>
        <row r="5162">
          <cell r="F5162">
            <v>8</v>
          </cell>
          <cell r="H5162">
            <v>39000</v>
          </cell>
          <cell r="I5162" t="str">
            <v>y</v>
          </cell>
          <cell r="K5162">
            <v>10</v>
          </cell>
        </row>
        <row r="5163">
          <cell r="F5163">
            <v>8</v>
          </cell>
          <cell r="H5163">
            <v>110.25</v>
          </cell>
          <cell r="I5163" t="str">
            <v>y</v>
          </cell>
          <cell r="K5163">
            <v>10</v>
          </cell>
        </row>
        <row r="5164">
          <cell r="F5164">
            <v>8</v>
          </cell>
          <cell r="H5164">
            <v>27980</v>
          </cell>
          <cell r="I5164" t="str">
            <v>y</v>
          </cell>
          <cell r="K5164">
            <v>10</v>
          </cell>
        </row>
        <row r="5165">
          <cell r="F5165">
            <v>8</v>
          </cell>
          <cell r="H5165">
            <v>110.25</v>
          </cell>
          <cell r="I5165" t="str">
            <v>y</v>
          </cell>
          <cell r="K5165">
            <v>10</v>
          </cell>
        </row>
        <row r="5166">
          <cell r="F5166">
            <v>8</v>
          </cell>
          <cell r="H5166">
            <v>30960</v>
          </cell>
          <cell r="I5166" t="str">
            <v>y</v>
          </cell>
          <cell r="K5166">
            <v>10</v>
          </cell>
        </row>
        <row r="5167">
          <cell r="F5167">
            <v>8</v>
          </cell>
          <cell r="H5167">
            <v>110.25</v>
          </cell>
          <cell r="I5167" t="str">
            <v>y</v>
          </cell>
          <cell r="K5167">
            <v>10</v>
          </cell>
        </row>
        <row r="5168">
          <cell r="F5168">
            <v>8</v>
          </cell>
          <cell r="H5168">
            <v>27920</v>
          </cell>
          <cell r="I5168" t="str">
            <v>y</v>
          </cell>
          <cell r="K5168">
            <v>10</v>
          </cell>
        </row>
        <row r="5169">
          <cell r="F5169">
            <v>8</v>
          </cell>
          <cell r="H5169">
            <v>110.25</v>
          </cell>
          <cell r="I5169" t="str">
            <v>y</v>
          </cell>
          <cell r="K5169">
            <v>10</v>
          </cell>
        </row>
        <row r="5170">
          <cell r="F5170">
            <v>8</v>
          </cell>
          <cell r="H5170">
            <v>52040</v>
          </cell>
          <cell r="I5170" t="str">
            <v>y</v>
          </cell>
          <cell r="K5170">
            <v>10</v>
          </cell>
        </row>
        <row r="5171">
          <cell r="F5171">
            <v>8</v>
          </cell>
          <cell r="H5171">
            <v>110.25</v>
          </cell>
          <cell r="I5171" t="str">
            <v>y</v>
          </cell>
          <cell r="K5171">
            <v>10</v>
          </cell>
        </row>
        <row r="5172">
          <cell r="F5172">
            <v>8</v>
          </cell>
          <cell r="H5172">
            <v>29220</v>
          </cell>
          <cell r="I5172" t="str">
            <v>y</v>
          </cell>
          <cell r="K5172">
            <v>10</v>
          </cell>
        </row>
        <row r="5173">
          <cell r="F5173">
            <v>8</v>
          </cell>
          <cell r="H5173">
            <v>110.25</v>
          </cell>
          <cell r="I5173" t="str">
            <v>y</v>
          </cell>
          <cell r="K5173">
            <v>10</v>
          </cell>
        </row>
        <row r="5174">
          <cell r="F5174">
            <v>8</v>
          </cell>
          <cell r="H5174">
            <v>44320</v>
          </cell>
          <cell r="I5174" t="str">
            <v>y</v>
          </cell>
          <cell r="K5174">
            <v>10</v>
          </cell>
        </row>
        <row r="5175">
          <cell r="F5175">
            <v>8</v>
          </cell>
          <cell r="H5175">
            <v>17500</v>
          </cell>
          <cell r="I5175" t="str">
            <v>y</v>
          </cell>
          <cell r="K5175">
            <v>10</v>
          </cell>
        </row>
        <row r="5176">
          <cell r="F5176">
            <v>8</v>
          </cell>
          <cell r="H5176">
            <v>5000</v>
          </cell>
          <cell r="I5176" t="str">
            <v>y</v>
          </cell>
          <cell r="K5176">
            <v>10</v>
          </cell>
        </row>
        <row r="5177">
          <cell r="F5177">
            <v>8</v>
          </cell>
          <cell r="H5177">
            <v>5000</v>
          </cell>
          <cell r="I5177" t="str">
            <v>y</v>
          </cell>
          <cell r="K5177">
            <v>10</v>
          </cell>
        </row>
        <row r="5178">
          <cell r="F5178">
            <v>12</v>
          </cell>
          <cell r="H5178">
            <v>101500</v>
          </cell>
          <cell r="I5178" t="str">
            <v>y</v>
          </cell>
          <cell r="K5178">
            <v>10</v>
          </cell>
        </row>
        <row r="5179">
          <cell r="F5179">
            <v>18</v>
          </cell>
          <cell r="H5179">
            <v>30000</v>
          </cell>
          <cell r="I5179" t="str">
            <v>y</v>
          </cell>
          <cell r="K5179">
            <v>10</v>
          </cell>
        </row>
        <row r="5180">
          <cell r="F5180">
            <v>12</v>
          </cell>
          <cell r="H5180">
            <v>65440</v>
          </cell>
          <cell r="I5180" t="str">
            <v>y</v>
          </cell>
          <cell r="K5180">
            <v>10</v>
          </cell>
        </row>
        <row r="5181">
          <cell r="F5181">
            <v>12</v>
          </cell>
          <cell r="H5181">
            <v>28000</v>
          </cell>
          <cell r="I5181" t="str">
            <v>y</v>
          </cell>
          <cell r="K5181">
            <v>10</v>
          </cell>
        </row>
        <row r="5182">
          <cell r="F5182">
            <v>12</v>
          </cell>
          <cell r="H5182">
            <v>26000</v>
          </cell>
          <cell r="I5182" t="str">
            <v>y</v>
          </cell>
          <cell r="K5182">
            <v>10</v>
          </cell>
        </row>
        <row r="5183">
          <cell r="F5183">
            <v>12</v>
          </cell>
          <cell r="H5183">
            <v>58040</v>
          </cell>
          <cell r="I5183" t="str">
            <v>y</v>
          </cell>
          <cell r="K5183">
            <v>10</v>
          </cell>
        </row>
        <row r="5184">
          <cell r="F5184">
            <v>12</v>
          </cell>
          <cell r="H5184">
            <v>49000</v>
          </cell>
          <cell r="I5184" t="str">
            <v>y</v>
          </cell>
          <cell r="K5184">
            <v>10</v>
          </cell>
        </row>
        <row r="5185">
          <cell r="F5185">
            <v>12</v>
          </cell>
          <cell r="H5185">
            <v>56000</v>
          </cell>
          <cell r="I5185" t="str">
            <v>y</v>
          </cell>
          <cell r="K5185">
            <v>10</v>
          </cell>
        </row>
        <row r="5186">
          <cell r="F5186">
            <v>12</v>
          </cell>
          <cell r="H5186">
            <v>188000</v>
          </cell>
          <cell r="I5186" t="str">
            <v>y</v>
          </cell>
          <cell r="K5186">
            <v>10</v>
          </cell>
        </row>
        <row r="5187">
          <cell r="F5187">
            <v>12</v>
          </cell>
          <cell r="H5187">
            <v>57600</v>
          </cell>
          <cell r="I5187" t="str">
            <v>y</v>
          </cell>
          <cell r="K5187">
            <v>10</v>
          </cell>
        </row>
        <row r="5188">
          <cell r="F5188">
            <v>12</v>
          </cell>
          <cell r="H5188">
            <v>35000</v>
          </cell>
          <cell r="I5188" t="str">
            <v>y</v>
          </cell>
          <cell r="K5188">
            <v>10</v>
          </cell>
        </row>
        <row r="5189">
          <cell r="F5189">
            <v>8</v>
          </cell>
          <cell r="H5189">
            <v>13200</v>
          </cell>
          <cell r="I5189" t="str">
            <v>y</v>
          </cell>
          <cell r="K5189">
            <v>10</v>
          </cell>
        </row>
        <row r="5190">
          <cell r="F5190">
            <v>8</v>
          </cell>
          <cell r="H5190">
            <v>16000</v>
          </cell>
          <cell r="I5190" t="str">
            <v>y</v>
          </cell>
          <cell r="K5190">
            <v>10</v>
          </cell>
        </row>
        <row r="5191">
          <cell r="F5191">
            <v>8</v>
          </cell>
          <cell r="H5191">
            <v>4000</v>
          </cell>
          <cell r="I5191" t="str">
            <v>y</v>
          </cell>
          <cell r="K5191">
            <v>10</v>
          </cell>
        </row>
        <row r="5192">
          <cell r="F5192">
            <v>8</v>
          </cell>
          <cell r="H5192">
            <v>7400</v>
          </cell>
          <cell r="I5192" t="str">
            <v>y</v>
          </cell>
          <cell r="K5192">
            <v>10</v>
          </cell>
        </row>
        <row r="5193">
          <cell r="F5193">
            <v>8</v>
          </cell>
          <cell r="H5193">
            <v>110.25</v>
          </cell>
          <cell r="I5193" t="str">
            <v>y</v>
          </cell>
          <cell r="K5193">
            <v>10</v>
          </cell>
        </row>
        <row r="5194">
          <cell r="F5194">
            <v>12</v>
          </cell>
          <cell r="H5194">
            <v>172400</v>
          </cell>
          <cell r="I5194" t="str">
            <v>y</v>
          </cell>
          <cell r="K5194">
            <v>10</v>
          </cell>
        </row>
        <row r="5195">
          <cell r="F5195">
            <v>8</v>
          </cell>
          <cell r="H5195">
            <v>110.25</v>
          </cell>
          <cell r="I5195" t="str">
            <v>y</v>
          </cell>
          <cell r="K5195">
            <v>10</v>
          </cell>
        </row>
        <row r="5196">
          <cell r="F5196">
            <v>12</v>
          </cell>
          <cell r="H5196">
            <v>50200</v>
          </cell>
          <cell r="I5196" t="str">
            <v>y</v>
          </cell>
          <cell r="K5196">
            <v>10</v>
          </cell>
        </row>
        <row r="5197">
          <cell r="F5197">
            <v>12</v>
          </cell>
          <cell r="H5197">
            <v>26000</v>
          </cell>
          <cell r="I5197" t="str">
            <v>y</v>
          </cell>
          <cell r="K5197">
            <v>10</v>
          </cell>
        </row>
        <row r="5198">
          <cell r="F5198">
            <v>8</v>
          </cell>
          <cell r="H5198">
            <v>4000</v>
          </cell>
          <cell r="I5198" t="str">
            <v>y</v>
          </cell>
          <cell r="K5198">
            <v>10</v>
          </cell>
        </row>
        <row r="5199">
          <cell r="F5199">
            <v>8</v>
          </cell>
          <cell r="H5199">
            <v>2800</v>
          </cell>
          <cell r="I5199" t="str">
            <v>y</v>
          </cell>
          <cell r="K5199">
            <v>10</v>
          </cell>
        </row>
        <row r="5200">
          <cell r="F5200">
            <v>8</v>
          </cell>
          <cell r="H5200">
            <v>110.25</v>
          </cell>
          <cell r="I5200" t="str">
            <v>y</v>
          </cell>
          <cell r="K5200">
            <v>10</v>
          </cell>
        </row>
        <row r="5201">
          <cell r="F5201">
            <v>12</v>
          </cell>
          <cell r="H5201">
            <v>58560</v>
          </cell>
          <cell r="I5201" t="str">
            <v>y</v>
          </cell>
          <cell r="K5201">
            <v>10</v>
          </cell>
        </row>
        <row r="5202">
          <cell r="F5202">
            <v>12</v>
          </cell>
          <cell r="H5202">
            <v>15960</v>
          </cell>
          <cell r="I5202" t="str">
            <v>y</v>
          </cell>
          <cell r="K5202">
            <v>10</v>
          </cell>
        </row>
        <row r="5203">
          <cell r="F5203">
            <v>8</v>
          </cell>
          <cell r="H5203">
            <v>110.25</v>
          </cell>
          <cell r="I5203" t="str">
            <v>y</v>
          </cell>
          <cell r="K5203">
            <v>10</v>
          </cell>
        </row>
        <row r="5204">
          <cell r="F5204">
            <v>12</v>
          </cell>
          <cell r="H5204">
            <v>62040</v>
          </cell>
          <cell r="I5204" t="str">
            <v>y</v>
          </cell>
          <cell r="K5204">
            <v>10</v>
          </cell>
        </row>
        <row r="5205">
          <cell r="F5205">
            <v>12</v>
          </cell>
          <cell r="H5205">
            <v>28000</v>
          </cell>
          <cell r="I5205" t="str">
            <v>y</v>
          </cell>
          <cell r="K5205">
            <v>10</v>
          </cell>
        </row>
        <row r="5206">
          <cell r="F5206">
            <v>8</v>
          </cell>
          <cell r="H5206">
            <v>110.25</v>
          </cell>
          <cell r="I5206" t="str">
            <v>y</v>
          </cell>
          <cell r="K5206">
            <v>10</v>
          </cell>
        </row>
        <row r="5207">
          <cell r="F5207">
            <v>12</v>
          </cell>
          <cell r="H5207">
            <v>89000</v>
          </cell>
          <cell r="I5207" t="str">
            <v>y</v>
          </cell>
          <cell r="K5207">
            <v>10</v>
          </cell>
        </row>
        <row r="5208">
          <cell r="F5208">
            <v>8</v>
          </cell>
          <cell r="H5208">
            <v>110.25</v>
          </cell>
          <cell r="I5208" t="str">
            <v>y</v>
          </cell>
          <cell r="K5208">
            <v>10</v>
          </cell>
        </row>
        <row r="5209">
          <cell r="F5209">
            <v>8</v>
          </cell>
          <cell r="H5209">
            <v>234000</v>
          </cell>
          <cell r="I5209" t="str">
            <v>y</v>
          </cell>
          <cell r="K5209">
            <v>10</v>
          </cell>
        </row>
        <row r="5210">
          <cell r="F5210">
            <v>8</v>
          </cell>
          <cell r="H5210">
            <v>110.25</v>
          </cell>
          <cell r="I5210" t="str">
            <v>y</v>
          </cell>
          <cell r="K5210">
            <v>10</v>
          </cell>
        </row>
        <row r="5211">
          <cell r="F5211">
            <v>12</v>
          </cell>
          <cell r="H5211">
            <v>39000</v>
          </cell>
          <cell r="I5211" t="str">
            <v>y</v>
          </cell>
          <cell r="K5211">
            <v>10</v>
          </cell>
        </row>
        <row r="5212">
          <cell r="F5212">
            <v>8</v>
          </cell>
          <cell r="H5212">
            <v>110.25</v>
          </cell>
          <cell r="I5212" t="str">
            <v>y</v>
          </cell>
          <cell r="K5212">
            <v>10</v>
          </cell>
        </row>
        <row r="5213">
          <cell r="F5213">
            <v>12</v>
          </cell>
          <cell r="H5213">
            <v>91000</v>
          </cell>
          <cell r="I5213" t="str">
            <v>y</v>
          </cell>
          <cell r="K5213">
            <v>10</v>
          </cell>
        </row>
        <row r="5214">
          <cell r="F5214">
            <v>8</v>
          </cell>
          <cell r="H5214">
            <v>110.25</v>
          </cell>
          <cell r="I5214" t="str">
            <v>y</v>
          </cell>
          <cell r="K5214">
            <v>10</v>
          </cell>
        </row>
        <row r="5215">
          <cell r="F5215">
            <v>12</v>
          </cell>
          <cell r="H5215">
            <v>101500</v>
          </cell>
          <cell r="I5215" t="str">
            <v>y</v>
          </cell>
          <cell r="K5215">
            <v>10</v>
          </cell>
        </row>
        <row r="5216">
          <cell r="F5216">
            <v>8</v>
          </cell>
          <cell r="H5216">
            <v>110.25</v>
          </cell>
          <cell r="I5216" t="str">
            <v>y</v>
          </cell>
          <cell r="K5216">
            <v>10</v>
          </cell>
        </row>
        <row r="5217">
          <cell r="F5217">
            <v>8</v>
          </cell>
          <cell r="H5217">
            <v>1000000</v>
          </cell>
          <cell r="I5217" t="str">
            <v>y</v>
          </cell>
          <cell r="K5217">
            <v>10</v>
          </cell>
        </row>
        <row r="5218">
          <cell r="F5218">
            <v>14</v>
          </cell>
          <cell r="H5218">
            <v>-50000</v>
          </cell>
          <cell r="I5218" t="str">
            <v>y</v>
          </cell>
          <cell r="K5218">
            <v>10</v>
          </cell>
        </row>
        <row r="5219">
          <cell r="F5219">
            <v>12</v>
          </cell>
          <cell r="H5219">
            <v>25000</v>
          </cell>
          <cell r="I5219" t="str">
            <v>y</v>
          </cell>
          <cell r="K5219">
            <v>10</v>
          </cell>
        </row>
        <row r="5220">
          <cell r="F5220">
            <v>8</v>
          </cell>
          <cell r="H5220">
            <v>16500</v>
          </cell>
          <cell r="I5220" t="str">
            <v>y</v>
          </cell>
          <cell r="K5220">
            <v>10</v>
          </cell>
        </row>
        <row r="5221">
          <cell r="F5221">
            <v>8</v>
          </cell>
          <cell r="H5221">
            <v>84500</v>
          </cell>
          <cell r="I5221" t="str">
            <v>y</v>
          </cell>
          <cell r="K5221">
            <v>10</v>
          </cell>
        </row>
        <row r="5222">
          <cell r="F5222">
            <v>8</v>
          </cell>
          <cell r="H5222">
            <v>190884</v>
          </cell>
          <cell r="I5222" t="str">
            <v>y</v>
          </cell>
          <cell r="K5222">
            <v>10</v>
          </cell>
        </row>
        <row r="5223">
          <cell r="F5223">
            <v>8</v>
          </cell>
          <cell r="H5223">
            <v>110.25</v>
          </cell>
          <cell r="I5223" t="str">
            <v>y</v>
          </cell>
          <cell r="K5223">
            <v>10</v>
          </cell>
        </row>
        <row r="5224">
          <cell r="F5224">
            <v>8</v>
          </cell>
          <cell r="H5224">
            <v>68260</v>
          </cell>
          <cell r="I5224" t="str">
            <v>y</v>
          </cell>
          <cell r="K5224">
            <v>10</v>
          </cell>
        </row>
        <row r="5225">
          <cell r="F5225">
            <v>8</v>
          </cell>
          <cell r="H5225">
            <v>68260</v>
          </cell>
          <cell r="I5225" t="str">
            <v>y</v>
          </cell>
          <cell r="K5225">
            <v>10</v>
          </cell>
        </row>
        <row r="5226">
          <cell r="F5226">
            <v>8</v>
          </cell>
          <cell r="H5226">
            <v>77500</v>
          </cell>
          <cell r="I5226" t="str">
            <v>y</v>
          </cell>
          <cell r="K5226">
            <v>10</v>
          </cell>
        </row>
        <row r="5227">
          <cell r="F5227">
            <v>8</v>
          </cell>
          <cell r="H5227">
            <v>48260</v>
          </cell>
          <cell r="I5227" t="str">
            <v>y</v>
          </cell>
          <cell r="K5227">
            <v>10</v>
          </cell>
        </row>
        <row r="5228">
          <cell r="F5228">
            <v>8</v>
          </cell>
          <cell r="H5228">
            <v>59220</v>
          </cell>
          <cell r="I5228" t="str">
            <v>y</v>
          </cell>
          <cell r="K5228">
            <v>10</v>
          </cell>
        </row>
        <row r="5229">
          <cell r="F5229">
            <v>8</v>
          </cell>
          <cell r="H5229">
            <v>77500</v>
          </cell>
          <cell r="I5229" t="str">
            <v>y</v>
          </cell>
          <cell r="K5229">
            <v>10</v>
          </cell>
        </row>
        <row r="5230">
          <cell r="F5230">
            <v>8</v>
          </cell>
          <cell r="H5230">
            <v>57180</v>
          </cell>
          <cell r="I5230" t="str">
            <v>y</v>
          </cell>
          <cell r="K5230">
            <v>10</v>
          </cell>
        </row>
        <row r="5231">
          <cell r="F5231">
            <v>8</v>
          </cell>
          <cell r="H5231">
            <v>48260</v>
          </cell>
          <cell r="I5231" t="str">
            <v>y</v>
          </cell>
          <cell r="K5231">
            <v>10</v>
          </cell>
        </row>
        <row r="5232">
          <cell r="F5232">
            <v>8</v>
          </cell>
          <cell r="H5232">
            <v>110.25</v>
          </cell>
          <cell r="I5232" t="str">
            <v>y</v>
          </cell>
          <cell r="K5232">
            <v>10</v>
          </cell>
        </row>
        <row r="5233">
          <cell r="F5233">
            <v>8</v>
          </cell>
          <cell r="H5233">
            <v>48260</v>
          </cell>
          <cell r="I5233" t="str">
            <v>y</v>
          </cell>
          <cell r="K5233">
            <v>10</v>
          </cell>
        </row>
        <row r="5234">
          <cell r="F5234">
            <v>8</v>
          </cell>
          <cell r="H5234">
            <v>110.25</v>
          </cell>
          <cell r="I5234" t="str">
            <v>y</v>
          </cell>
          <cell r="K5234">
            <v>10</v>
          </cell>
        </row>
        <row r="5235">
          <cell r="F5235">
            <v>8</v>
          </cell>
          <cell r="H5235">
            <v>48260</v>
          </cell>
          <cell r="I5235" t="str">
            <v>y</v>
          </cell>
          <cell r="K5235">
            <v>10</v>
          </cell>
        </row>
        <row r="5236">
          <cell r="F5236">
            <v>8</v>
          </cell>
          <cell r="H5236">
            <v>110.25</v>
          </cell>
          <cell r="I5236" t="str">
            <v>y</v>
          </cell>
          <cell r="K5236">
            <v>10</v>
          </cell>
        </row>
        <row r="5237">
          <cell r="F5237">
            <v>8</v>
          </cell>
          <cell r="H5237">
            <v>56620</v>
          </cell>
          <cell r="I5237" t="str">
            <v>y</v>
          </cell>
          <cell r="K5237">
            <v>10</v>
          </cell>
        </row>
        <row r="5238">
          <cell r="F5238">
            <v>8</v>
          </cell>
          <cell r="H5238">
            <v>110.25</v>
          </cell>
          <cell r="I5238" t="str">
            <v>y</v>
          </cell>
          <cell r="K5238">
            <v>10</v>
          </cell>
        </row>
        <row r="5239">
          <cell r="F5239">
            <v>8</v>
          </cell>
          <cell r="H5239">
            <v>56620</v>
          </cell>
          <cell r="I5239" t="str">
            <v>y</v>
          </cell>
          <cell r="K5239">
            <v>10</v>
          </cell>
        </row>
        <row r="5240">
          <cell r="F5240">
            <v>8</v>
          </cell>
          <cell r="H5240">
            <v>110.25</v>
          </cell>
          <cell r="I5240" t="str">
            <v>y</v>
          </cell>
          <cell r="K5240">
            <v>10</v>
          </cell>
        </row>
        <row r="5241">
          <cell r="F5241">
            <v>8</v>
          </cell>
          <cell r="H5241">
            <v>55660</v>
          </cell>
          <cell r="I5241" t="str">
            <v>y</v>
          </cell>
          <cell r="K5241">
            <v>10</v>
          </cell>
        </row>
        <row r="5242">
          <cell r="F5242">
            <v>8</v>
          </cell>
          <cell r="H5242">
            <v>110.25</v>
          </cell>
          <cell r="I5242" t="str">
            <v>y</v>
          </cell>
          <cell r="K5242">
            <v>10</v>
          </cell>
        </row>
        <row r="5243">
          <cell r="F5243">
            <v>8</v>
          </cell>
          <cell r="H5243">
            <v>55660</v>
          </cell>
          <cell r="I5243" t="str">
            <v>y</v>
          </cell>
          <cell r="K5243">
            <v>10</v>
          </cell>
        </row>
        <row r="5244">
          <cell r="F5244">
            <v>8</v>
          </cell>
          <cell r="H5244">
            <v>110.25</v>
          </cell>
          <cell r="I5244" t="str">
            <v>y</v>
          </cell>
          <cell r="K5244">
            <v>10</v>
          </cell>
        </row>
        <row r="5245">
          <cell r="F5245">
            <v>8</v>
          </cell>
          <cell r="H5245">
            <v>57180</v>
          </cell>
          <cell r="I5245" t="str">
            <v>y</v>
          </cell>
          <cell r="K5245">
            <v>10</v>
          </cell>
        </row>
        <row r="5246">
          <cell r="F5246">
            <v>8</v>
          </cell>
          <cell r="H5246">
            <v>110.25</v>
          </cell>
          <cell r="I5246" t="str">
            <v>y</v>
          </cell>
          <cell r="K5246">
            <v>10</v>
          </cell>
        </row>
        <row r="5247">
          <cell r="F5247">
            <v>8</v>
          </cell>
          <cell r="H5247">
            <v>50660</v>
          </cell>
          <cell r="I5247" t="str">
            <v>y</v>
          </cell>
          <cell r="K5247">
            <v>10</v>
          </cell>
        </row>
        <row r="5248">
          <cell r="F5248">
            <v>8</v>
          </cell>
          <cell r="H5248">
            <v>110.25</v>
          </cell>
          <cell r="I5248" t="str">
            <v>y</v>
          </cell>
          <cell r="K5248">
            <v>10</v>
          </cell>
        </row>
        <row r="5249">
          <cell r="F5249">
            <v>8</v>
          </cell>
          <cell r="H5249">
            <v>50660</v>
          </cell>
          <cell r="I5249" t="str">
            <v>y</v>
          </cell>
          <cell r="K5249">
            <v>10</v>
          </cell>
        </row>
        <row r="5250">
          <cell r="F5250">
            <v>8</v>
          </cell>
          <cell r="H5250">
            <v>110.25</v>
          </cell>
          <cell r="I5250" t="str">
            <v>y</v>
          </cell>
          <cell r="K5250">
            <v>10</v>
          </cell>
        </row>
        <row r="5251">
          <cell r="F5251">
            <v>8</v>
          </cell>
          <cell r="H5251">
            <v>56860</v>
          </cell>
          <cell r="I5251" t="str">
            <v>y</v>
          </cell>
          <cell r="K5251">
            <v>10</v>
          </cell>
        </row>
        <row r="5252">
          <cell r="F5252">
            <v>8</v>
          </cell>
          <cell r="H5252">
            <v>110.25</v>
          </cell>
          <cell r="I5252" t="str">
            <v>y</v>
          </cell>
          <cell r="K5252">
            <v>10</v>
          </cell>
        </row>
        <row r="5253">
          <cell r="F5253">
            <v>8</v>
          </cell>
          <cell r="H5253">
            <v>56860</v>
          </cell>
          <cell r="I5253" t="str">
            <v>y</v>
          </cell>
          <cell r="K5253">
            <v>10</v>
          </cell>
        </row>
        <row r="5254">
          <cell r="F5254">
            <v>8</v>
          </cell>
          <cell r="H5254">
            <v>110.25</v>
          </cell>
          <cell r="I5254" t="str">
            <v>y</v>
          </cell>
          <cell r="K5254">
            <v>10</v>
          </cell>
        </row>
        <row r="5255">
          <cell r="F5255">
            <v>8</v>
          </cell>
          <cell r="H5255">
            <v>14000</v>
          </cell>
          <cell r="I5255" t="str">
            <v>y</v>
          </cell>
          <cell r="K5255">
            <v>10</v>
          </cell>
        </row>
        <row r="5256">
          <cell r="F5256">
            <v>8</v>
          </cell>
          <cell r="H5256">
            <v>46000</v>
          </cell>
          <cell r="I5256" t="str">
            <v>y</v>
          </cell>
          <cell r="K5256">
            <v>10</v>
          </cell>
        </row>
        <row r="5257">
          <cell r="F5257">
            <v>8</v>
          </cell>
          <cell r="H5257">
            <v>50500</v>
          </cell>
          <cell r="I5257" t="str">
            <v>y</v>
          </cell>
          <cell r="K5257">
            <v>10</v>
          </cell>
        </row>
        <row r="5258">
          <cell r="F5258">
            <v>8</v>
          </cell>
          <cell r="H5258">
            <v>110.25</v>
          </cell>
          <cell r="I5258" t="str">
            <v>y</v>
          </cell>
          <cell r="K5258">
            <v>10</v>
          </cell>
        </row>
        <row r="5259">
          <cell r="F5259">
            <v>8</v>
          </cell>
          <cell r="H5259">
            <v>41500</v>
          </cell>
          <cell r="I5259" t="str">
            <v>y</v>
          </cell>
          <cell r="K5259">
            <v>10</v>
          </cell>
        </row>
        <row r="5260">
          <cell r="F5260">
            <v>8</v>
          </cell>
          <cell r="H5260">
            <v>110.25</v>
          </cell>
          <cell r="I5260" t="str">
            <v>y</v>
          </cell>
          <cell r="K5260">
            <v>10</v>
          </cell>
        </row>
        <row r="5261">
          <cell r="F5261">
            <v>8</v>
          </cell>
          <cell r="H5261">
            <v>41500</v>
          </cell>
          <cell r="I5261" t="str">
            <v>y</v>
          </cell>
          <cell r="K5261">
            <v>10</v>
          </cell>
        </row>
        <row r="5262">
          <cell r="F5262">
            <v>8</v>
          </cell>
          <cell r="H5262">
            <v>110.25</v>
          </cell>
          <cell r="I5262" t="str">
            <v>y</v>
          </cell>
          <cell r="K5262">
            <v>10</v>
          </cell>
        </row>
        <row r="5263">
          <cell r="F5263">
            <v>8</v>
          </cell>
          <cell r="H5263">
            <v>41500</v>
          </cell>
          <cell r="I5263" t="str">
            <v>y</v>
          </cell>
          <cell r="K5263">
            <v>10</v>
          </cell>
        </row>
        <row r="5264">
          <cell r="F5264">
            <v>8</v>
          </cell>
          <cell r="H5264">
            <v>50500</v>
          </cell>
          <cell r="I5264" t="str">
            <v>y</v>
          </cell>
          <cell r="K5264">
            <v>10</v>
          </cell>
        </row>
        <row r="5265">
          <cell r="F5265">
            <v>8</v>
          </cell>
          <cell r="H5265">
            <v>228000</v>
          </cell>
          <cell r="I5265" t="str">
            <v>y</v>
          </cell>
          <cell r="K5265">
            <v>10</v>
          </cell>
        </row>
        <row r="5266">
          <cell r="F5266">
            <v>8</v>
          </cell>
          <cell r="H5266">
            <v>110.25</v>
          </cell>
          <cell r="I5266" t="str">
            <v>y</v>
          </cell>
          <cell r="K5266">
            <v>10</v>
          </cell>
        </row>
        <row r="5267">
          <cell r="F5267">
            <v>13</v>
          </cell>
          <cell r="H5267">
            <v>47620</v>
          </cell>
          <cell r="I5267" t="str">
            <v>y</v>
          </cell>
          <cell r="K5267">
            <v>10</v>
          </cell>
        </row>
        <row r="5268">
          <cell r="F5268">
            <v>8</v>
          </cell>
          <cell r="H5268">
            <v>110.25</v>
          </cell>
          <cell r="I5268" t="str">
            <v>y</v>
          </cell>
          <cell r="K5268">
            <v>10</v>
          </cell>
        </row>
        <row r="5269">
          <cell r="F5269">
            <v>8</v>
          </cell>
          <cell r="H5269">
            <v>216000</v>
          </cell>
          <cell r="I5269" t="str">
            <v>y</v>
          </cell>
          <cell r="K5269">
            <v>10</v>
          </cell>
        </row>
        <row r="5270">
          <cell r="F5270">
            <v>8</v>
          </cell>
          <cell r="H5270">
            <v>110.25</v>
          </cell>
          <cell r="I5270" t="str">
            <v>y</v>
          </cell>
          <cell r="K5270">
            <v>10</v>
          </cell>
        </row>
        <row r="5271">
          <cell r="F5271">
            <v>8</v>
          </cell>
          <cell r="H5271">
            <v>36781</v>
          </cell>
          <cell r="I5271" t="str">
            <v>y</v>
          </cell>
          <cell r="K5271">
            <v>10</v>
          </cell>
        </row>
        <row r="5272">
          <cell r="F5272">
            <v>8</v>
          </cell>
          <cell r="H5272">
            <v>36781</v>
          </cell>
          <cell r="I5272" t="str">
            <v>y</v>
          </cell>
          <cell r="K5272">
            <v>10</v>
          </cell>
        </row>
        <row r="5273">
          <cell r="F5273">
            <v>13</v>
          </cell>
          <cell r="H5273">
            <v>35763</v>
          </cell>
          <cell r="I5273" t="str">
            <v>y</v>
          </cell>
          <cell r="K5273">
            <v>10</v>
          </cell>
        </row>
        <row r="5274">
          <cell r="F5274">
            <v>8</v>
          </cell>
          <cell r="H5274">
            <v>4000</v>
          </cell>
          <cell r="I5274" t="str">
            <v>y</v>
          </cell>
          <cell r="K5274">
            <v>10</v>
          </cell>
        </row>
        <row r="5275">
          <cell r="F5275">
            <v>8</v>
          </cell>
          <cell r="H5275">
            <v>110.25</v>
          </cell>
          <cell r="I5275" t="str">
            <v>y</v>
          </cell>
          <cell r="K5275">
            <v>10</v>
          </cell>
        </row>
        <row r="5276">
          <cell r="F5276">
            <v>8</v>
          </cell>
          <cell r="H5276">
            <v>126000</v>
          </cell>
          <cell r="I5276" t="str">
            <v>y</v>
          </cell>
          <cell r="K5276">
            <v>10</v>
          </cell>
        </row>
        <row r="5277">
          <cell r="F5277">
            <v>20</v>
          </cell>
          <cell r="H5277">
            <v>100000</v>
          </cell>
          <cell r="I5277" t="str">
            <v>y</v>
          </cell>
          <cell r="K5277">
            <v>10</v>
          </cell>
        </row>
        <row r="5278">
          <cell r="F5278">
            <v>8</v>
          </cell>
          <cell r="H5278">
            <v>36873</v>
          </cell>
          <cell r="I5278" t="str">
            <v>y</v>
          </cell>
          <cell r="K5278">
            <v>10</v>
          </cell>
        </row>
        <row r="5279">
          <cell r="F5279">
            <v>8</v>
          </cell>
          <cell r="H5279">
            <v>110.25</v>
          </cell>
          <cell r="I5279" t="str">
            <v>y</v>
          </cell>
          <cell r="K5279">
            <v>10</v>
          </cell>
        </row>
        <row r="5280">
          <cell r="F5280">
            <v>18</v>
          </cell>
          <cell r="H5280">
            <v>293000</v>
          </cell>
          <cell r="I5280" t="str">
            <v>y</v>
          </cell>
          <cell r="K5280">
            <v>10</v>
          </cell>
        </row>
        <row r="5281">
          <cell r="F5281">
            <v>8</v>
          </cell>
          <cell r="H5281">
            <v>110.25</v>
          </cell>
          <cell r="I5281" t="str">
            <v>y</v>
          </cell>
          <cell r="K5281">
            <v>10</v>
          </cell>
        </row>
        <row r="5282">
          <cell r="F5282">
            <v>12</v>
          </cell>
          <cell r="H5282">
            <v>-12000</v>
          </cell>
          <cell r="I5282" t="str">
            <v>y</v>
          </cell>
          <cell r="K5282">
            <v>10</v>
          </cell>
        </row>
        <row r="5283">
          <cell r="F5283">
            <v>14</v>
          </cell>
          <cell r="H5283">
            <v>0</v>
          </cell>
          <cell r="I5283" t="str">
            <v>n</v>
          </cell>
          <cell r="K5283">
            <v>10</v>
          </cell>
        </row>
        <row r="5284">
          <cell r="F5284">
            <v>14</v>
          </cell>
          <cell r="H5284">
            <v>516250</v>
          </cell>
          <cell r="I5284" t="str">
            <v>y</v>
          </cell>
          <cell r="K5284">
            <v>10</v>
          </cell>
        </row>
        <row r="5285">
          <cell r="F5285">
            <v>8</v>
          </cell>
          <cell r="H5285">
            <v>29560</v>
          </cell>
          <cell r="I5285" t="str">
            <v>y</v>
          </cell>
          <cell r="K5285">
            <v>10</v>
          </cell>
        </row>
        <row r="5286">
          <cell r="F5286">
            <v>8</v>
          </cell>
          <cell r="H5286">
            <v>10000</v>
          </cell>
          <cell r="I5286" t="str">
            <v>y</v>
          </cell>
          <cell r="K5286">
            <v>10</v>
          </cell>
        </row>
        <row r="5287">
          <cell r="F5287">
            <v>8</v>
          </cell>
          <cell r="H5287">
            <v>13960</v>
          </cell>
          <cell r="I5287" t="str">
            <v>y</v>
          </cell>
          <cell r="K5287">
            <v>10</v>
          </cell>
        </row>
        <row r="5288">
          <cell r="F5288">
            <v>8</v>
          </cell>
          <cell r="H5288">
            <v>14320</v>
          </cell>
          <cell r="I5288" t="str">
            <v>y</v>
          </cell>
          <cell r="K5288">
            <v>10</v>
          </cell>
        </row>
        <row r="5289">
          <cell r="F5289">
            <v>8</v>
          </cell>
          <cell r="H5289">
            <v>22040</v>
          </cell>
          <cell r="I5289" t="str">
            <v>y</v>
          </cell>
          <cell r="K5289">
            <v>10</v>
          </cell>
        </row>
        <row r="5290">
          <cell r="F5290">
            <v>8</v>
          </cell>
          <cell r="H5290">
            <v>29560</v>
          </cell>
          <cell r="I5290" t="str">
            <v>y</v>
          </cell>
          <cell r="K5290">
            <v>10</v>
          </cell>
        </row>
        <row r="5291">
          <cell r="F5291">
            <v>8</v>
          </cell>
          <cell r="H5291">
            <v>110.25</v>
          </cell>
          <cell r="I5291" t="str">
            <v>y</v>
          </cell>
          <cell r="K5291">
            <v>10</v>
          </cell>
        </row>
        <row r="5292">
          <cell r="F5292">
            <v>8</v>
          </cell>
          <cell r="H5292">
            <v>29560</v>
          </cell>
          <cell r="I5292" t="str">
            <v>y</v>
          </cell>
          <cell r="K5292">
            <v>10</v>
          </cell>
        </row>
        <row r="5293">
          <cell r="F5293">
            <v>8</v>
          </cell>
          <cell r="H5293">
            <v>110.25</v>
          </cell>
          <cell r="I5293" t="str">
            <v>y</v>
          </cell>
          <cell r="K5293">
            <v>10</v>
          </cell>
        </row>
        <row r="5294">
          <cell r="F5294">
            <v>8</v>
          </cell>
          <cell r="H5294">
            <v>50500</v>
          </cell>
          <cell r="I5294" t="str">
            <v>y</v>
          </cell>
          <cell r="K5294">
            <v>10</v>
          </cell>
        </row>
        <row r="5295">
          <cell r="F5295">
            <v>8</v>
          </cell>
          <cell r="H5295">
            <v>110.25</v>
          </cell>
          <cell r="I5295" t="str">
            <v>y</v>
          </cell>
          <cell r="K5295">
            <v>10</v>
          </cell>
        </row>
        <row r="5296">
          <cell r="F5296">
            <v>8</v>
          </cell>
          <cell r="H5296">
            <v>50500</v>
          </cell>
          <cell r="I5296" t="str">
            <v>y</v>
          </cell>
          <cell r="K5296">
            <v>10</v>
          </cell>
        </row>
        <row r="5297">
          <cell r="F5297">
            <v>8</v>
          </cell>
          <cell r="H5297">
            <v>110.25</v>
          </cell>
          <cell r="I5297" t="str">
            <v>y</v>
          </cell>
          <cell r="K5297">
            <v>10</v>
          </cell>
        </row>
        <row r="5298">
          <cell r="F5298">
            <v>8</v>
          </cell>
          <cell r="H5298">
            <v>19000</v>
          </cell>
          <cell r="I5298" t="str">
            <v>y</v>
          </cell>
          <cell r="K5298">
            <v>10</v>
          </cell>
        </row>
        <row r="5299">
          <cell r="F5299">
            <v>8</v>
          </cell>
          <cell r="H5299">
            <v>110.25</v>
          </cell>
          <cell r="I5299" t="str">
            <v>y</v>
          </cell>
          <cell r="K5299">
            <v>10</v>
          </cell>
        </row>
        <row r="5300">
          <cell r="F5300">
            <v>8</v>
          </cell>
          <cell r="H5300">
            <v>60426</v>
          </cell>
          <cell r="I5300" t="str">
            <v>y</v>
          </cell>
          <cell r="K5300">
            <v>10</v>
          </cell>
        </row>
        <row r="5301">
          <cell r="F5301">
            <v>8</v>
          </cell>
          <cell r="H5301">
            <v>110.25</v>
          </cell>
          <cell r="I5301" t="str">
            <v>y</v>
          </cell>
          <cell r="K5301">
            <v>10</v>
          </cell>
        </row>
        <row r="5302">
          <cell r="F5302">
            <v>8</v>
          </cell>
          <cell r="H5302">
            <v>42000</v>
          </cell>
          <cell r="I5302" t="str">
            <v>y</v>
          </cell>
          <cell r="K5302">
            <v>10</v>
          </cell>
        </row>
        <row r="5303">
          <cell r="F5303">
            <v>8</v>
          </cell>
          <cell r="H5303">
            <v>110.25</v>
          </cell>
          <cell r="I5303" t="str">
            <v>y</v>
          </cell>
          <cell r="K5303">
            <v>10</v>
          </cell>
        </row>
        <row r="5304">
          <cell r="F5304">
            <v>8</v>
          </cell>
          <cell r="H5304">
            <v>29560</v>
          </cell>
          <cell r="I5304" t="str">
            <v>y</v>
          </cell>
          <cell r="K5304">
            <v>10</v>
          </cell>
        </row>
        <row r="5305">
          <cell r="F5305">
            <v>8</v>
          </cell>
          <cell r="H5305">
            <v>110.25</v>
          </cell>
          <cell r="I5305" t="str">
            <v>y</v>
          </cell>
          <cell r="K5305">
            <v>10</v>
          </cell>
        </row>
        <row r="5306">
          <cell r="F5306">
            <v>8</v>
          </cell>
          <cell r="H5306">
            <v>29560</v>
          </cell>
          <cell r="I5306" t="str">
            <v>y</v>
          </cell>
          <cell r="K5306">
            <v>10</v>
          </cell>
        </row>
        <row r="5307">
          <cell r="F5307">
            <v>8</v>
          </cell>
          <cell r="H5307">
            <v>110.25</v>
          </cell>
          <cell r="I5307" t="str">
            <v>y</v>
          </cell>
          <cell r="K5307">
            <v>10</v>
          </cell>
        </row>
        <row r="5308">
          <cell r="F5308">
            <v>8</v>
          </cell>
          <cell r="H5308">
            <v>29560</v>
          </cell>
          <cell r="I5308" t="str">
            <v>y</v>
          </cell>
          <cell r="K5308">
            <v>10</v>
          </cell>
        </row>
        <row r="5309">
          <cell r="F5309">
            <v>8</v>
          </cell>
          <cell r="H5309">
            <v>110.25</v>
          </cell>
          <cell r="I5309" t="str">
            <v>y</v>
          </cell>
          <cell r="K5309">
            <v>10</v>
          </cell>
        </row>
        <row r="5310">
          <cell r="F5310">
            <v>8</v>
          </cell>
          <cell r="H5310">
            <v>29560</v>
          </cell>
          <cell r="I5310" t="str">
            <v>y</v>
          </cell>
          <cell r="K5310">
            <v>10</v>
          </cell>
        </row>
        <row r="5311">
          <cell r="F5311">
            <v>8</v>
          </cell>
          <cell r="H5311">
            <v>110.25</v>
          </cell>
          <cell r="I5311" t="str">
            <v>y</v>
          </cell>
          <cell r="K5311">
            <v>10</v>
          </cell>
        </row>
        <row r="5312">
          <cell r="F5312">
            <v>8</v>
          </cell>
          <cell r="H5312">
            <v>10000</v>
          </cell>
          <cell r="I5312" t="str">
            <v>y</v>
          </cell>
          <cell r="K5312">
            <v>10</v>
          </cell>
        </row>
        <row r="5313">
          <cell r="F5313">
            <v>8</v>
          </cell>
          <cell r="H5313">
            <v>110.25</v>
          </cell>
          <cell r="I5313" t="str">
            <v>y</v>
          </cell>
          <cell r="K5313">
            <v>10</v>
          </cell>
        </row>
        <row r="5314">
          <cell r="F5314">
            <v>8</v>
          </cell>
          <cell r="H5314">
            <v>19000</v>
          </cell>
          <cell r="I5314" t="str">
            <v>y</v>
          </cell>
          <cell r="K5314">
            <v>10</v>
          </cell>
        </row>
        <row r="5315">
          <cell r="F5315">
            <v>8</v>
          </cell>
          <cell r="H5315">
            <v>110.25</v>
          </cell>
          <cell r="I5315" t="str">
            <v>y</v>
          </cell>
          <cell r="K5315">
            <v>10</v>
          </cell>
        </row>
        <row r="5316">
          <cell r="F5316">
            <v>8</v>
          </cell>
          <cell r="H5316">
            <v>168800</v>
          </cell>
          <cell r="I5316" t="str">
            <v>y</v>
          </cell>
          <cell r="K5316">
            <v>10</v>
          </cell>
        </row>
        <row r="5317">
          <cell r="F5317">
            <v>8</v>
          </cell>
          <cell r="H5317">
            <v>110.25</v>
          </cell>
          <cell r="I5317" t="str">
            <v>y</v>
          </cell>
          <cell r="K5317">
            <v>10</v>
          </cell>
        </row>
        <row r="5318">
          <cell r="F5318">
            <v>12</v>
          </cell>
          <cell r="H5318">
            <v>48872</v>
          </cell>
          <cell r="I5318" t="str">
            <v>y</v>
          </cell>
          <cell r="K5318">
            <v>10</v>
          </cell>
        </row>
        <row r="5319">
          <cell r="F5319">
            <v>12</v>
          </cell>
          <cell r="H5319">
            <v>58172</v>
          </cell>
          <cell r="I5319" t="str">
            <v>y</v>
          </cell>
          <cell r="K5319">
            <v>10</v>
          </cell>
        </row>
        <row r="5320">
          <cell r="F5320">
            <v>8</v>
          </cell>
          <cell r="H5320">
            <v>5320</v>
          </cell>
          <cell r="I5320" t="str">
            <v>y</v>
          </cell>
          <cell r="K5320">
            <v>10</v>
          </cell>
        </row>
        <row r="5321">
          <cell r="F5321">
            <v>8</v>
          </cell>
          <cell r="H5321">
            <v>10500</v>
          </cell>
          <cell r="I5321" t="str">
            <v>y</v>
          </cell>
          <cell r="K5321">
            <v>10</v>
          </cell>
        </row>
        <row r="5322">
          <cell r="F5322">
            <v>8</v>
          </cell>
          <cell r="H5322">
            <v>9000</v>
          </cell>
          <cell r="I5322" t="str">
            <v>y</v>
          </cell>
          <cell r="K5322">
            <v>10</v>
          </cell>
        </row>
        <row r="5323">
          <cell r="F5323">
            <v>8</v>
          </cell>
          <cell r="H5323">
            <v>96200</v>
          </cell>
          <cell r="I5323" t="str">
            <v>y</v>
          </cell>
          <cell r="K5323">
            <v>10</v>
          </cell>
        </row>
        <row r="5324">
          <cell r="F5324">
            <v>8</v>
          </cell>
          <cell r="H5324">
            <v>32540</v>
          </cell>
          <cell r="I5324" t="str">
            <v>y</v>
          </cell>
          <cell r="K5324">
            <v>10</v>
          </cell>
        </row>
        <row r="5325">
          <cell r="F5325">
            <v>8</v>
          </cell>
          <cell r="H5325">
            <v>110.25</v>
          </cell>
          <cell r="I5325" t="str">
            <v>y</v>
          </cell>
          <cell r="K5325">
            <v>10</v>
          </cell>
        </row>
        <row r="5326">
          <cell r="F5326">
            <v>8</v>
          </cell>
          <cell r="H5326">
            <v>33460</v>
          </cell>
          <cell r="I5326" t="str">
            <v>y</v>
          </cell>
          <cell r="K5326">
            <v>10</v>
          </cell>
        </row>
        <row r="5327">
          <cell r="F5327">
            <v>12</v>
          </cell>
          <cell r="H5327">
            <v>-12000</v>
          </cell>
          <cell r="I5327" t="str">
            <v>y</v>
          </cell>
          <cell r="K5327">
            <v>10</v>
          </cell>
        </row>
        <row r="5328">
          <cell r="F5328">
            <v>8</v>
          </cell>
          <cell r="H5328">
            <v>110.25</v>
          </cell>
          <cell r="I5328" t="str">
            <v>y</v>
          </cell>
          <cell r="K5328">
            <v>10</v>
          </cell>
        </row>
        <row r="5329">
          <cell r="F5329">
            <v>8</v>
          </cell>
          <cell r="H5329">
            <v>128000</v>
          </cell>
          <cell r="I5329" t="str">
            <v>y</v>
          </cell>
          <cell r="K5329">
            <v>10</v>
          </cell>
        </row>
        <row r="5330">
          <cell r="F5330">
            <v>8</v>
          </cell>
          <cell r="H5330">
            <v>110.25</v>
          </cell>
          <cell r="I5330" t="str">
            <v>y</v>
          </cell>
          <cell r="K5330">
            <v>10</v>
          </cell>
        </row>
        <row r="5331">
          <cell r="F5331">
            <v>8</v>
          </cell>
          <cell r="H5331">
            <v>105000</v>
          </cell>
          <cell r="I5331" t="str">
            <v>y</v>
          </cell>
          <cell r="K5331">
            <v>10</v>
          </cell>
        </row>
        <row r="5332">
          <cell r="F5332">
            <v>8</v>
          </cell>
          <cell r="H5332">
            <v>91760</v>
          </cell>
          <cell r="I5332" t="str">
            <v>y</v>
          </cell>
          <cell r="K5332">
            <v>10</v>
          </cell>
        </row>
        <row r="5333">
          <cell r="F5333">
            <v>8</v>
          </cell>
          <cell r="H5333">
            <v>22892</v>
          </cell>
          <cell r="I5333" t="str">
            <v>y</v>
          </cell>
          <cell r="K5333">
            <v>10</v>
          </cell>
        </row>
        <row r="5334">
          <cell r="F5334">
            <v>8</v>
          </cell>
          <cell r="H5334">
            <v>110.25</v>
          </cell>
          <cell r="I5334" t="str">
            <v>y</v>
          </cell>
          <cell r="K5334">
            <v>10</v>
          </cell>
        </row>
        <row r="5335">
          <cell r="F5335">
            <v>14</v>
          </cell>
          <cell r="H5335">
            <v>41736.94</v>
          </cell>
          <cell r="I5335" t="str">
            <v>n</v>
          </cell>
          <cell r="K5335">
            <v>10</v>
          </cell>
        </row>
        <row r="5336">
          <cell r="F5336">
            <v>14</v>
          </cell>
          <cell r="H5336">
            <v>117433.86</v>
          </cell>
          <cell r="I5336" t="str">
            <v>n</v>
          </cell>
          <cell r="K5336">
            <v>10</v>
          </cell>
        </row>
        <row r="5337">
          <cell r="H5337">
            <v>0</v>
          </cell>
          <cell r="I5337" t="str">
            <v>n</v>
          </cell>
          <cell r="K5337">
            <v>10</v>
          </cell>
        </row>
        <row r="5338">
          <cell r="F5338">
            <v>14</v>
          </cell>
          <cell r="H5338">
            <v>350876</v>
          </cell>
          <cell r="I5338" t="str">
            <v>n</v>
          </cell>
          <cell r="K5338">
            <v>10</v>
          </cell>
        </row>
        <row r="5339">
          <cell r="F5339">
            <v>14</v>
          </cell>
          <cell r="H5339">
            <v>61127.32</v>
          </cell>
          <cell r="I5339" t="str">
            <v>n</v>
          </cell>
          <cell r="K5339">
            <v>10</v>
          </cell>
        </row>
        <row r="5340">
          <cell r="F5340">
            <v>8</v>
          </cell>
          <cell r="H5340">
            <v>2000</v>
          </cell>
          <cell r="I5340" t="str">
            <v>y</v>
          </cell>
          <cell r="K5340">
            <v>10</v>
          </cell>
        </row>
        <row r="5341">
          <cell r="F5341">
            <v>8</v>
          </cell>
          <cell r="H5341">
            <v>4000</v>
          </cell>
          <cell r="I5341" t="str">
            <v>y</v>
          </cell>
          <cell r="K5341">
            <v>10</v>
          </cell>
        </row>
        <row r="5342">
          <cell r="F5342">
            <v>8</v>
          </cell>
          <cell r="H5342">
            <v>2000</v>
          </cell>
          <cell r="I5342" t="str">
            <v>y</v>
          </cell>
          <cell r="K5342">
            <v>10</v>
          </cell>
        </row>
        <row r="5343">
          <cell r="F5343">
            <v>8</v>
          </cell>
          <cell r="H5343">
            <v>2000</v>
          </cell>
          <cell r="I5343" t="str">
            <v>y</v>
          </cell>
          <cell r="K5343">
            <v>10</v>
          </cell>
        </row>
        <row r="5344">
          <cell r="F5344">
            <v>8</v>
          </cell>
          <cell r="H5344">
            <v>2000</v>
          </cell>
          <cell r="I5344" t="str">
            <v>y</v>
          </cell>
          <cell r="K5344">
            <v>10</v>
          </cell>
        </row>
        <row r="5345">
          <cell r="F5345">
            <v>8</v>
          </cell>
          <cell r="H5345">
            <v>4000</v>
          </cell>
          <cell r="I5345" t="str">
            <v>y</v>
          </cell>
          <cell r="K5345">
            <v>10</v>
          </cell>
        </row>
        <row r="5346">
          <cell r="F5346">
            <v>8</v>
          </cell>
          <cell r="H5346">
            <v>2000</v>
          </cell>
          <cell r="I5346" t="str">
            <v>y</v>
          </cell>
          <cell r="K5346">
            <v>10</v>
          </cell>
        </row>
        <row r="5347">
          <cell r="F5347">
            <v>8</v>
          </cell>
          <cell r="H5347">
            <v>4000</v>
          </cell>
          <cell r="I5347" t="str">
            <v>y</v>
          </cell>
          <cell r="K5347">
            <v>10</v>
          </cell>
        </row>
        <row r="5348">
          <cell r="F5348">
            <v>8</v>
          </cell>
          <cell r="H5348">
            <v>4000</v>
          </cell>
          <cell r="I5348" t="str">
            <v>y</v>
          </cell>
          <cell r="K5348">
            <v>10</v>
          </cell>
        </row>
        <row r="5349">
          <cell r="F5349">
            <v>8</v>
          </cell>
          <cell r="H5349">
            <v>2000</v>
          </cell>
          <cell r="I5349" t="str">
            <v>y</v>
          </cell>
          <cell r="K5349">
            <v>10</v>
          </cell>
        </row>
        <row r="5350">
          <cell r="F5350">
            <v>8</v>
          </cell>
          <cell r="H5350">
            <v>2000</v>
          </cell>
          <cell r="I5350" t="str">
            <v>y</v>
          </cell>
          <cell r="K5350">
            <v>10</v>
          </cell>
        </row>
        <row r="5351">
          <cell r="F5351">
            <v>8</v>
          </cell>
          <cell r="H5351">
            <v>2000</v>
          </cell>
          <cell r="I5351" t="str">
            <v>y</v>
          </cell>
          <cell r="K5351">
            <v>10</v>
          </cell>
        </row>
        <row r="5352">
          <cell r="F5352">
            <v>8</v>
          </cell>
          <cell r="H5352">
            <v>2000</v>
          </cell>
          <cell r="I5352" t="str">
            <v>y</v>
          </cell>
          <cell r="K5352">
            <v>10</v>
          </cell>
        </row>
        <row r="5353">
          <cell r="F5353">
            <v>8</v>
          </cell>
          <cell r="H5353">
            <v>2000</v>
          </cell>
          <cell r="I5353" t="str">
            <v>y</v>
          </cell>
          <cell r="K5353">
            <v>10</v>
          </cell>
        </row>
        <row r="5354">
          <cell r="F5354">
            <v>13</v>
          </cell>
          <cell r="H5354">
            <v>-35763</v>
          </cell>
          <cell r="I5354" t="str">
            <v>y</v>
          </cell>
          <cell r="K5354">
            <v>10</v>
          </cell>
        </row>
        <row r="5355">
          <cell r="F5355">
            <v>8</v>
          </cell>
          <cell r="H5355">
            <v>156600</v>
          </cell>
          <cell r="I5355" t="str">
            <v>y</v>
          </cell>
          <cell r="K5355">
            <v>10</v>
          </cell>
        </row>
        <row r="5356">
          <cell r="F5356">
            <v>18</v>
          </cell>
          <cell r="H5356">
            <v>30000</v>
          </cell>
          <cell r="I5356" t="str">
            <v>y</v>
          </cell>
          <cell r="K5356">
            <v>10</v>
          </cell>
        </row>
        <row r="5357">
          <cell r="F5357">
            <v>12</v>
          </cell>
          <cell r="H5357">
            <v>183500</v>
          </cell>
          <cell r="I5357" t="str">
            <v>y</v>
          </cell>
          <cell r="K5357">
            <v>10</v>
          </cell>
        </row>
        <row r="5358">
          <cell r="F5358">
            <v>12</v>
          </cell>
          <cell r="H5358">
            <v>19500</v>
          </cell>
          <cell r="I5358" t="str">
            <v>y</v>
          </cell>
          <cell r="K5358">
            <v>10</v>
          </cell>
        </row>
        <row r="5359">
          <cell r="F5359">
            <v>12</v>
          </cell>
          <cell r="H5359">
            <v>19500</v>
          </cell>
          <cell r="I5359" t="str">
            <v>y</v>
          </cell>
          <cell r="K5359">
            <v>10</v>
          </cell>
        </row>
        <row r="5360">
          <cell r="F5360">
            <v>12</v>
          </cell>
          <cell r="H5360">
            <v>83500</v>
          </cell>
          <cell r="I5360" t="str">
            <v>y</v>
          </cell>
          <cell r="K5360">
            <v>10</v>
          </cell>
        </row>
        <row r="5361">
          <cell r="F5361">
            <v>12</v>
          </cell>
          <cell r="H5361">
            <v>210500</v>
          </cell>
          <cell r="I5361" t="str">
            <v>y</v>
          </cell>
          <cell r="K5361">
            <v>10</v>
          </cell>
        </row>
        <row r="5362">
          <cell r="F5362">
            <v>12</v>
          </cell>
          <cell r="H5362">
            <v>105560</v>
          </cell>
          <cell r="I5362" t="str">
            <v>y</v>
          </cell>
          <cell r="K5362">
            <v>10</v>
          </cell>
        </row>
        <row r="5363">
          <cell r="F5363">
            <v>12</v>
          </cell>
          <cell r="H5363">
            <v>85720</v>
          </cell>
          <cell r="I5363" t="str">
            <v>y</v>
          </cell>
          <cell r="K5363">
            <v>10</v>
          </cell>
        </row>
        <row r="5364">
          <cell r="F5364">
            <v>12</v>
          </cell>
          <cell r="H5364">
            <v>36300</v>
          </cell>
          <cell r="I5364" t="str">
            <v>y</v>
          </cell>
          <cell r="K5364">
            <v>10</v>
          </cell>
        </row>
        <row r="5365">
          <cell r="F5365">
            <v>12</v>
          </cell>
          <cell r="H5365">
            <v>206000</v>
          </cell>
          <cell r="I5365" t="str">
            <v>y</v>
          </cell>
          <cell r="K5365">
            <v>10</v>
          </cell>
        </row>
        <row r="5366">
          <cell r="F5366">
            <v>8</v>
          </cell>
          <cell r="H5366">
            <v>110.25</v>
          </cell>
          <cell r="I5366" t="str">
            <v>y</v>
          </cell>
          <cell r="K5366">
            <v>10</v>
          </cell>
        </row>
        <row r="5367">
          <cell r="F5367">
            <v>12</v>
          </cell>
          <cell r="H5367">
            <v>148620</v>
          </cell>
          <cell r="I5367" t="str">
            <v>y</v>
          </cell>
          <cell r="K5367">
            <v>10</v>
          </cell>
        </row>
        <row r="5368">
          <cell r="F5368">
            <v>8</v>
          </cell>
          <cell r="H5368">
            <v>110.25</v>
          </cell>
          <cell r="I5368" t="str">
            <v>y</v>
          </cell>
          <cell r="K5368">
            <v>10</v>
          </cell>
        </row>
        <row r="5369">
          <cell r="F5369">
            <v>12</v>
          </cell>
          <cell r="H5369">
            <v>141500</v>
          </cell>
          <cell r="I5369" t="str">
            <v>y</v>
          </cell>
          <cell r="K5369">
            <v>10</v>
          </cell>
        </row>
        <row r="5370">
          <cell r="F5370">
            <v>8</v>
          </cell>
          <cell r="H5370">
            <v>110.25</v>
          </cell>
          <cell r="I5370" t="str">
            <v>y</v>
          </cell>
          <cell r="K5370">
            <v>10</v>
          </cell>
        </row>
        <row r="5371">
          <cell r="F5371">
            <v>13</v>
          </cell>
          <cell r="H5371">
            <v>83500</v>
          </cell>
          <cell r="I5371" t="str">
            <v>y</v>
          </cell>
          <cell r="K5371">
            <v>10</v>
          </cell>
        </row>
        <row r="5372">
          <cell r="F5372">
            <v>8</v>
          </cell>
          <cell r="H5372">
            <v>110.25</v>
          </cell>
          <cell r="I5372" t="str">
            <v>y</v>
          </cell>
          <cell r="K5372">
            <v>10</v>
          </cell>
        </row>
        <row r="5373">
          <cell r="F5373">
            <v>12</v>
          </cell>
          <cell r="H5373">
            <v>98860</v>
          </cell>
          <cell r="I5373" t="str">
            <v>y</v>
          </cell>
          <cell r="K5373">
            <v>10</v>
          </cell>
        </row>
        <row r="5374">
          <cell r="F5374">
            <v>8</v>
          </cell>
          <cell r="H5374">
            <v>110.25</v>
          </cell>
          <cell r="I5374" t="str">
            <v>y</v>
          </cell>
          <cell r="K5374">
            <v>10</v>
          </cell>
        </row>
        <row r="5375">
          <cell r="F5375">
            <v>12</v>
          </cell>
          <cell r="H5375">
            <v>92900</v>
          </cell>
          <cell r="I5375" t="str">
            <v>y</v>
          </cell>
          <cell r="K5375">
            <v>10</v>
          </cell>
        </row>
        <row r="5376">
          <cell r="F5376">
            <v>8</v>
          </cell>
          <cell r="H5376">
            <v>110.25</v>
          </cell>
          <cell r="I5376" t="str">
            <v>y</v>
          </cell>
          <cell r="K5376">
            <v>10</v>
          </cell>
        </row>
        <row r="5377">
          <cell r="F5377">
            <v>12</v>
          </cell>
          <cell r="H5377">
            <v>132900</v>
          </cell>
          <cell r="I5377" t="str">
            <v>y</v>
          </cell>
          <cell r="K5377">
            <v>10</v>
          </cell>
        </row>
        <row r="5378">
          <cell r="F5378">
            <v>8</v>
          </cell>
          <cell r="H5378">
            <v>110.25</v>
          </cell>
          <cell r="I5378" t="str">
            <v>y</v>
          </cell>
          <cell r="K5378">
            <v>10</v>
          </cell>
        </row>
        <row r="5379">
          <cell r="F5379">
            <v>12</v>
          </cell>
          <cell r="H5379">
            <v>36300</v>
          </cell>
          <cell r="I5379" t="str">
            <v>y</v>
          </cell>
          <cell r="K5379">
            <v>10</v>
          </cell>
        </row>
        <row r="5380">
          <cell r="F5380">
            <v>8</v>
          </cell>
          <cell r="H5380">
            <v>110.25</v>
          </cell>
          <cell r="I5380" t="str">
            <v>y</v>
          </cell>
          <cell r="K5380">
            <v>10</v>
          </cell>
        </row>
        <row r="5381">
          <cell r="F5381">
            <v>8</v>
          </cell>
          <cell r="H5381">
            <v>134000</v>
          </cell>
          <cell r="I5381" t="str">
            <v>n</v>
          </cell>
          <cell r="K5381">
            <v>10</v>
          </cell>
        </row>
        <row r="5382">
          <cell r="F5382">
            <v>8</v>
          </cell>
          <cell r="H5382">
            <v>576</v>
          </cell>
          <cell r="I5382" t="str">
            <v>y</v>
          </cell>
          <cell r="K5382">
            <v>10</v>
          </cell>
        </row>
        <row r="5383">
          <cell r="F5383">
            <v>8</v>
          </cell>
          <cell r="H5383">
            <v>13347.47</v>
          </cell>
          <cell r="I5383" t="str">
            <v>y</v>
          </cell>
          <cell r="K5383">
            <v>10</v>
          </cell>
        </row>
        <row r="5384">
          <cell r="F5384">
            <v>2</v>
          </cell>
          <cell r="H5384">
            <v>43639</v>
          </cell>
          <cell r="I5384" t="str">
            <v>y</v>
          </cell>
          <cell r="K5384">
            <v>10</v>
          </cell>
        </row>
        <row r="5385">
          <cell r="F5385">
            <v>14</v>
          </cell>
          <cell r="H5385">
            <v>-1032.74</v>
          </cell>
          <cell r="I5385" t="str">
            <v>y</v>
          </cell>
          <cell r="K5385">
            <v>10</v>
          </cell>
        </row>
        <row r="5386">
          <cell r="F5386">
            <v>14</v>
          </cell>
          <cell r="H5386">
            <v>-7855.02</v>
          </cell>
          <cell r="I5386" t="str">
            <v>y</v>
          </cell>
          <cell r="K5386">
            <v>10</v>
          </cell>
        </row>
        <row r="5387">
          <cell r="F5387">
            <v>2</v>
          </cell>
          <cell r="H5387">
            <v>4363.8999999999996</v>
          </cell>
          <cell r="I5387" t="str">
            <v>y</v>
          </cell>
          <cell r="K5387">
            <v>10</v>
          </cell>
        </row>
        <row r="5388">
          <cell r="F5388">
            <v>2</v>
          </cell>
          <cell r="H5388">
            <v>29716.080000000002</v>
          </cell>
          <cell r="I5388" t="str">
            <v>y</v>
          </cell>
          <cell r="K5388">
            <v>10</v>
          </cell>
        </row>
        <row r="5389">
          <cell r="F5389">
            <v>14</v>
          </cell>
          <cell r="H5389">
            <v>-331.02</v>
          </cell>
          <cell r="I5389" t="str">
            <v>y</v>
          </cell>
          <cell r="K5389">
            <v>10</v>
          </cell>
        </row>
        <row r="5390">
          <cell r="F5390">
            <v>14</v>
          </cell>
          <cell r="H5390">
            <v>-5348.89</v>
          </cell>
          <cell r="I5390" t="str">
            <v>y</v>
          </cell>
          <cell r="K5390">
            <v>10</v>
          </cell>
        </row>
        <row r="5391">
          <cell r="F5391">
            <v>2</v>
          </cell>
          <cell r="H5391">
            <v>2971.6</v>
          </cell>
          <cell r="I5391" t="str">
            <v>y</v>
          </cell>
          <cell r="K5391">
            <v>10</v>
          </cell>
        </row>
        <row r="5392">
          <cell r="F5392">
            <v>2</v>
          </cell>
          <cell r="H5392">
            <v>151223.82999999999</v>
          </cell>
          <cell r="I5392" t="str">
            <v>y</v>
          </cell>
          <cell r="K5392">
            <v>10</v>
          </cell>
        </row>
        <row r="5393">
          <cell r="F5393">
            <v>14</v>
          </cell>
          <cell r="H5393">
            <v>-10854.09</v>
          </cell>
          <cell r="I5393" t="str">
            <v>y</v>
          </cell>
          <cell r="K5393">
            <v>10</v>
          </cell>
        </row>
        <row r="5394">
          <cell r="F5394">
            <v>14</v>
          </cell>
          <cell r="H5394">
            <v>-27220.29</v>
          </cell>
          <cell r="I5394" t="str">
            <v>y</v>
          </cell>
          <cell r="K5394">
            <v>10</v>
          </cell>
        </row>
        <row r="5395">
          <cell r="F5395">
            <v>2</v>
          </cell>
          <cell r="H5395">
            <v>15122.39</v>
          </cell>
          <cell r="I5395" t="str">
            <v>y</v>
          </cell>
          <cell r="K5395">
            <v>10</v>
          </cell>
        </row>
        <row r="5396">
          <cell r="F5396">
            <v>2</v>
          </cell>
          <cell r="H5396">
            <v>127830.92</v>
          </cell>
          <cell r="I5396" t="str">
            <v>y</v>
          </cell>
          <cell r="K5396">
            <v>10</v>
          </cell>
        </row>
        <row r="5397">
          <cell r="F5397">
            <v>14</v>
          </cell>
          <cell r="H5397">
            <v>-8305.74</v>
          </cell>
          <cell r="I5397" t="str">
            <v>y</v>
          </cell>
          <cell r="K5397">
            <v>10</v>
          </cell>
        </row>
        <row r="5398">
          <cell r="F5398">
            <v>14</v>
          </cell>
          <cell r="H5398">
            <v>-23009.48</v>
          </cell>
          <cell r="I5398" t="str">
            <v>y</v>
          </cell>
          <cell r="K5398">
            <v>10</v>
          </cell>
        </row>
        <row r="5399">
          <cell r="F5399">
            <v>2</v>
          </cell>
          <cell r="H5399">
            <v>12783</v>
          </cell>
          <cell r="I5399" t="str">
            <v>y</v>
          </cell>
          <cell r="K5399">
            <v>10</v>
          </cell>
        </row>
        <row r="5400">
          <cell r="F5400">
            <v>2</v>
          </cell>
          <cell r="H5400">
            <v>131665.92000000001</v>
          </cell>
          <cell r="I5400" t="str">
            <v>y</v>
          </cell>
          <cell r="K5400">
            <v>10</v>
          </cell>
        </row>
        <row r="5401">
          <cell r="F5401">
            <v>14</v>
          </cell>
          <cell r="H5401">
            <v>-8719.92</v>
          </cell>
          <cell r="I5401" t="str">
            <v>y</v>
          </cell>
          <cell r="K5401">
            <v>10</v>
          </cell>
        </row>
        <row r="5402">
          <cell r="F5402">
            <v>14</v>
          </cell>
          <cell r="H5402">
            <v>-23699.87</v>
          </cell>
          <cell r="I5402" t="str">
            <v>y</v>
          </cell>
          <cell r="K5402">
            <v>10</v>
          </cell>
        </row>
        <row r="5403">
          <cell r="F5403">
            <v>2</v>
          </cell>
          <cell r="H5403">
            <v>13166.59</v>
          </cell>
          <cell r="I5403" t="str">
            <v>y</v>
          </cell>
          <cell r="K5403">
            <v>10</v>
          </cell>
        </row>
        <row r="5404">
          <cell r="F5404">
            <v>2</v>
          </cell>
          <cell r="H5404">
            <v>161932.42000000001</v>
          </cell>
          <cell r="I5404" t="str">
            <v>y</v>
          </cell>
          <cell r="K5404">
            <v>10</v>
          </cell>
        </row>
        <row r="5405">
          <cell r="F5405">
            <v>12</v>
          </cell>
          <cell r="H5405">
            <v>-35714.28</v>
          </cell>
          <cell r="I5405" t="str">
            <v>y</v>
          </cell>
          <cell r="K5405">
            <v>10</v>
          </cell>
        </row>
        <row r="5406">
          <cell r="F5406">
            <v>14</v>
          </cell>
          <cell r="H5406">
            <v>-11988.7</v>
          </cell>
          <cell r="I5406" t="str">
            <v>y</v>
          </cell>
          <cell r="K5406">
            <v>10</v>
          </cell>
        </row>
        <row r="5407">
          <cell r="F5407">
            <v>14</v>
          </cell>
          <cell r="H5407">
            <v>-29147.84</v>
          </cell>
          <cell r="I5407" t="str">
            <v>y</v>
          </cell>
          <cell r="K5407">
            <v>10</v>
          </cell>
        </row>
        <row r="5408">
          <cell r="F5408">
            <v>2</v>
          </cell>
          <cell r="H5408">
            <v>16193.24</v>
          </cell>
          <cell r="I5408" t="str">
            <v>y</v>
          </cell>
          <cell r="K5408">
            <v>10</v>
          </cell>
        </row>
        <row r="5409">
          <cell r="F5409">
            <v>2</v>
          </cell>
          <cell r="H5409">
            <v>127830.92</v>
          </cell>
          <cell r="I5409" t="str">
            <v>y</v>
          </cell>
          <cell r="K5409">
            <v>10</v>
          </cell>
        </row>
        <row r="5410">
          <cell r="F5410">
            <v>14</v>
          </cell>
          <cell r="H5410">
            <v>-8305.74</v>
          </cell>
          <cell r="I5410" t="str">
            <v>y</v>
          </cell>
          <cell r="K5410">
            <v>10</v>
          </cell>
        </row>
        <row r="5411">
          <cell r="F5411">
            <v>14</v>
          </cell>
          <cell r="H5411">
            <v>-23009.48</v>
          </cell>
          <cell r="I5411" t="str">
            <v>y</v>
          </cell>
          <cell r="K5411">
            <v>10</v>
          </cell>
        </row>
        <row r="5412">
          <cell r="F5412">
            <v>2</v>
          </cell>
          <cell r="H5412">
            <v>12783</v>
          </cell>
          <cell r="I5412" t="str">
            <v>y</v>
          </cell>
          <cell r="K5412">
            <v>10</v>
          </cell>
        </row>
        <row r="5413">
          <cell r="F5413">
            <v>2</v>
          </cell>
          <cell r="H5413">
            <v>127830.92</v>
          </cell>
          <cell r="I5413" t="str">
            <v>y</v>
          </cell>
          <cell r="K5413">
            <v>10</v>
          </cell>
        </row>
        <row r="5414">
          <cell r="F5414">
            <v>14</v>
          </cell>
          <cell r="H5414">
            <v>-8305.74</v>
          </cell>
          <cell r="I5414" t="str">
            <v>y</v>
          </cell>
          <cell r="K5414">
            <v>10</v>
          </cell>
        </row>
        <row r="5415">
          <cell r="F5415">
            <v>12</v>
          </cell>
          <cell r="H5415">
            <v>-50000</v>
          </cell>
          <cell r="I5415" t="str">
            <v>y</v>
          </cell>
          <cell r="K5415">
            <v>10</v>
          </cell>
        </row>
        <row r="5416">
          <cell r="F5416">
            <v>14</v>
          </cell>
          <cell r="H5416">
            <v>-23009.48</v>
          </cell>
          <cell r="I5416" t="str">
            <v>y</v>
          </cell>
          <cell r="K5416">
            <v>10</v>
          </cell>
        </row>
        <row r="5417">
          <cell r="F5417">
            <v>2</v>
          </cell>
          <cell r="H5417">
            <v>12783</v>
          </cell>
          <cell r="I5417" t="str">
            <v>y</v>
          </cell>
          <cell r="K5417">
            <v>10</v>
          </cell>
        </row>
        <row r="5418">
          <cell r="F5418">
            <v>2</v>
          </cell>
          <cell r="H5418">
            <v>475000</v>
          </cell>
          <cell r="I5418" t="str">
            <v>y</v>
          </cell>
          <cell r="K5418">
            <v>10</v>
          </cell>
        </row>
        <row r="5419">
          <cell r="F5419">
            <v>14</v>
          </cell>
          <cell r="H5419">
            <v>-60746.67</v>
          </cell>
          <cell r="I5419" t="str">
            <v>y</v>
          </cell>
          <cell r="K5419">
            <v>10</v>
          </cell>
        </row>
        <row r="5420">
          <cell r="F5420">
            <v>14</v>
          </cell>
          <cell r="H5420">
            <v>-85500</v>
          </cell>
          <cell r="I5420" t="str">
            <v>y</v>
          </cell>
          <cell r="K5420">
            <v>10</v>
          </cell>
        </row>
        <row r="5421">
          <cell r="F5421">
            <v>2</v>
          </cell>
          <cell r="H5421">
            <v>47500</v>
          </cell>
          <cell r="I5421" t="str">
            <v>y</v>
          </cell>
          <cell r="K5421">
            <v>10</v>
          </cell>
        </row>
        <row r="5422">
          <cell r="F5422">
            <v>2</v>
          </cell>
          <cell r="H5422">
            <v>181303.42</v>
          </cell>
          <cell r="I5422" t="str">
            <v>y</v>
          </cell>
          <cell r="K5422">
            <v>10</v>
          </cell>
        </row>
        <row r="5423">
          <cell r="F5423">
            <v>14</v>
          </cell>
          <cell r="H5423">
            <v>-14968.97</v>
          </cell>
          <cell r="I5423" t="str">
            <v>y</v>
          </cell>
          <cell r="K5423">
            <v>10</v>
          </cell>
        </row>
        <row r="5424">
          <cell r="F5424">
            <v>14</v>
          </cell>
          <cell r="H5424">
            <v>-32634.61</v>
          </cell>
          <cell r="I5424" t="str">
            <v>y</v>
          </cell>
          <cell r="K5424">
            <v>10</v>
          </cell>
        </row>
        <row r="5425">
          <cell r="F5425">
            <v>2</v>
          </cell>
          <cell r="H5425">
            <v>18130.330000000002</v>
          </cell>
          <cell r="I5425" t="str">
            <v>y</v>
          </cell>
          <cell r="K5425">
            <v>10</v>
          </cell>
        </row>
        <row r="5426">
          <cell r="F5426">
            <v>2</v>
          </cell>
          <cell r="H5426">
            <v>83934.34</v>
          </cell>
          <cell r="I5426" t="str">
            <v>y</v>
          </cell>
          <cell r="K5426">
            <v>10</v>
          </cell>
        </row>
        <row r="5427">
          <cell r="F5427">
            <v>14</v>
          </cell>
          <cell r="H5427">
            <v>-4500</v>
          </cell>
          <cell r="I5427" t="str">
            <v>y</v>
          </cell>
          <cell r="K5427">
            <v>10</v>
          </cell>
        </row>
        <row r="5428">
          <cell r="F5428">
            <v>14</v>
          </cell>
          <cell r="H5428">
            <v>-15108.18</v>
          </cell>
          <cell r="I5428" t="str">
            <v>y</v>
          </cell>
          <cell r="K5428">
            <v>10</v>
          </cell>
        </row>
        <row r="5429">
          <cell r="F5429">
            <v>2</v>
          </cell>
          <cell r="H5429">
            <v>8393.43</v>
          </cell>
          <cell r="I5429" t="str">
            <v>y</v>
          </cell>
          <cell r="K5429">
            <v>10</v>
          </cell>
        </row>
        <row r="5430">
          <cell r="F5430">
            <v>2</v>
          </cell>
          <cell r="H5430">
            <v>83934.34</v>
          </cell>
          <cell r="I5430" t="str">
            <v>y</v>
          </cell>
          <cell r="K5430">
            <v>10</v>
          </cell>
        </row>
        <row r="5431">
          <cell r="F5431">
            <v>14</v>
          </cell>
          <cell r="H5431">
            <v>-4500</v>
          </cell>
          <cell r="I5431" t="str">
            <v>y</v>
          </cell>
          <cell r="K5431">
            <v>10</v>
          </cell>
        </row>
        <row r="5432">
          <cell r="F5432">
            <v>14</v>
          </cell>
          <cell r="H5432">
            <v>-15108.18</v>
          </cell>
          <cell r="I5432" t="str">
            <v>y</v>
          </cell>
          <cell r="K5432">
            <v>10</v>
          </cell>
        </row>
        <row r="5433">
          <cell r="F5433">
            <v>2</v>
          </cell>
          <cell r="H5433">
            <v>8393.43</v>
          </cell>
          <cell r="I5433" t="str">
            <v>y</v>
          </cell>
          <cell r="K5433">
            <v>10</v>
          </cell>
        </row>
        <row r="5434">
          <cell r="F5434">
            <v>2</v>
          </cell>
          <cell r="H5434">
            <v>127830.92</v>
          </cell>
          <cell r="I5434" t="str">
            <v>y</v>
          </cell>
          <cell r="K5434">
            <v>10</v>
          </cell>
        </row>
        <row r="5435">
          <cell r="F5435">
            <v>14</v>
          </cell>
          <cell r="H5435">
            <v>-8305.74</v>
          </cell>
          <cell r="I5435" t="str">
            <v>y</v>
          </cell>
          <cell r="K5435">
            <v>10</v>
          </cell>
        </row>
        <row r="5436">
          <cell r="F5436">
            <v>14</v>
          </cell>
          <cell r="H5436">
            <v>-23009.48</v>
          </cell>
          <cell r="I5436" t="str">
            <v>y</v>
          </cell>
          <cell r="K5436">
            <v>10</v>
          </cell>
        </row>
        <row r="5437">
          <cell r="F5437">
            <v>2</v>
          </cell>
          <cell r="H5437">
            <v>12783</v>
          </cell>
          <cell r="I5437" t="str">
            <v>y</v>
          </cell>
          <cell r="K5437">
            <v>10</v>
          </cell>
        </row>
        <row r="5438">
          <cell r="F5438">
            <v>2</v>
          </cell>
          <cell r="H5438">
            <v>127830.92</v>
          </cell>
          <cell r="I5438" t="str">
            <v>y</v>
          </cell>
          <cell r="K5438">
            <v>10</v>
          </cell>
        </row>
        <row r="5439">
          <cell r="F5439">
            <v>14</v>
          </cell>
          <cell r="H5439">
            <v>-8305.74</v>
          </cell>
          <cell r="I5439" t="str">
            <v>y</v>
          </cell>
          <cell r="K5439">
            <v>10</v>
          </cell>
        </row>
        <row r="5440">
          <cell r="F5440">
            <v>14</v>
          </cell>
          <cell r="H5440">
            <v>-23009.48</v>
          </cell>
          <cell r="I5440" t="str">
            <v>y</v>
          </cell>
          <cell r="K5440">
            <v>10</v>
          </cell>
        </row>
        <row r="5441">
          <cell r="F5441">
            <v>2</v>
          </cell>
          <cell r="H5441">
            <v>12783</v>
          </cell>
          <cell r="I5441" t="str">
            <v>y</v>
          </cell>
          <cell r="K5441">
            <v>10</v>
          </cell>
        </row>
        <row r="5442">
          <cell r="H5442">
            <v>-8000</v>
          </cell>
          <cell r="I5442" t="str">
            <v>y</v>
          </cell>
          <cell r="K5442">
            <v>10</v>
          </cell>
        </row>
        <row r="5443">
          <cell r="F5443">
            <v>2</v>
          </cell>
          <cell r="H5443">
            <v>110.25</v>
          </cell>
          <cell r="I5443" t="str">
            <v>y</v>
          </cell>
          <cell r="K5443">
            <v>10</v>
          </cell>
        </row>
        <row r="5444">
          <cell r="F5444">
            <v>2</v>
          </cell>
          <cell r="H5444">
            <v>110.25</v>
          </cell>
          <cell r="I5444" t="str">
            <v>y</v>
          </cell>
          <cell r="K5444">
            <v>10</v>
          </cell>
        </row>
        <row r="5445">
          <cell r="F5445">
            <v>2</v>
          </cell>
          <cell r="H5445">
            <v>110.25</v>
          </cell>
          <cell r="I5445" t="str">
            <v>y</v>
          </cell>
          <cell r="K5445">
            <v>10</v>
          </cell>
        </row>
        <row r="5446">
          <cell r="F5446">
            <v>2</v>
          </cell>
          <cell r="H5446">
            <v>110.25</v>
          </cell>
          <cell r="I5446" t="str">
            <v>y</v>
          </cell>
          <cell r="K5446">
            <v>10</v>
          </cell>
        </row>
        <row r="5447">
          <cell r="F5447">
            <v>2</v>
          </cell>
          <cell r="H5447">
            <v>110.25</v>
          </cell>
          <cell r="I5447" t="str">
            <v>y</v>
          </cell>
          <cell r="K5447">
            <v>10</v>
          </cell>
        </row>
        <row r="5448">
          <cell r="F5448">
            <v>2</v>
          </cell>
          <cell r="H5448">
            <v>110.25</v>
          </cell>
          <cell r="I5448" t="str">
            <v>y</v>
          </cell>
          <cell r="K5448">
            <v>10</v>
          </cell>
        </row>
        <row r="5449">
          <cell r="F5449">
            <v>2</v>
          </cell>
          <cell r="H5449">
            <v>110.25</v>
          </cell>
          <cell r="I5449" t="str">
            <v>y</v>
          </cell>
          <cell r="K5449">
            <v>10</v>
          </cell>
        </row>
        <row r="5450">
          <cell r="F5450">
            <v>12</v>
          </cell>
          <cell r="H5450">
            <v>-10000</v>
          </cell>
          <cell r="K5450">
            <v>10</v>
          </cell>
        </row>
        <row r="5451">
          <cell r="F5451">
            <v>8</v>
          </cell>
          <cell r="H5451">
            <v>10000</v>
          </cell>
          <cell r="K5451">
            <v>10</v>
          </cell>
        </row>
        <row r="5452">
          <cell r="F5452">
            <v>12</v>
          </cell>
          <cell r="H5452">
            <v>-10000</v>
          </cell>
          <cell r="K5452">
            <v>10</v>
          </cell>
        </row>
        <row r="5453">
          <cell r="F5453">
            <v>3</v>
          </cell>
          <cell r="H5453">
            <v>2300</v>
          </cell>
          <cell r="K5453">
            <v>10</v>
          </cell>
        </row>
        <row r="5454">
          <cell r="F5454">
            <v>3</v>
          </cell>
          <cell r="H5454">
            <v>2400</v>
          </cell>
          <cell r="K5454">
            <v>10</v>
          </cell>
        </row>
        <row r="5455">
          <cell r="F5455">
            <v>3</v>
          </cell>
          <cell r="H5455">
            <v>3000</v>
          </cell>
          <cell r="K5455">
            <v>10</v>
          </cell>
        </row>
        <row r="5456">
          <cell r="F5456">
            <v>3</v>
          </cell>
          <cell r="H5456">
            <v>2450</v>
          </cell>
          <cell r="K5456">
            <v>10</v>
          </cell>
        </row>
        <row r="5457">
          <cell r="F5457">
            <v>20</v>
          </cell>
          <cell r="H5457">
            <v>-150</v>
          </cell>
          <cell r="K5457">
            <v>10</v>
          </cell>
        </row>
        <row r="5458">
          <cell r="F5458">
            <v>12</v>
          </cell>
          <cell r="H5458">
            <v>-54760</v>
          </cell>
          <cell r="K5458">
            <v>10</v>
          </cell>
        </row>
        <row r="5459">
          <cell r="F5459">
            <v>8</v>
          </cell>
          <cell r="H5459">
            <v>15760</v>
          </cell>
          <cell r="K5459">
            <v>10</v>
          </cell>
        </row>
        <row r="5460">
          <cell r="F5460">
            <v>8</v>
          </cell>
          <cell r="H5460">
            <v>6000</v>
          </cell>
          <cell r="K5460">
            <v>10</v>
          </cell>
        </row>
        <row r="5461">
          <cell r="F5461">
            <v>8</v>
          </cell>
          <cell r="H5461">
            <v>12000</v>
          </cell>
          <cell r="K5461">
            <v>10</v>
          </cell>
        </row>
        <row r="5462">
          <cell r="F5462">
            <v>8</v>
          </cell>
          <cell r="H5462">
            <v>12000</v>
          </cell>
          <cell r="K5462">
            <v>10</v>
          </cell>
        </row>
        <row r="5463">
          <cell r="F5463">
            <v>8</v>
          </cell>
          <cell r="H5463">
            <v>6000</v>
          </cell>
          <cell r="K5463">
            <v>10</v>
          </cell>
        </row>
        <row r="5464">
          <cell r="F5464">
            <v>20</v>
          </cell>
          <cell r="H5464">
            <v>3000</v>
          </cell>
          <cell r="K5464">
            <v>10</v>
          </cell>
        </row>
        <row r="5465">
          <cell r="F5465">
            <v>12</v>
          </cell>
          <cell r="H5465">
            <v>-50500</v>
          </cell>
          <cell r="K5465">
            <v>10</v>
          </cell>
        </row>
        <row r="5466">
          <cell r="F5466">
            <v>8</v>
          </cell>
          <cell r="H5466">
            <v>32000</v>
          </cell>
          <cell r="K5466">
            <v>10</v>
          </cell>
        </row>
        <row r="5467">
          <cell r="F5467">
            <v>8</v>
          </cell>
          <cell r="H5467">
            <v>18500</v>
          </cell>
          <cell r="K5467">
            <v>10</v>
          </cell>
        </row>
        <row r="5468">
          <cell r="F5468">
            <v>12</v>
          </cell>
          <cell r="H5468">
            <v>-51200</v>
          </cell>
          <cell r="K5468">
            <v>10</v>
          </cell>
        </row>
        <row r="5469">
          <cell r="F5469">
            <v>8</v>
          </cell>
          <cell r="H5469">
            <v>7200</v>
          </cell>
          <cell r="K5469">
            <v>10</v>
          </cell>
        </row>
        <row r="5470">
          <cell r="F5470">
            <v>8</v>
          </cell>
          <cell r="H5470">
            <v>12000</v>
          </cell>
          <cell r="K5470">
            <v>10</v>
          </cell>
        </row>
        <row r="5471">
          <cell r="F5471">
            <v>8</v>
          </cell>
          <cell r="H5471">
            <v>3600</v>
          </cell>
          <cell r="K5471">
            <v>10</v>
          </cell>
        </row>
        <row r="5472">
          <cell r="F5472">
            <v>8</v>
          </cell>
          <cell r="H5472">
            <v>6000</v>
          </cell>
          <cell r="K5472">
            <v>10</v>
          </cell>
        </row>
        <row r="5473">
          <cell r="F5473">
            <v>8</v>
          </cell>
          <cell r="H5473">
            <v>8400</v>
          </cell>
          <cell r="K5473">
            <v>10</v>
          </cell>
        </row>
        <row r="5474">
          <cell r="F5474">
            <v>8</v>
          </cell>
          <cell r="H5474">
            <v>14000</v>
          </cell>
          <cell r="K5474">
            <v>10</v>
          </cell>
        </row>
        <row r="5475">
          <cell r="F5475">
            <v>15</v>
          </cell>
          <cell r="H5475">
            <v>-56000000</v>
          </cell>
          <cell r="I5475" t="str">
            <v>y</v>
          </cell>
          <cell r="K5475">
            <v>10</v>
          </cell>
        </row>
        <row r="5476">
          <cell r="F5476">
            <v>15</v>
          </cell>
          <cell r="H5476">
            <v>56000000</v>
          </cell>
          <cell r="I5476" t="str">
            <v>y</v>
          </cell>
          <cell r="K5476">
            <v>6</v>
          </cell>
        </row>
        <row r="5477">
          <cell r="F5477">
            <v>12</v>
          </cell>
          <cell r="H5477">
            <v>-49000</v>
          </cell>
          <cell r="K5477">
            <v>10</v>
          </cell>
        </row>
        <row r="5478">
          <cell r="F5478">
            <v>8</v>
          </cell>
          <cell r="H5478">
            <v>15000</v>
          </cell>
          <cell r="K5478">
            <v>10</v>
          </cell>
        </row>
        <row r="5479">
          <cell r="F5479">
            <v>8</v>
          </cell>
          <cell r="H5479">
            <v>24000</v>
          </cell>
          <cell r="K5479">
            <v>10</v>
          </cell>
        </row>
        <row r="5480">
          <cell r="F5480">
            <v>8</v>
          </cell>
          <cell r="H5480">
            <v>10000</v>
          </cell>
          <cell r="K5480">
            <v>10</v>
          </cell>
        </row>
        <row r="5481">
          <cell r="F5481">
            <v>8</v>
          </cell>
          <cell r="H5481">
            <v>3100</v>
          </cell>
          <cell r="K5481">
            <v>10</v>
          </cell>
        </row>
        <row r="5482">
          <cell r="F5482">
            <v>8</v>
          </cell>
          <cell r="H5482">
            <v>3800</v>
          </cell>
          <cell r="K5482">
            <v>10</v>
          </cell>
        </row>
        <row r="5483">
          <cell r="F5483">
            <v>8</v>
          </cell>
          <cell r="H5483">
            <v>3000</v>
          </cell>
          <cell r="K5483">
            <v>10</v>
          </cell>
        </row>
        <row r="5484">
          <cell r="F5484">
            <v>8</v>
          </cell>
          <cell r="H5484">
            <v>3000</v>
          </cell>
          <cell r="K5484">
            <v>10</v>
          </cell>
        </row>
        <row r="5485">
          <cell r="F5485">
            <v>20</v>
          </cell>
          <cell r="H5485">
            <v>-12900</v>
          </cell>
          <cell r="K5485">
            <v>10</v>
          </cell>
        </row>
        <row r="5486">
          <cell r="F5486">
            <v>12</v>
          </cell>
          <cell r="H5486">
            <v>-56000</v>
          </cell>
          <cell r="K5486">
            <v>10</v>
          </cell>
        </row>
        <row r="5487">
          <cell r="F5487">
            <v>8</v>
          </cell>
          <cell r="H5487">
            <v>60000</v>
          </cell>
          <cell r="K5487">
            <v>10</v>
          </cell>
        </row>
        <row r="5488">
          <cell r="F5488">
            <v>8</v>
          </cell>
          <cell r="H5488">
            <v>19872</v>
          </cell>
          <cell r="K5488">
            <v>10</v>
          </cell>
        </row>
        <row r="5489">
          <cell r="F5489">
            <v>8</v>
          </cell>
          <cell r="H5489">
            <v>25000</v>
          </cell>
          <cell r="K5489">
            <v>10</v>
          </cell>
        </row>
        <row r="5490">
          <cell r="F5490">
            <v>12</v>
          </cell>
          <cell r="H5490">
            <v>-48872</v>
          </cell>
          <cell r="K5490">
            <v>10</v>
          </cell>
        </row>
        <row r="5491">
          <cell r="F5491">
            <v>12</v>
          </cell>
          <cell r="H5491">
            <v>-58560</v>
          </cell>
          <cell r="K5491">
            <v>10</v>
          </cell>
        </row>
        <row r="5492">
          <cell r="F5492">
            <v>8</v>
          </cell>
          <cell r="H5492">
            <v>24000</v>
          </cell>
          <cell r="K5492">
            <v>10</v>
          </cell>
        </row>
        <row r="5493">
          <cell r="F5493">
            <v>8</v>
          </cell>
          <cell r="H5493">
            <v>15000</v>
          </cell>
          <cell r="K5493">
            <v>10</v>
          </cell>
        </row>
        <row r="5494">
          <cell r="F5494">
            <v>8</v>
          </cell>
          <cell r="H5494">
            <v>19560</v>
          </cell>
          <cell r="K5494">
            <v>10</v>
          </cell>
        </row>
        <row r="5495">
          <cell r="F5495">
            <v>12</v>
          </cell>
          <cell r="H5495">
            <v>-58040</v>
          </cell>
          <cell r="K5495">
            <v>10</v>
          </cell>
        </row>
        <row r="5496">
          <cell r="F5496">
            <v>8</v>
          </cell>
          <cell r="H5496">
            <v>15000</v>
          </cell>
          <cell r="K5496">
            <v>10</v>
          </cell>
        </row>
        <row r="5497">
          <cell r="F5497">
            <v>8</v>
          </cell>
          <cell r="H5497">
            <v>24000</v>
          </cell>
          <cell r="K5497">
            <v>10</v>
          </cell>
        </row>
        <row r="5498">
          <cell r="F5498">
            <v>8</v>
          </cell>
          <cell r="H5498">
            <v>19040</v>
          </cell>
          <cell r="K5498">
            <v>10</v>
          </cell>
        </row>
        <row r="5499">
          <cell r="F5499">
            <v>12</v>
          </cell>
          <cell r="H5499">
            <v>-57600</v>
          </cell>
          <cell r="K5499">
            <v>10</v>
          </cell>
        </row>
        <row r="5500">
          <cell r="F5500">
            <v>8</v>
          </cell>
          <cell r="H5500">
            <v>18600</v>
          </cell>
          <cell r="K5500">
            <v>10</v>
          </cell>
        </row>
        <row r="5501">
          <cell r="F5501">
            <v>8</v>
          </cell>
          <cell r="H5501">
            <v>15000</v>
          </cell>
          <cell r="K5501">
            <v>10</v>
          </cell>
        </row>
        <row r="5502">
          <cell r="F5502">
            <v>8</v>
          </cell>
          <cell r="H5502">
            <v>24000</v>
          </cell>
          <cell r="K5502">
            <v>10</v>
          </cell>
        </row>
        <row r="5503">
          <cell r="F5503">
            <v>12</v>
          </cell>
          <cell r="H5503">
            <v>-62040</v>
          </cell>
          <cell r="K5503">
            <v>10</v>
          </cell>
        </row>
        <row r="5504">
          <cell r="F5504">
            <v>8</v>
          </cell>
          <cell r="H5504">
            <v>24000</v>
          </cell>
          <cell r="K5504">
            <v>10</v>
          </cell>
        </row>
        <row r="5505">
          <cell r="F5505">
            <v>8</v>
          </cell>
          <cell r="H5505">
            <v>15000</v>
          </cell>
          <cell r="K5505">
            <v>10</v>
          </cell>
        </row>
        <row r="5506">
          <cell r="F5506">
            <v>8</v>
          </cell>
          <cell r="H5506">
            <v>23040</v>
          </cell>
          <cell r="K5506">
            <v>10</v>
          </cell>
        </row>
        <row r="5507">
          <cell r="F5507">
            <v>12</v>
          </cell>
          <cell r="H5507">
            <v>-65440</v>
          </cell>
          <cell r="K5507">
            <v>10</v>
          </cell>
        </row>
        <row r="5508">
          <cell r="F5508">
            <v>8</v>
          </cell>
          <cell r="H5508">
            <v>26440</v>
          </cell>
          <cell r="K5508">
            <v>10</v>
          </cell>
        </row>
        <row r="5509">
          <cell r="F5509">
            <v>8</v>
          </cell>
          <cell r="H5509">
            <v>24000</v>
          </cell>
          <cell r="K5509">
            <v>10</v>
          </cell>
        </row>
        <row r="5510">
          <cell r="F5510">
            <v>8</v>
          </cell>
          <cell r="H5510">
            <v>15000</v>
          </cell>
          <cell r="K5510">
            <v>10</v>
          </cell>
        </row>
        <row r="5511">
          <cell r="F5511">
            <v>12</v>
          </cell>
          <cell r="H5511">
            <v>-101500</v>
          </cell>
          <cell r="K5511">
            <v>10</v>
          </cell>
        </row>
        <row r="5512">
          <cell r="F5512">
            <v>8</v>
          </cell>
          <cell r="H5512">
            <v>45500</v>
          </cell>
          <cell r="K5512">
            <v>10</v>
          </cell>
        </row>
        <row r="5513">
          <cell r="F5513">
            <v>8</v>
          </cell>
          <cell r="H5513">
            <v>31500</v>
          </cell>
          <cell r="K5513">
            <v>10</v>
          </cell>
        </row>
        <row r="5514">
          <cell r="F5514">
            <v>8</v>
          </cell>
          <cell r="H5514">
            <v>20000</v>
          </cell>
          <cell r="K5514">
            <v>10</v>
          </cell>
        </row>
        <row r="5515">
          <cell r="F5515">
            <v>20</v>
          </cell>
          <cell r="H5515">
            <v>4500</v>
          </cell>
          <cell r="K5515">
            <v>10</v>
          </cell>
        </row>
        <row r="5516">
          <cell r="F5516">
            <v>12</v>
          </cell>
          <cell r="H5516">
            <v>-101500</v>
          </cell>
          <cell r="K5516">
            <v>10</v>
          </cell>
        </row>
        <row r="5517">
          <cell r="F5517">
            <v>8</v>
          </cell>
          <cell r="H5517">
            <v>24000</v>
          </cell>
          <cell r="K5517">
            <v>10</v>
          </cell>
        </row>
        <row r="5518">
          <cell r="F5518">
            <v>8</v>
          </cell>
          <cell r="H5518">
            <v>15000</v>
          </cell>
          <cell r="K5518">
            <v>10</v>
          </cell>
        </row>
        <row r="5519">
          <cell r="F5519">
            <v>8</v>
          </cell>
          <cell r="H5519">
            <v>18000</v>
          </cell>
          <cell r="K5519">
            <v>10</v>
          </cell>
        </row>
        <row r="5520">
          <cell r="F5520">
            <v>8</v>
          </cell>
          <cell r="H5520">
            <v>6000</v>
          </cell>
          <cell r="K5520">
            <v>10</v>
          </cell>
        </row>
        <row r="5521">
          <cell r="F5521">
            <v>8</v>
          </cell>
          <cell r="H5521">
            <v>8400</v>
          </cell>
          <cell r="K5521">
            <v>10</v>
          </cell>
        </row>
        <row r="5522">
          <cell r="F5522">
            <v>8</v>
          </cell>
          <cell r="H5522">
            <v>18000</v>
          </cell>
          <cell r="K5522">
            <v>10</v>
          </cell>
        </row>
        <row r="5523">
          <cell r="F5523">
            <v>8</v>
          </cell>
          <cell r="H5523">
            <v>2500</v>
          </cell>
          <cell r="K5523">
            <v>10</v>
          </cell>
        </row>
        <row r="5524">
          <cell r="F5524">
            <v>8</v>
          </cell>
          <cell r="H5524">
            <v>14000</v>
          </cell>
          <cell r="K5524">
            <v>10</v>
          </cell>
        </row>
        <row r="5525">
          <cell r="F5525">
            <v>20</v>
          </cell>
          <cell r="H5525">
            <v>-4400</v>
          </cell>
          <cell r="K5525">
            <v>10</v>
          </cell>
        </row>
        <row r="5526">
          <cell r="F5526">
            <v>12</v>
          </cell>
          <cell r="H5526">
            <v>-172400</v>
          </cell>
          <cell r="K5526">
            <v>10</v>
          </cell>
        </row>
        <row r="5527">
          <cell r="F5527">
            <v>5</v>
          </cell>
          <cell r="H5527">
            <v>98905</v>
          </cell>
          <cell r="K5527">
            <v>10</v>
          </cell>
        </row>
        <row r="5528">
          <cell r="F5528">
            <v>8</v>
          </cell>
          <cell r="H5528">
            <v>56000</v>
          </cell>
          <cell r="K5528">
            <v>10</v>
          </cell>
        </row>
        <row r="5529">
          <cell r="F5529">
            <v>8</v>
          </cell>
          <cell r="H5529">
            <v>21500</v>
          </cell>
          <cell r="K5529">
            <v>10</v>
          </cell>
        </row>
        <row r="5530">
          <cell r="F5530">
            <v>8</v>
          </cell>
          <cell r="H5530">
            <v>350</v>
          </cell>
          <cell r="K5530">
            <v>10</v>
          </cell>
        </row>
        <row r="5531">
          <cell r="F5531">
            <v>8</v>
          </cell>
          <cell r="H5531">
            <v>3000</v>
          </cell>
          <cell r="K5531">
            <v>10</v>
          </cell>
        </row>
        <row r="5532">
          <cell r="F5532">
            <v>20</v>
          </cell>
          <cell r="H5532">
            <v>-7355</v>
          </cell>
          <cell r="K5532">
            <v>10</v>
          </cell>
        </row>
        <row r="5533">
          <cell r="F5533">
            <v>13</v>
          </cell>
          <cell r="H5533">
            <v>-100000</v>
          </cell>
          <cell r="K5533">
            <v>10</v>
          </cell>
        </row>
        <row r="5534">
          <cell r="F5534">
            <v>5</v>
          </cell>
          <cell r="H5534">
            <v>2000</v>
          </cell>
          <cell r="K5534">
            <v>10</v>
          </cell>
        </row>
        <row r="5535">
          <cell r="F5535">
            <v>5</v>
          </cell>
          <cell r="H5535">
            <v>6000</v>
          </cell>
          <cell r="K5535">
            <v>10</v>
          </cell>
        </row>
        <row r="5536">
          <cell r="F5536">
            <v>5</v>
          </cell>
          <cell r="H5536">
            <v>1740</v>
          </cell>
          <cell r="K5536">
            <v>10</v>
          </cell>
        </row>
        <row r="5537">
          <cell r="F5537">
            <v>5</v>
          </cell>
          <cell r="H5537">
            <v>5220</v>
          </cell>
          <cell r="K5537">
            <v>10</v>
          </cell>
        </row>
        <row r="5538">
          <cell r="F5538">
            <v>5</v>
          </cell>
          <cell r="H5538">
            <v>1740</v>
          </cell>
          <cell r="K5538">
            <v>10</v>
          </cell>
        </row>
        <row r="5539">
          <cell r="F5539">
            <v>5</v>
          </cell>
          <cell r="H5539">
            <v>4350</v>
          </cell>
          <cell r="K5539">
            <v>10</v>
          </cell>
        </row>
        <row r="5540">
          <cell r="F5540">
            <v>5</v>
          </cell>
          <cell r="H5540">
            <v>4350</v>
          </cell>
          <cell r="K5540">
            <v>10</v>
          </cell>
        </row>
        <row r="5541">
          <cell r="F5541">
            <v>5</v>
          </cell>
          <cell r="H5541">
            <v>1740</v>
          </cell>
          <cell r="K5541">
            <v>10</v>
          </cell>
        </row>
        <row r="5542">
          <cell r="F5542">
            <v>5</v>
          </cell>
          <cell r="H5542">
            <v>4350</v>
          </cell>
          <cell r="K5542">
            <v>10</v>
          </cell>
        </row>
        <row r="5543">
          <cell r="F5543">
            <v>5</v>
          </cell>
          <cell r="H5543">
            <v>5220</v>
          </cell>
          <cell r="K5543">
            <v>10</v>
          </cell>
        </row>
        <row r="5544">
          <cell r="F5544">
            <v>5</v>
          </cell>
          <cell r="H5544">
            <v>4350</v>
          </cell>
          <cell r="K5544">
            <v>10</v>
          </cell>
        </row>
        <row r="5545">
          <cell r="F5545">
            <v>5</v>
          </cell>
          <cell r="H5545">
            <v>1740</v>
          </cell>
          <cell r="K5545">
            <v>10</v>
          </cell>
        </row>
        <row r="5546">
          <cell r="F5546">
            <v>5</v>
          </cell>
          <cell r="H5546">
            <v>1740</v>
          </cell>
          <cell r="K5546">
            <v>10</v>
          </cell>
        </row>
        <row r="5547">
          <cell r="F5547">
            <v>5</v>
          </cell>
          <cell r="H5547">
            <v>5220</v>
          </cell>
          <cell r="K5547">
            <v>10</v>
          </cell>
        </row>
        <row r="5548">
          <cell r="F5548">
            <v>5</v>
          </cell>
          <cell r="H5548">
            <v>1740</v>
          </cell>
          <cell r="K5548">
            <v>10</v>
          </cell>
        </row>
        <row r="5549">
          <cell r="F5549">
            <v>5</v>
          </cell>
          <cell r="H5549">
            <v>1740</v>
          </cell>
          <cell r="K5549">
            <v>10</v>
          </cell>
        </row>
        <row r="5550">
          <cell r="F5550">
            <v>5</v>
          </cell>
          <cell r="H5550">
            <v>5220</v>
          </cell>
          <cell r="K5550">
            <v>10</v>
          </cell>
        </row>
        <row r="5551">
          <cell r="F5551">
            <v>5</v>
          </cell>
          <cell r="H5551">
            <v>1740</v>
          </cell>
          <cell r="K5551">
            <v>10</v>
          </cell>
        </row>
        <row r="5552">
          <cell r="F5552">
            <v>5</v>
          </cell>
          <cell r="H5552">
            <v>4350</v>
          </cell>
          <cell r="K5552">
            <v>10</v>
          </cell>
        </row>
        <row r="5553">
          <cell r="F5553">
            <v>5</v>
          </cell>
          <cell r="H5553">
            <v>1740</v>
          </cell>
          <cell r="K5553">
            <v>10</v>
          </cell>
        </row>
        <row r="5554">
          <cell r="F5554">
            <v>5</v>
          </cell>
          <cell r="H5554">
            <v>5220</v>
          </cell>
          <cell r="K5554">
            <v>10</v>
          </cell>
        </row>
        <row r="5555">
          <cell r="F5555">
            <v>5</v>
          </cell>
          <cell r="H5555">
            <v>7200</v>
          </cell>
          <cell r="K5555">
            <v>10</v>
          </cell>
        </row>
        <row r="5556">
          <cell r="F5556">
            <v>5</v>
          </cell>
          <cell r="H5556">
            <v>2400</v>
          </cell>
          <cell r="K5556">
            <v>10</v>
          </cell>
        </row>
        <row r="5557">
          <cell r="F5557">
            <v>5</v>
          </cell>
          <cell r="H5557">
            <v>4400</v>
          </cell>
          <cell r="K5557">
            <v>10</v>
          </cell>
        </row>
        <row r="5558">
          <cell r="F5558">
            <v>5</v>
          </cell>
          <cell r="H5558">
            <v>5190</v>
          </cell>
          <cell r="K5558">
            <v>10</v>
          </cell>
        </row>
        <row r="5559">
          <cell r="F5559">
            <v>5</v>
          </cell>
          <cell r="H5559">
            <v>5190</v>
          </cell>
          <cell r="K5559">
            <v>10</v>
          </cell>
        </row>
        <row r="5560">
          <cell r="F5560">
            <v>5</v>
          </cell>
          <cell r="H5560">
            <v>1730</v>
          </cell>
          <cell r="K5560">
            <v>10</v>
          </cell>
        </row>
        <row r="5561">
          <cell r="F5561">
            <v>5</v>
          </cell>
          <cell r="H5561">
            <v>2380</v>
          </cell>
          <cell r="K5561">
            <v>10</v>
          </cell>
        </row>
        <row r="5562">
          <cell r="F5562">
            <v>12</v>
          </cell>
          <cell r="H5562">
            <v>-188000</v>
          </cell>
          <cell r="K5562">
            <v>10</v>
          </cell>
        </row>
        <row r="5563">
          <cell r="F5563">
            <v>8</v>
          </cell>
          <cell r="H5563">
            <v>79872</v>
          </cell>
          <cell r="K5563">
            <v>10</v>
          </cell>
        </row>
        <row r="5564">
          <cell r="F5564">
            <v>8</v>
          </cell>
          <cell r="H5564">
            <v>25000</v>
          </cell>
          <cell r="K5564">
            <v>10</v>
          </cell>
        </row>
        <row r="5565">
          <cell r="F5565">
            <v>8</v>
          </cell>
          <cell r="H5565">
            <v>2500</v>
          </cell>
          <cell r="K5565">
            <v>10</v>
          </cell>
        </row>
        <row r="5566">
          <cell r="F5566">
            <v>8</v>
          </cell>
          <cell r="H5566">
            <v>45000</v>
          </cell>
          <cell r="K5566">
            <v>10</v>
          </cell>
        </row>
        <row r="5567">
          <cell r="F5567">
            <v>8</v>
          </cell>
          <cell r="H5567">
            <v>5000</v>
          </cell>
          <cell r="K5567">
            <v>10</v>
          </cell>
        </row>
        <row r="5568">
          <cell r="F5568">
            <v>8</v>
          </cell>
          <cell r="H5568">
            <v>50000</v>
          </cell>
          <cell r="K5568">
            <v>10</v>
          </cell>
        </row>
        <row r="5569">
          <cell r="F5569">
            <v>8</v>
          </cell>
          <cell r="H5569">
            <v>6000</v>
          </cell>
          <cell r="K5569">
            <v>10</v>
          </cell>
        </row>
        <row r="5570">
          <cell r="F5570">
            <v>8</v>
          </cell>
          <cell r="H5570">
            <v>2300</v>
          </cell>
          <cell r="K5570">
            <v>10</v>
          </cell>
        </row>
        <row r="5571">
          <cell r="F5571">
            <v>8</v>
          </cell>
          <cell r="H5571">
            <v>17000</v>
          </cell>
          <cell r="K5571">
            <v>10</v>
          </cell>
        </row>
        <row r="5572">
          <cell r="F5572">
            <v>8</v>
          </cell>
          <cell r="H5572">
            <v>5000</v>
          </cell>
          <cell r="K5572">
            <v>10</v>
          </cell>
        </row>
        <row r="5573">
          <cell r="F5573">
            <v>8</v>
          </cell>
          <cell r="H5573">
            <v>8500</v>
          </cell>
          <cell r="K5573">
            <v>10</v>
          </cell>
        </row>
        <row r="5574">
          <cell r="F5574">
            <v>12</v>
          </cell>
          <cell r="H5574">
            <v>-58172</v>
          </cell>
          <cell r="K5574">
            <v>10</v>
          </cell>
        </row>
        <row r="5575">
          <cell r="F5575">
            <v>12</v>
          </cell>
          <cell r="H5575">
            <v>-50200</v>
          </cell>
          <cell r="K5575">
            <v>10</v>
          </cell>
        </row>
        <row r="5576">
          <cell r="F5576">
            <v>8</v>
          </cell>
          <cell r="H5576">
            <v>11200</v>
          </cell>
          <cell r="K5576">
            <v>10</v>
          </cell>
        </row>
        <row r="5577">
          <cell r="F5577">
            <v>8</v>
          </cell>
          <cell r="H5577">
            <v>15000</v>
          </cell>
          <cell r="K5577">
            <v>10</v>
          </cell>
        </row>
        <row r="5578">
          <cell r="F5578">
            <v>8</v>
          </cell>
          <cell r="H5578">
            <v>12000</v>
          </cell>
          <cell r="K5578">
            <v>10</v>
          </cell>
        </row>
        <row r="5579">
          <cell r="F5579">
            <v>12</v>
          </cell>
          <cell r="H5579">
            <v>12000</v>
          </cell>
          <cell r="K5579">
            <v>10</v>
          </cell>
        </row>
        <row r="5580">
          <cell r="F5580">
            <v>12</v>
          </cell>
          <cell r="H5580">
            <v>-91000</v>
          </cell>
          <cell r="K5580">
            <v>10</v>
          </cell>
        </row>
        <row r="5581">
          <cell r="F5581">
            <v>8</v>
          </cell>
          <cell r="H5581">
            <v>24000</v>
          </cell>
          <cell r="K5581">
            <v>10</v>
          </cell>
        </row>
        <row r="5582">
          <cell r="F5582">
            <v>8</v>
          </cell>
          <cell r="H5582">
            <v>15000</v>
          </cell>
          <cell r="K5582">
            <v>10</v>
          </cell>
        </row>
        <row r="5583">
          <cell r="F5583">
            <v>8</v>
          </cell>
          <cell r="H5583">
            <v>1000</v>
          </cell>
          <cell r="K5583">
            <v>10</v>
          </cell>
        </row>
        <row r="5584">
          <cell r="F5584">
            <v>8</v>
          </cell>
          <cell r="H5584">
            <v>24000</v>
          </cell>
          <cell r="K5584">
            <v>10</v>
          </cell>
        </row>
        <row r="5585">
          <cell r="F5585">
            <v>8</v>
          </cell>
          <cell r="H5585">
            <v>8000</v>
          </cell>
          <cell r="K5585">
            <v>10</v>
          </cell>
        </row>
        <row r="5586">
          <cell r="F5586">
            <v>8</v>
          </cell>
          <cell r="H5586">
            <v>21000</v>
          </cell>
          <cell r="K5586">
            <v>10</v>
          </cell>
        </row>
        <row r="5587">
          <cell r="F5587">
            <v>8</v>
          </cell>
          <cell r="H5587">
            <v>2500</v>
          </cell>
          <cell r="K5587">
            <v>10</v>
          </cell>
        </row>
        <row r="5588">
          <cell r="F5588">
            <v>8</v>
          </cell>
          <cell r="H5588">
            <v>5000</v>
          </cell>
          <cell r="K5588">
            <v>10</v>
          </cell>
        </row>
        <row r="5589">
          <cell r="F5589">
            <v>20</v>
          </cell>
          <cell r="H5589">
            <v>-9500</v>
          </cell>
          <cell r="K5589">
            <v>10</v>
          </cell>
        </row>
        <row r="5590">
          <cell r="F5590">
            <v>12</v>
          </cell>
          <cell r="H5590">
            <v>-39000</v>
          </cell>
          <cell r="K5590">
            <v>10</v>
          </cell>
        </row>
        <row r="5591">
          <cell r="F5591">
            <v>8</v>
          </cell>
          <cell r="H5591">
            <v>24000</v>
          </cell>
          <cell r="K5591">
            <v>10</v>
          </cell>
        </row>
        <row r="5592">
          <cell r="F5592">
            <v>8</v>
          </cell>
          <cell r="H5592">
            <v>15000</v>
          </cell>
          <cell r="K5592">
            <v>10</v>
          </cell>
        </row>
        <row r="5593">
          <cell r="F5593">
            <v>3</v>
          </cell>
          <cell r="H5593">
            <v>40</v>
          </cell>
          <cell r="I5593" t="str">
            <v>y</v>
          </cell>
          <cell r="K5593">
            <v>2</v>
          </cell>
        </row>
        <row r="5594">
          <cell r="F5594">
            <v>18</v>
          </cell>
          <cell r="H5594">
            <v>-2936675</v>
          </cell>
          <cell r="K5594">
            <v>10</v>
          </cell>
        </row>
        <row r="5595">
          <cell r="F5595">
            <v>18</v>
          </cell>
          <cell r="H5595">
            <v>-48720</v>
          </cell>
          <cell r="K5595">
            <v>10</v>
          </cell>
        </row>
        <row r="5596">
          <cell r="F5596">
            <v>19</v>
          </cell>
          <cell r="H5596">
            <v>98000</v>
          </cell>
          <cell r="K5596">
            <v>10</v>
          </cell>
        </row>
        <row r="5597">
          <cell r="F5597">
            <v>19</v>
          </cell>
          <cell r="H5597">
            <v>672250</v>
          </cell>
          <cell r="K5597">
            <v>10</v>
          </cell>
        </row>
        <row r="5598">
          <cell r="F5598">
            <v>19</v>
          </cell>
          <cell r="H5598">
            <v>481612.5</v>
          </cell>
          <cell r="K5598">
            <v>10</v>
          </cell>
        </row>
        <row r="5599">
          <cell r="F5599">
            <v>19</v>
          </cell>
          <cell r="H5599">
            <v>212570</v>
          </cell>
          <cell r="K5599">
            <v>10</v>
          </cell>
        </row>
        <row r="5600">
          <cell r="F5600">
            <v>19</v>
          </cell>
          <cell r="H5600">
            <v>472552.5</v>
          </cell>
          <cell r="K5600">
            <v>10</v>
          </cell>
        </row>
        <row r="5601">
          <cell r="F5601">
            <v>18</v>
          </cell>
          <cell r="H5601">
            <v>1048410</v>
          </cell>
          <cell r="K5601">
            <v>10</v>
          </cell>
        </row>
        <row r="5602">
          <cell r="F5602">
            <v>18</v>
          </cell>
          <cell r="H5602">
            <v>-43648.65</v>
          </cell>
          <cell r="K5602">
            <v>10</v>
          </cell>
        </row>
        <row r="5603">
          <cell r="F5603">
            <v>18</v>
          </cell>
          <cell r="H5603">
            <v>-1080000</v>
          </cell>
          <cell r="K5603">
            <v>10</v>
          </cell>
        </row>
        <row r="5604">
          <cell r="F5604">
            <v>19</v>
          </cell>
          <cell r="H5604">
            <v>433340.04</v>
          </cell>
          <cell r="K5604">
            <v>10</v>
          </cell>
        </row>
        <row r="5605">
          <cell r="F5605">
            <v>19</v>
          </cell>
          <cell r="H5605">
            <v>540253.84</v>
          </cell>
          <cell r="K5605">
            <v>10</v>
          </cell>
        </row>
        <row r="5606">
          <cell r="F5606">
            <v>18</v>
          </cell>
          <cell r="H5606">
            <v>150054.76999999999</v>
          </cell>
          <cell r="K5606">
            <v>10</v>
          </cell>
        </row>
        <row r="5607">
          <cell r="F5607">
            <v>18</v>
          </cell>
          <cell r="H5607">
            <v>-1573286.09</v>
          </cell>
          <cell r="K5607">
            <v>10</v>
          </cell>
        </row>
        <row r="5608">
          <cell r="F5608">
            <v>19</v>
          </cell>
          <cell r="H5608">
            <v>20030.2</v>
          </cell>
          <cell r="K5608">
            <v>10</v>
          </cell>
        </row>
        <row r="5609">
          <cell r="F5609">
            <v>18</v>
          </cell>
          <cell r="H5609">
            <v>1553255.89</v>
          </cell>
          <cell r="K5609">
            <v>10</v>
          </cell>
        </row>
        <row r="5610">
          <cell r="F5610">
            <v>18</v>
          </cell>
          <cell r="H5610">
            <v>-5608208.5499999998</v>
          </cell>
          <cell r="K5610">
            <v>10</v>
          </cell>
        </row>
        <row r="5611">
          <cell r="F5611">
            <v>19</v>
          </cell>
          <cell r="H5611">
            <v>30000</v>
          </cell>
          <cell r="K5611">
            <v>10</v>
          </cell>
        </row>
        <row r="5612">
          <cell r="F5612">
            <v>19</v>
          </cell>
          <cell r="H5612">
            <v>56000</v>
          </cell>
          <cell r="K5612">
            <v>10</v>
          </cell>
        </row>
        <row r="5613">
          <cell r="F5613">
            <v>19</v>
          </cell>
          <cell r="H5613">
            <v>210408.15</v>
          </cell>
          <cell r="K5613">
            <v>10</v>
          </cell>
        </row>
        <row r="5614">
          <cell r="F5614">
            <v>19</v>
          </cell>
          <cell r="H5614">
            <v>140000</v>
          </cell>
          <cell r="K5614">
            <v>10</v>
          </cell>
        </row>
        <row r="5615">
          <cell r="F5615">
            <v>18</v>
          </cell>
          <cell r="H5615">
            <v>5171800.4000000004</v>
          </cell>
          <cell r="K5615">
            <v>10</v>
          </cell>
        </row>
        <row r="5616">
          <cell r="F5616">
            <v>18</v>
          </cell>
          <cell r="H5616">
            <v>-690054.77</v>
          </cell>
          <cell r="K5616">
            <v>10</v>
          </cell>
        </row>
        <row r="5617">
          <cell r="F5617">
            <v>19</v>
          </cell>
          <cell r="H5617">
            <v>1330.62</v>
          </cell>
          <cell r="K5617">
            <v>10</v>
          </cell>
        </row>
        <row r="5618">
          <cell r="F5618">
            <v>18</v>
          </cell>
          <cell r="H5618">
            <v>688724.15</v>
          </cell>
          <cell r="K5618">
            <v>10</v>
          </cell>
        </row>
        <row r="5619">
          <cell r="F5619">
            <v>18</v>
          </cell>
          <cell r="H5619">
            <v>-752869.05</v>
          </cell>
          <cell r="K5619">
            <v>10</v>
          </cell>
        </row>
        <row r="5620">
          <cell r="F5620">
            <v>19</v>
          </cell>
          <cell r="H5620">
            <v>360398</v>
          </cell>
          <cell r="K5620">
            <v>10</v>
          </cell>
        </row>
        <row r="5621">
          <cell r="F5621">
            <v>18</v>
          </cell>
          <cell r="H5621">
            <v>392471.05</v>
          </cell>
          <cell r="K5621">
            <v>10</v>
          </cell>
        </row>
        <row r="5622">
          <cell r="F5622">
            <v>18</v>
          </cell>
          <cell r="H5622">
            <v>-4432760</v>
          </cell>
          <cell r="K5622">
            <v>10</v>
          </cell>
        </row>
        <row r="5623">
          <cell r="F5623">
            <v>19</v>
          </cell>
          <cell r="H5623">
            <v>154000</v>
          </cell>
          <cell r="K5623">
            <v>10</v>
          </cell>
        </row>
        <row r="5624">
          <cell r="F5624">
            <v>19</v>
          </cell>
          <cell r="H5624">
            <v>231000</v>
          </cell>
          <cell r="K5624">
            <v>10</v>
          </cell>
        </row>
        <row r="5625">
          <cell r="F5625">
            <v>19</v>
          </cell>
          <cell r="H5625">
            <v>322692.5</v>
          </cell>
          <cell r="K5625">
            <v>10</v>
          </cell>
        </row>
        <row r="5626">
          <cell r="F5626">
            <v>18</v>
          </cell>
          <cell r="H5626">
            <v>3725067.5</v>
          </cell>
          <cell r="K5626">
            <v>10</v>
          </cell>
        </row>
        <row r="5627">
          <cell r="F5627">
            <v>18</v>
          </cell>
          <cell r="H5627">
            <v>-67550.080000000002</v>
          </cell>
          <cell r="K5627">
            <v>10</v>
          </cell>
        </row>
        <row r="5628">
          <cell r="F5628">
            <v>18</v>
          </cell>
          <cell r="H5628">
            <v>-612000</v>
          </cell>
          <cell r="K5628">
            <v>10</v>
          </cell>
        </row>
        <row r="5629">
          <cell r="F5629">
            <v>19</v>
          </cell>
          <cell r="H5629">
            <v>8</v>
          </cell>
          <cell r="K5629">
            <v>10</v>
          </cell>
        </row>
        <row r="5630">
          <cell r="F5630">
            <v>19</v>
          </cell>
          <cell r="H5630">
            <v>300113</v>
          </cell>
          <cell r="K5630">
            <v>10</v>
          </cell>
        </row>
        <row r="5631">
          <cell r="F5631">
            <v>18</v>
          </cell>
          <cell r="H5631">
            <v>379429.07999999996</v>
          </cell>
          <cell r="K5631">
            <v>10</v>
          </cell>
        </row>
        <row r="5632">
          <cell r="F5632">
            <v>18</v>
          </cell>
          <cell r="H5632">
            <v>-614631.35</v>
          </cell>
          <cell r="K5632">
            <v>10</v>
          </cell>
        </row>
        <row r="5633">
          <cell r="F5633">
            <v>19</v>
          </cell>
          <cell r="H5633">
            <v>301465</v>
          </cell>
          <cell r="K5633">
            <v>10</v>
          </cell>
        </row>
        <row r="5634">
          <cell r="F5634">
            <v>18</v>
          </cell>
          <cell r="H5634">
            <v>313166.34999999998</v>
          </cell>
          <cell r="K5634">
            <v>10</v>
          </cell>
        </row>
        <row r="5635">
          <cell r="F5635">
            <v>18</v>
          </cell>
          <cell r="H5635">
            <v>-5283.18</v>
          </cell>
          <cell r="K5635">
            <v>10</v>
          </cell>
        </row>
        <row r="5636">
          <cell r="F5636">
            <v>18</v>
          </cell>
          <cell r="H5636">
            <v>-356000</v>
          </cell>
          <cell r="K5636">
            <v>10</v>
          </cell>
        </row>
        <row r="5637">
          <cell r="F5637">
            <v>19</v>
          </cell>
          <cell r="H5637">
            <v>355459</v>
          </cell>
          <cell r="K5637">
            <v>10</v>
          </cell>
        </row>
        <row r="5638">
          <cell r="F5638">
            <v>18</v>
          </cell>
          <cell r="H5638">
            <v>-33.79</v>
          </cell>
          <cell r="K5638">
            <v>10</v>
          </cell>
        </row>
        <row r="5639">
          <cell r="F5639">
            <v>18</v>
          </cell>
          <cell r="H5639">
            <v>5857.97</v>
          </cell>
          <cell r="K5639">
            <v>10</v>
          </cell>
        </row>
        <row r="5640">
          <cell r="F5640">
            <v>18</v>
          </cell>
          <cell r="H5640">
            <v>-958170.53</v>
          </cell>
          <cell r="K5640">
            <v>10</v>
          </cell>
        </row>
        <row r="5641">
          <cell r="F5641">
            <v>19</v>
          </cell>
          <cell r="H5641">
            <v>3158.06</v>
          </cell>
          <cell r="K5641">
            <v>10</v>
          </cell>
        </row>
        <row r="5642">
          <cell r="F5642">
            <v>19</v>
          </cell>
          <cell r="H5642">
            <v>134000</v>
          </cell>
          <cell r="K5642">
            <v>10</v>
          </cell>
        </row>
        <row r="5643">
          <cell r="F5643">
            <v>18</v>
          </cell>
          <cell r="H5643">
            <v>821012.47</v>
          </cell>
          <cell r="K5643">
            <v>10</v>
          </cell>
        </row>
        <row r="5644">
          <cell r="F5644">
            <v>18</v>
          </cell>
          <cell r="H5644">
            <v>-821012.47</v>
          </cell>
          <cell r="K5644">
            <v>10</v>
          </cell>
        </row>
        <row r="5645">
          <cell r="F5645">
            <v>19</v>
          </cell>
          <cell r="H5645">
            <v>105</v>
          </cell>
          <cell r="K5645">
            <v>10</v>
          </cell>
        </row>
        <row r="5646">
          <cell r="F5646">
            <v>3</v>
          </cell>
          <cell r="H5646">
            <v>26000</v>
          </cell>
          <cell r="I5646" t="str">
            <v>y</v>
          </cell>
          <cell r="K5646">
            <v>4</v>
          </cell>
        </row>
        <row r="5647">
          <cell r="F5647">
            <v>3</v>
          </cell>
          <cell r="H5647">
            <v>81300</v>
          </cell>
          <cell r="I5647" t="str">
            <v>y</v>
          </cell>
          <cell r="K5647">
            <v>4</v>
          </cell>
        </row>
        <row r="5648">
          <cell r="F5648">
            <v>12</v>
          </cell>
          <cell r="H5648">
            <v>-6538.62</v>
          </cell>
          <cell r="I5648" t="str">
            <v>y</v>
          </cell>
          <cell r="K5648">
            <v>4</v>
          </cell>
        </row>
        <row r="5649">
          <cell r="F5649">
            <v>8</v>
          </cell>
          <cell r="H5649">
            <v>49425</v>
          </cell>
          <cell r="I5649" t="str">
            <v>y</v>
          </cell>
          <cell r="K5649">
            <v>4</v>
          </cell>
        </row>
        <row r="5650">
          <cell r="F5650">
            <v>8</v>
          </cell>
          <cell r="H5650">
            <v>16475</v>
          </cell>
          <cell r="I5650" t="str">
            <v>y</v>
          </cell>
          <cell r="K5650">
            <v>4</v>
          </cell>
        </row>
        <row r="5651">
          <cell r="F5651">
            <v>8</v>
          </cell>
          <cell r="H5651">
            <v>16475</v>
          </cell>
          <cell r="I5651" t="str">
            <v>y</v>
          </cell>
          <cell r="K5651">
            <v>4</v>
          </cell>
        </row>
        <row r="5652">
          <cell r="F5652">
            <v>8</v>
          </cell>
          <cell r="H5652">
            <v>16475</v>
          </cell>
          <cell r="I5652" t="str">
            <v>y</v>
          </cell>
          <cell r="K5652">
            <v>4</v>
          </cell>
        </row>
        <row r="5653">
          <cell r="F5653">
            <v>8</v>
          </cell>
          <cell r="H5653">
            <v>16475</v>
          </cell>
          <cell r="I5653" t="str">
            <v>y</v>
          </cell>
          <cell r="K5653">
            <v>4</v>
          </cell>
        </row>
        <row r="5654">
          <cell r="F5654">
            <v>8</v>
          </cell>
          <cell r="H5654">
            <v>16475</v>
          </cell>
          <cell r="I5654" t="str">
            <v>y</v>
          </cell>
          <cell r="K5654">
            <v>4</v>
          </cell>
        </row>
        <row r="5655">
          <cell r="F5655">
            <v>20</v>
          </cell>
          <cell r="H5655">
            <v>7700</v>
          </cell>
          <cell r="I5655" t="str">
            <v>y</v>
          </cell>
          <cell r="K5655">
            <v>4</v>
          </cell>
        </row>
        <row r="5656">
          <cell r="F5656">
            <v>3</v>
          </cell>
          <cell r="H5656">
            <v>378</v>
          </cell>
          <cell r="I5656" t="str">
            <v>y</v>
          </cell>
          <cell r="K5656">
            <v>4</v>
          </cell>
        </row>
        <row r="5657">
          <cell r="F5657">
            <v>20</v>
          </cell>
          <cell r="H5657">
            <v>150000</v>
          </cell>
          <cell r="I5657" t="str">
            <v>y</v>
          </cell>
          <cell r="K5657">
            <v>4</v>
          </cell>
        </row>
        <row r="5658">
          <cell r="F5658">
            <v>6</v>
          </cell>
          <cell r="H5658">
            <v>19638</v>
          </cell>
          <cell r="I5658" t="str">
            <v>y</v>
          </cell>
          <cell r="K5658">
            <v>4</v>
          </cell>
        </row>
        <row r="5659">
          <cell r="F5659">
            <v>3</v>
          </cell>
          <cell r="H5659">
            <v>126</v>
          </cell>
          <cell r="I5659" t="str">
            <v>y</v>
          </cell>
          <cell r="K5659">
            <v>4</v>
          </cell>
        </row>
        <row r="5660">
          <cell r="F5660">
            <v>8</v>
          </cell>
          <cell r="H5660">
            <v>18320</v>
          </cell>
          <cell r="I5660" t="str">
            <v>y</v>
          </cell>
          <cell r="K5660">
            <v>4</v>
          </cell>
        </row>
        <row r="5661">
          <cell r="F5661">
            <v>8</v>
          </cell>
          <cell r="H5661">
            <v>126</v>
          </cell>
          <cell r="I5661" t="str">
            <v>y</v>
          </cell>
          <cell r="K5661">
            <v>4</v>
          </cell>
        </row>
        <row r="5662">
          <cell r="F5662">
            <v>8</v>
          </cell>
          <cell r="H5662">
            <v>26040</v>
          </cell>
          <cell r="I5662" t="str">
            <v>y</v>
          </cell>
          <cell r="K5662">
            <v>4</v>
          </cell>
        </row>
        <row r="5663">
          <cell r="F5663">
            <v>8</v>
          </cell>
          <cell r="H5663">
            <v>126</v>
          </cell>
          <cell r="I5663" t="str">
            <v>y</v>
          </cell>
          <cell r="K5663">
            <v>4</v>
          </cell>
        </row>
        <row r="5664">
          <cell r="F5664">
            <v>8</v>
          </cell>
          <cell r="H5664">
            <v>25120</v>
          </cell>
          <cell r="I5664" t="str">
            <v>y</v>
          </cell>
          <cell r="K5664">
            <v>4</v>
          </cell>
        </row>
        <row r="5665">
          <cell r="F5665">
            <v>8</v>
          </cell>
          <cell r="H5665">
            <v>126</v>
          </cell>
          <cell r="I5665" t="str">
            <v>y</v>
          </cell>
          <cell r="K5665">
            <v>4</v>
          </cell>
        </row>
        <row r="5666">
          <cell r="F5666">
            <v>8</v>
          </cell>
          <cell r="H5666">
            <v>42760</v>
          </cell>
          <cell r="I5666" t="str">
            <v>y</v>
          </cell>
          <cell r="K5666">
            <v>4</v>
          </cell>
        </row>
        <row r="5667">
          <cell r="F5667">
            <v>8</v>
          </cell>
          <cell r="H5667">
            <v>126</v>
          </cell>
          <cell r="I5667" t="str">
            <v>y</v>
          </cell>
          <cell r="K5667">
            <v>4</v>
          </cell>
        </row>
        <row r="5668">
          <cell r="F5668">
            <v>8</v>
          </cell>
          <cell r="H5668">
            <v>44760</v>
          </cell>
          <cell r="I5668" t="str">
            <v>y</v>
          </cell>
          <cell r="K5668">
            <v>4</v>
          </cell>
        </row>
        <row r="5669">
          <cell r="F5669">
            <v>8</v>
          </cell>
          <cell r="H5669">
            <v>126</v>
          </cell>
          <cell r="I5669" t="str">
            <v>y</v>
          </cell>
          <cell r="K5669">
            <v>4</v>
          </cell>
        </row>
        <row r="5670">
          <cell r="F5670">
            <v>3</v>
          </cell>
          <cell r="H5670">
            <v>50</v>
          </cell>
          <cell r="I5670" t="str">
            <v>y</v>
          </cell>
          <cell r="K5670">
            <v>4</v>
          </cell>
        </row>
        <row r="5671">
          <cell r="F5671">
            <v>12</v>
          </cell>
          <cell r="H5671">
            <v>42450</v>
          </cell>
          <cell r="I5671" t="str">
            <v>y</v>
          </cell>
          <cell r="K5671">
            <v>4</v>
          </cell>
        </row>
        <row r="5672">
          <cell r="F5672">
            <v>3</v>
          </cell>
          <cell r="H5672">
            <v>126</v>
          </cell>
          <cell r="I5672" t="str">
            <v>y</v>
          </cell>
          <cell r="K5672">
            <v>4</v>
          </cell>
        </row>
        <row r="5673">
          <cell r="F5673">
            <v>3</v>
          </cell>
          <cell r="H5673">
            <v>87600</v>
          </cell>
          <cell r="I5673" t="str">
            <v>y</v>
          </cell>
          <cell r="K5673">
            <v>4</v>
          </cell>
        </row>
        <row r="5674">
          <cell r="F5674">
            <v>3</v>
          </cell>
          <cell r="H5674">
            <v>126</v>
          </cell>
          <cell r="I5674" t="str">
            <v>y</v>
          </cell>
          <cell r="K5674">
            <v>4</v>
          </cell>
        </row>
        <row r="5675">
          <cell r="F5675">
            <v>5</v>
          </cell>
          <cell r="H5675">
            <v>84900</v>
          </cell>
          <cell r="I5675" t="str">
            <v>y</v>
          </cell>
          <cell r="K5675">
            <v>4</v>
          </cell>
        </row>
        <row r="5676">
          <cell r="F5676">
            <v>3</v>
          </cell>
          <cell r="H5676">
            <v>126</v>
          </cell>
          <cell r="I5676" t="str">
            <v>y</v>
          </cell>
          <cell r="K5676">
            <v>4</v>
          </cell>
        </row>
        <row r="5677">
          <cell r="F5677">
            <v>3</v>
          </cell>
          <cell r="H5677">
            <v>59417.42</v>
          </cell>
          <cell r="I5677" t="str">
            <v>y</v>
          </cell>
          <cell r="K5677">
            <v>4</v>
          </cell>
        </row>
        <row r="5678">
          <cell r="F5678">
            <v>3</v>
          </cell>
          <cell r="H5678">
            <v>32278.39</v>
          </cell>
          <cell r="I5678" t="str">
            <v>y</v>
          </cell>
          <cell r="K5678">
            <v>4</v>
          </cell>
        </row>
        <row r="5679">
          <cell r="F5679">
            <v>3</v>
          </cell>
          <cell r="H5679">
            <v>3488.95</v>
          </cell>
          <cell r="I5679" t="str">
            <v>y</v>
          </cell>
          <cell r="K5679">
            <v>4</v>
          </cell>
        </row>
        <row r="5680">
          <cell r="F5680">
            <v>8</v>
          </cell>
          <cell r="H5680">
            <v>32000</v>
          </cell>
          <cell r="I5680" t="str">
            <v>y</v>
          </cell>
          <cell r="K5680">
            <v>4</v>
          </cell>
        </row>
        <row r="5681">
          <cell r="F5681">
            <v>8</v>
          </cell>
          <cell r="H5681">
            <v>24000</v>
          </cell>
          <cell r="I5681" t="str">
            <v>y</v>
          </cell>
          <cell r="K5681">
            <v>4</v>
          </cell>
        </row>
        <row r="5682">
          <cell r="F5682">
            <v>8</v>
          </cell>
          <cell r="H5682">
            <v>32000</v>
          </cell>
          <cell r="I5682" t="str">
            <v>y</v>
          </cell>
          <cell r="K5682">
            <v>4</v>
          </cell>
        </row>
        <row r="5683">
          <cell r="F5683">
            <v>8</v>
          </cell>
          <cell r="H5683">
            <v>64000</v>
          </cell>
          <cell r="I5683" t="str">
            <v>y</v>
          </cell>
          <cell r="K5683">
            <v>4</v>
          </cell>
        </row>
        <row r="5684">
          <cell r="F5684">
            <v>8</v>
          </cell>
          <cell r="H5684">
            <v>126</v>
          </cell>
          <cell r="I5684" t="str">
            <v>y</v>
          </cell>
          <cell r="K5684">
            <v>4</v>
          </cell>
        </row>
        <row r="5685">
          <cell r="F5685">
            <v>8</v>
          </cell>
          <cell r="H5685">
            <v>629760</v>
          </cell>
          <cell r="I5685" t="str">
            <v>y</v>
          </cell>
          <cell r="K5685">
            <v>4</v>
          </cell>
        </row>
        <row r="5686">
          <cell r="F5686">
            <v>14</v>
          </cell>
          <cell r="H5686">
            <v>-31488</v>
          </cell>
          <cell r="I5686" t="str">
            <v>y</v>
          </cell>
          <cell r="K5686">
            <v>4</v>
          </cell>
        </row>
        <row r="5687">
          <cell r="F5687">
            <v>3</v>
          </cell>
          <cell r="H5687">
            <v>50</v>
          </cell>
          <cell r="I5687" t="str">
            <v>y</v>
          </cell>
          <cell r="K5687">
            <v>4</v>
          </cell>
        </row>
        <row r="5688">
          <cell r="F5688">
            <v>3</v>
          </cell>
          <cell r="H5688">
            <v>50</v>
          </cell>
          <cell r="I5688" t="str">
            <v>y</v>
          </cell>
          <cell r="K5688">
            <v>4</v>
          </cell>
        </row>
        <row r="5689">
          <cell r="F5689">
            <v>12</v>
          </cell>
          <cell r="H5689">
            <v>46000</v>
          </cell>
          <cell r="I5689" t="str">
            <v>y</v>
          </cell>
          <cell r="K5689">
            <v>4</v>
          </cell>
        </row>
        <row r="5690">
          <cell r="F5690">
            <v>8</v>
          </cell>
          <cell r="H5690">
            <v>126</v>
          </cell>
          <cell r="I5690" t="str">
            <v>y</v>
          </cell>
          <cell r="K5690">
            <v>4</v>
          </cell>
        </row>
        <row r="5691">
          <cell r="F5691">
            <v>12</v>
          </cell>
          <cell r="H5691">
            <v>34000</v>
          </cell>
          <cell r="I5691" t="str">
            <v>y</v>
          </cell>
          <cell r="K5691">
            <v>4</v>
          </cell>
        </row>
        <row r="5692">
          <cell r="F5692">
            <v>8</v>
          </cell>
          <cell r="H5692">
            <v>126</v>
          </cell>
          <cell r="I5692" t="str">
            <v>y</v>
          </cell>
          <cell r="K5692">
            <v>4</v>
          </cell>
        </row>
        <row r="5693">
          <cell r="F5693">
            <v>12</v>
          </cell>
          <cell r="H5693">
            <v>34000</v>
          </cell>
          <cell r="I5693" t="str">
            <v>y</v>
          </cell>
          <cell r="K5693">
            <v>4</v>
          </cell>
        </row>
        <row r="5694">
          <cell r="F5694">
            <v>8</v>
          </cell>
          <cell r="H5694">
            <v>126</v>
          </cell>
          <cell r="I5694" t="str">
            <v>y</v>
          </cell>
          <cell r="K5694">
            <v>4</v>
          </cell>
        </row>
        <row r="5695">
          <cell r="F5695">
            <v>12</v>
          </cell>
          <cell r="H5695">
            <v>94000</v>
          </cell>
          <cell r="I5695" t="str">
            <v>y</v>
          </cell>
          <cell r="K5695">
            <v>4</v>
          </cell>
        </row>
        <row r="5696">
          <cell r="F5696">
            <v>8</v>
          </cell>
          <cell r="H5696">
            <v>126</v>
          </cell>
          <cell r="I5696" t="str">
            <v>y</v>
          </cell>
          <cell r="K5696">
            <v>4</v>
          </cell>
        </row>
        <row r="5697">
          <cell r="F5697">
            <v>8</v>
          </cell>
          <cell r="H5697">
            <v>28000</v>
          </cell>
          <cell r="I5697" t="str">
            <v>y</v>
          </cell>
          <cell r="K5697">
            <v>4</v>
          </cell>
        </row>
        <row r="5698">
          <cell r="F5698">
            <v>8</v>
          </cell>
          <cell r="H5698">
            <v>42000</v>
          </cell>
          <cell r="I5698" t="str">
            <v>y</v>
          </cell>
          <cell r="K5698">
            <v>4</v>
          </cell>
        </row>
        <row r="5699">
          <cell r="F5699">
            <v>8</v>
          </cell>
          <cell r="H5699">
            <v>7000</v>
          </cell>
          <cell r="I5699" t="str">
            <v>y</v>
          </cell>
          <cell r="K5699">
            <v>4</v>
          </cell>
        </row>
        <row r="5700">
          <cell r="F5700">
            <v>12</v>
          </cell>
          <cell r="H5700">
            <v>37000</v>
          </cell>
          <cell r="I5700" t="str">
            <v>y</v>
          </cell>
          <cell r="K5700">
            <v>4</v>
          </cell>
        </row>
        <row r="5701">
          <cell r="F5701">
            <v>6</v>
          </cell>
          <cell r="H5701">
            <v>33000</v>
          </cell>
          <cell r="I5701" t="str">
            <v>y</v>
          </cell>
          <cell r="K5701">
            <v>4</v>
          </cell>
        </row>
        <row r="5702">
          <cell r="F5702">
            <v>5</v>
          </cell>
          <cell r="H5702">
            <v>88800</v>
          </cell>
          <cell r="I5702" t="str">
            <v>y</v>
          </cell>
          <cell r="K5702">
            <v>4</v>
          </cell>
        </row>
        <row r="5703">
          <cell r="F5703">
            <v>3</v>
          </cell>
          <cell r="H5703">
            <v>126</v>
          </cell>
          <cell r="I5703" t="str">
            <v>y</v>
          </cell>
          <cell r="K5703">
            <v>4</v>
          </cell>
        </row>
        <row r="5704">
          <cell r="F5704">
            <v>3</v>
          </cell>
          <cell r="H5704">
            <v>12000</v>
          </cell>
          <cell r="I5704" t="str">
            <v>y</v>
          </cell>
          <cell r="K5704">
            <v>4</v>
          </cell>
        </row>
        <row r="5705">
          <cell r="F5705">
            <v>3</v>
          </cell>
          <cell r="H5705">
            <v>126</v>
          </cell>
          <cell r="I5705" t="str">
            <v>y</v>
          </cell>
          <cell r="K5705">
            <v>4</v>
          </cell>
        </row>
        <row r="5706">
          <cell r="F5706">
            <v>6</v>
          </cell>
          <cell r="H5706">
            <v>18894</v>
          </cell>
          <cell r="I5706" t="str">
            <v>y</v>
          </cell>
          <cell r="K5706">
            <v>4</v>
          </cell>
        </row>
        <row r="5707">
          <cell r="F5707">
            <v>3</v>
          </cell>
          <cell r="H5707">
            <v>126</v>
          </cell>
          <cell r="I5707" t="str">
            <v>y</v>
          </cell>
          <cell r="K5707">
            <v>4</v>
          </cell>
        </row>
        <row r="5708">
          <cell r="F5708">
            <v>14</v>
          </cell>
          <cell r="H5708">
            <v>-213970</v>
          </cell>
          <cell r="I5708" t="str">
            <v>n</v>
          </cell>
          <cell r="K5708">
            <v>4</v>
          </cell>
        </row>
        <row r="5709">
          <cell r="F5709">
            <v>14</v>
          </cell>
          <cell r="H5709">
            <v>133475</v>
          </cell>
          <cell r="I5709" t="str">
            <v>n</v>
          </cell>
          <cell r="K5709">
            <v>4</v>
          </cell>
        </row>
        <row r="5710">
          <cell r="F5710">
            <v>14</v>
          </cell>
          <cell r="H5710">
            <v>80495</v>
          </cell>
          <cell r="I5710" t="str">
            <v>y</v>
          </cell>
          <cell r="K5710">
            <v>4</v>
          </cell>
        </row>
        <row r="5711">
          <cell r="F5711">
            <v>3</v>
          </cell>
          <cell r="H5711">
            <v>50</v>
          </cell>
          <cell r="I5711" t="str">
            <v>y</v>
          </cell>
          <cell r="K5711">
            <v>4</v>
          </cell>
        </row>
        <row r="5712">
          <cell r="F5712">
            <v>3</v>
          </cell>
          <cell r="H5712">
            <v>50</v>
          </cell>
          <cell r="I5712" t="str">
            <v>y</v>
          </cell>
          <cell r="K5712">
            <v>4</v>
          </cell>
        </row>
        <row r="5713">
          <cell r="F5713">
            <v>5</v>
          </cell>
          <cell r="H5713">
            <v>299895.69</v>
          </cell>
          <cell r="I5713" t="str">
            <v>y</v>
          </cell>
          <cell r="K5713">
            <v>4</v>
          </cell>
        </row>
        <row r="5714">
          <cell r="F5714">
            <v>13</v>
          </cell>
          <cell r="H5714">
            <v>196820</v>
          </cell>
          <cell r="I5714" t="str">
            <v>y</v>
          </cell>
          <cell r="K5714">
            <v>4</v>
          </cell>
        </row>
        <row r="5715">
          <cell r="F5715">
            <v>3</v>
          </cell>
          <cell r="H5715">
            <v>26000</v>
          </cell>
          <cell r="I5715" t="str">
            <v>y</v>
          </cell>
          <cell r="K5715">
            <v>4</v>
          </cell>
        </row>
        <row r="5716">
          <cell r="F5716">
            <v>3</v>
          </cell>
          <cell r="H5716">
            <v>20000</v>
          </cell>
          <cell r="I5716" t="str">
            <v>y</v>
          </cell>
          <cell r="K5716">
            <v>4</v>
          </cell>
        </row>
        <row r="5717">
          <cell r="F5717">
            <v>3</v>
          </cell>
          <cell r="H5717">
            <v>126</v>
          </cell>
          <cell r="I5717" t="str">
            <v>y</v>
          </cell>
          <cell r="K5717">
            <v>4</v>
          </cell>
        </row>
        <row r="5718">
          <cell r="F5718">
            <v>14</v>
          </cell>
          <cell r="H5718">
            <v>399066.25</v>
          </cell>
          <cell r="I5718" t="str">
            <v>n</v>
          </cell>
          <cell r="K5718">
            <v>4</v>
          </cell>
        </row>
        <row r="5719">
          <cell r="F5719">
            <v>12</v>
          </cell>
          <cell r="H5719">
            <v>32000</v>
          </cell>
          <cell r="I5719" t="str">
            <v>y</v>
          </cell>
          <cell r="K5719">
            <v>4</v>
          </cell>
        </row>
        <row r="5720">
          <cell r="F5720">
            <v>3</v>
          </cell>
          <cell r="H5720">
            <v>384</v>
          </cell>
          <cell r="I5720" t="str">
            <v>y</v>
          </cell>
          <cell r="K5720">
            <v>4</v>
          </cell>
        </row>
        <row r="5721">
          <cell r="F5721">
            <v>6</v>
          </cell>
          <cell r="H5721">
            <v>79000</v>
          </cell>
          <cell r="I5721" t="str">
            <v>y</v>
          </cell>
          <cell r="K5721">
            <v>4</v>
          </cell>
        </row>
        <row r="5722">
          <cell r="F5722">
            <v>1</v>
          </cell>
          <cell r="H5722">
            <v>79000</v>
          </cell>
          <cell r="I5722" t="str">
            <v>n</v>
          </cell>
          <cell r="K5722">
            <v>4</v>
          </cell>
        </row>
        <row r="5723">
          <cell r="F5723">
            <v>14</v>
          </cell>
          <cell r="H5723">
            <v>65690.880000000005</v>
          </cell>
          <cell r="I5723" t="str">
            <v>n</v>
          </cell>
          <cell r="K5723">
            <v>4</v>
          </cell>
        </row>
        <row r="5724">
          <cell r="I5724" t="str">
            <v>n</v>
          </cell>
          <cell r="K5724">
            <v>4</v>
          </cell>
        </row>
        <row r="5725">
          <cell r="F5725">
            <v>14</v>
          </cell>
          <cell r="H5725">
            <v>28519.74</v>
          </cell>
          <cell r="I5725" t="str">
            <v>n</v>
          </cell>
          <cell r="K5725">
            <v>4</v>
          </cell>
        </row>
        <row r="5726">
          <cell r="F5726">
            <v>14</v>
          </cell>
          <cell r="H5726">
            <v>47559.42</v>
          </cell>
          <cell r="I5726" t="str">
            <v>n</v>
          </cell>
          <cell r="K5726">
            <v>4</v>
          </cell>
        </row>
        <row r="5727">
          <cell r="F5727">
            <v>14</v>
          </cell>
          <cell r="H5727">
            <v>67859</v>
          </cell>
          <cell r="I5727" t="str">
            <v>n</v>
          </cell>
          <cell r="K5727">
            <v>4</v>
          </cell>
        </row>
        <row r="5728">
          <cell r="I5728" t="str">
            <v>n</v>
          </cell>
          <cell r="K5728">
            <v>4</v>
          </cell>
        </row>
        <row r="5729">
          <cell r="F5729">
            <v>14</v>
          </cell>
          <cell r="H5729">
            <v>30636.68</v>
          </cell>
          <cell r="I5729" t="str">
            <v>n</v>
          </cell>
          <cell r="K5729">
            <v>4</v>
          </cell>
        </row>
        <row r="5730">
          <cell r="F5730">
            <v>14</v>
          </cell>
          <cell r="H5730">
            <v>69028.710000000006</v>
          </cell>
          <cell r="I5730" t="str">
            <v>n</v>
          </cell>
          <cell r="K5730">
            <v>4</v>
          </cell>
        </row>
        <row r="5731">
          <cell r="F5731">
            <v>3</v>
          </cell>
          <cell r="H5731">
            <v>26000</v>
          </cell>
          <cell r="I5731" t="str">
            <v>y</v>
          </cell>
          <cell r="K5731">
            <v>4</v>
          </cell>
        </row>
        <row r="5732">
          <cell r="F5732">
            <v>8</v>
          </cell>
          <cell r="H5732">
            <v>4000</v>
          </cell>
          <cell r="I5732" t="str">
            <v>y</v>
          </cell>
          <cell r="K5732">
            <v>4</v>
          </cell>
        </row>
        <row r="5733">
          <cell r="F5733">
            <v>8</v>
          </cell>
          <cell r="H5733">
            <v>2000</v>
          </cell>
          <cell r="I5733" t="str">
            <v>y</v>
          </cell>
          <cell r="K5733">
            <v>4</v>
          </cell>
        </row>
        <row r="5734">
          <cell r="F5734">
            <v>8</v>
          </cell>
          <cell r="H5734">
            <v>2000</v>
          </cell>
          <cell r="I5734" t="str">
            <v>y</v>
          </cell>
          <cell r="K5734">
            <v>4</v>
          </cell>
        </row>
        <row r="5735">
          <cell r="F5735">
            <v>8</v>
          </cell>
          <cell r="H5735">
            <v>2000</v>
          </cell>
          <cell r="I5735" t="str">
            <v>y</v>
          </cell>
          <cell r="K5735">
            <v>4</v>
          </cell>
        </row>
        <row r="5736">
          <cell r="F5736">
            <v>8</v>
          </cell>
          <cell r="H5736">
            <v>2000</v>
          </cell>
          <cell r="I5736" t="str">
            <v>y</v>
          </cell>
          <cell r="K5736">
            <v>4</v>
          </cell>
        </row>
        <row r="5737">
          <cell r="F5737">
            <v>8</v>
          </cell>
          <cell r="H5737">
            <v>2000</v>
          </cell>
          <cell r="I5737" t="str">
            <v>y</v>
          </cell>
          <cell r="K5737">
            <v>4</v>
          </cell>
        </row>
        <row r="5738">
          <cell r="F5738">
            <v>8</v>
          </cell>
          <cell r="H5738">
            <v>2000</v>
          </cell>
          <cell r="I5738" t="str">
            <v>y</v>
          </cell>
          <cell r="K5738">
            <v>4</v>
          </cell>
        </row>
        <row r="5739">
          <cell r="F5739">
            <v>8</v>
          </cell>
          <cell r="H5739">
            <v>1000</v>
          </cell>
          <cell r="I5739" t="str">
            <v>y</v>
          </cell>
          <cell r="K5739">
            <v>4</v>
          </cell>
        </row>
        <row r="5740">
          <cell r="F5740">
            <v>12</v>
          </cell>
          <cell r="H5740">
            <v>70000</v>
          </cell>
          <cell r="I5740" t="str">
            <v>y</v>
          </cell>
          <cell r="K5740">
            <v>4</v>
          </cell>
        </row>
        <row r="5741">
          <cell r="F5741">
            <v>12</v>
          </cell>
          <cell r="H5741">
            <v>37000</v>
          </cell>
          <cell r="I5741" t="str">
            <v>y</v>
          </cell>
          <cell r="K5741">
            <v>4</v>
          </cell>
        </row>
        <row r="5742">
          <cell r="F5742">
            <v>3</v>
          </cell>
          <cell r="H5742">
            <v>52000</v>
          </cell>
          <cell r="I5742" t="str">
            <v>n</v>
          </cell>
          <cell r="K5742">
            <v>4</v>
          </cell>
        </row>
        <row r="5743">
          <cell r="F5743">
            <v>3</v>
          </cell>
          <cell r="H5743">
            <v>100</v>
          </cell>
          <cell r="I5743" t="str">
            <v>y</v>
          </cell>
          <cell r="K5743">
            <v>4</v>
          </cell>
        </row>
        <row r="5744">
          <cell r="F5744">
            <v>5</v>
          </cell>
          <cell r="H5744">
            <v>52000</v>
          </cell>
          <cell r="I5744" t="str">
            <v>y</v>
          </cell>
          <cell r="K5744">
            <v>4</v>
          </cell>
        </row>
        <row r="5745">
          <cell r="F5745">
            <v>3</v>
          </cell>
          <cell r="H5745">
            <v>126</v>
          </cell>
          <cell r="I5745" t="str">
            <v>y</v>
          </cell>
          <cell r="K5745">
            <v>4</v>
          </cell>
        </row>
        <row r="5746">
          <cell r="F5746">
            <v>3</v>
          </cell>
          <cell r="H5746">
            <v>10000</v>
          </cell>
          <cell r="I5746" t="str">
            <v>y</v>
          </cell>
          <cell r="K5746">
            <v>4</v>
          </cell>
        </row>
        <row r="5747">
          <cell r="F5747">
            <v>3</v>
          </cell>
          <cell r="H5747">
            <v>500</v>
          </cell>
          <cell r="I5747" t="str">
            <v>y</v>
          </cell>
          <cell r="K5747">
            <v>4</v>
          </cell>
        </row>
        <row r="5748">
          <cell r="F5748">
            <v>13</v>
          </cell>
          <cell r="H5748">
            <v>294000</v>
          </cell>
          <cell r="I5748" t="str">
            <v>y</v>
          </cell>
          <cell r="K5748">
            <v>4</v>
          </cell>
        </row>
        <row r="5749">
          <cell r="F5749">
            <v>13</v>
          </cell>
          <cell r="H5749">
            <v>283000</v>
          </cell>
          <cell r="I5749" t="str">
            <v>y</v>
          </cell>
          <cell r="K5749">
            <v>4</v>
          </cell>
        </row>
        <row r="5750">
          <cell r="F5750">
            <v>3</v>
          </cell>
          <cell r="H5750">
            <v>126</v>
          </cell>
          <cell r="I5750" t="str">
            <v>y</v>
          </cell>
          <cell r="K5750">
            <v>4</v>
          </cell>
        </row>
        <row r="5751">
          <cell r="F5751">
            <v>8</v>
          </cell>
          <cell r="H5751">
            <v>13040</v>
          </cell>
          <cell r="I5751" t="str">
            <v>n</v>
          </cell>
          <cell r="K5751">
            <v>4</v>
          </cell>
        </row>
        <row r="5752">
          <cell r="F5752">
            <v>8</v>
          </cell>
          <cell r="H5752">
            <v>536650</v>
          </cell>
          <cell r="I5752" t="str">
            <v>n</v>
          </cell>
          <cell r="K5752">
            <v>4</v>
          </cell>
        </row>
        <row r="5753">
          <cell r="F5753">
            <v>8</v>
          </cell>
          <cell r="H5753">
            <v>361000</v>
          </cell>
          <cell r="I5753" t="str">
            <v>y</v>
          </cell>
          <cell r="K5753">
            <v>4</v>
          </cell>
        </row>
        <row r="5754">
          <cell r="F5754">
            <v>14</v>
          </cell>
          <cell r="H5754">
            <v>-18050</v>
          </cell>
          <cell r="I5754" t="str">
            <v>y</v>
          </cell>
          <cell r="K5754">
            <v>4</v>
          </cell>
        </row>
        <row r="5755">
          <cell r="F5755">
            <v>3</v>
          </cell>
          <cell r="H5755">
            <v>126</v>
          </cell>
          <cell r="I5755" t="str">
            <v>y</v>
          </cell>
          <cell r="K5755">
            <v>4</v>
          </cell>
        </row>
        <row r="5756">
          <cell r="F5756">
            <v>4</v>
          </cell>
          <cell r="H5756">
            <v>999000</v>
          </cell>
          <cell r="I5756" t="str">
            <v>y</v>
          </cell>
          <cell r="K5756">
            <v>4</v>
          </cell>
        </row>
        <row r="5757">
          <cell r="F5757">
            <v>3</v>
          </cell>
          <cell r="H5757">
            <v>157.5</v>
          </cell>
          <cell r="I5757" t="str">
            <v>y</v>
          </cell>
          <cell r="K5757">
            <v>4</v>
          </cell>
        </row>
        <row r="5758">
          <cell r="F5758">
            <v>8</v>
          </cell>
          <cell r="H5758">
            <v>47240</v>
          </cell>
          <cell r="I5758" t="str">
            <v>n</v>
          </cell>
          <cell r="K5758">
            <v>4</v>
          </cell>
        </row>
        <row r="5759">
          <cell r="F5759">
            <v>8</v>
          </cell>
          <cell r="H5759">
            <v>47240</v>
          </cell>
          <cell r="I5759" t="str">
            <v>n</v>
          </cell>
          <cell r="K5759">
            <v>4</v>
          </cell>
        </row>
        <row r="5760">
          <cell r="F5760">
            <v>8</v>
          </cell>
          <cell r="H5760">
            <v>61240</v>
          </cell>
          <cell r="I5760" t="str">
            <v>n</v>
          </cell>
          <cell r="K5760">
            <v>4</v>
          </cell>
        </row>
        <row r="5761">
          <cell r="F5761">
            <v>8</v>
          </cell>
          <cell r="H5761">
            <v>43240</v>
          </cell>
          <cell r="I5761" t="str">
            <v>n</v>
          </cell>
          <cell r="K5761">
            <v>4</v>
          </cell>
        </row>
        <row r="5762">
          <cell r="F5762">
            <v>8</v>
          </cell>
          <cell r="H5762">
            <v>56600</v>
          </cell>
          <cell r="I5762" t="str">
            <v>n</v>
          </cell>
          <cell r="K5762">
            <v>4</v>
          </cell>
        </row>
        <row r="5763">
          <cell r="F5763">
            <v>8</v>
          </cell>
          <cell r="H5763">
            <v>17600</v>
          </cell>
          <cell r="I5763" t="str">
            <v>n</v>
          </cell>
          <cell r="K5763">
            <v>4</v>
          </cell>
        </row>
        <row r="5764">
          <cell r="F5764">
            <v>8</v>
          </cell>
          <cell r="H5764">
            <v>42600</v>
          </cell>
          <cell r="I5764" t="str">
            <v>n</v>
          </cell>
          <cell r="K5764">
            <v>4</v>
          </cell>
        </row>
        <row r="5765">
          <cell r="F5765">
            <v>8</v>
          </cell>
          <cell r="H5765">
            <v>61240</v>
          </cell>
          <cell r="I5765" t="str">
            <v>n</v>
          </cell>
          <cell r="K5765">
            <v>4</v>
          </cell>
        </row>
        <row r="5766">
          <cell r="F5766">
            <v>8</v>
          </cell>
          <cell r="H5766">
            <v>17600</v>
          </cell>
          <cell r="I5766" t="str">
            <v>n</v>
          </cell>
          <cell r="K5766">
            <v>4</v>
          </cell>
        </row>
        <row r="5767">
          <cell r="F5767">
            <v>8</v>
          </cell>
          <cell r="H5767">
            <v>17600</v>
          </cell>
          <cell r="I5767" t="str">
            <v>n</v>
          </cell>
          <cell r="K5767">
            <v>4</v>
          </cell>
        </row>
        <row r="5768">
          <cell r="F5768">
            <v>8</v>
          </cell>
          <cell r="H5768">
            <v>38000</v>
          </cell>
          <cell r="I5768" t="str">
            <v>n</v>
          </cell>
          <cell r="K5768">
            <v>4</v>
          </cell>
        </row>
        <row r="5769">
          <cell r="F5769">
            <v>8</v>
          </cell>
          <cell r="H5769">
            <v>78760</v>
          </cell>
          <cell r="I5769" t="str">
            <v>n</v>
          </cell>
          <cell r="K5769">
            <v>4</v>
          </cell>
        </row>
        <row r="5770">
          <cell r="F5770">
            <v>8</v>
          </cell>
          <cell r="H5770">
            <v>71480</v>
          </cell>
          <cell r="I5770" t="str">
            <v>n</v>
          </cell>
          <cell r="K5770">
            <v>4</v>
          </cell>
        </row>
        <row r="5771">
          <cell r="F5771">
            <v>8</v>
          </cell>
          <cell r="H5771">
            <v>47240</v>
          </cell>
          <cell r="I5771" t="str">
            <v>n</v>
          </cell>
          <cell r="K5771">
            <v>4</v>
          </cell>
        </row>
        <row r="5772">
          <cell r="F5772">
            <v>8</v>
          </cell>
          <cell r="H5772">
            <v>47240</v>
          </cell>
          <cell r="I5772" t="str">
            <v>n</v>
          </cell>
          <cell r="K5772">
            <v>4</v>
          </cell>
        </row>
        <row r="5773">
          <cell r="F5773">
            <v>8</v>
          </cell>
          <cell r="H5773">
            <v>61240</v>
          </cell>
          <cell r="I5773" t="str">
            <v>n</v>
          </cell>
          <cell r="K5773">
            <v>4</v>
          </cell>
        </row>
        <row r="5774">
          <cell r="F5774">
            <v>8</v>
          </cell>
          <cell r="H5774">
            <v>19600</v>
          </cell>
          <cell r="I5774" t="str">
            <v>n</v>
          </cell>
          <cell r="K5774">
            <v>4</v>
          </cell>
        </row>
        <row r="5775">
          <cell r="F5775">
            <v>8</v>
          </cell>
          <cell r="H5775">
            <v>56600</v>
          </cell>
          <cell r="I5775" t="str">
            <v>n</v>
          </cell>
          <cell r="K5775">
            <v>4</v>
          </cell>
        </row>
        <row r="5776">
          <cell r="F5776">
            <v>8</v>
          </cell>
          <cell r="H5776">
            <v>56600</v>
          </cell>
          <cell r="I5776" t="str">
            <v>n</v>
          </cell>
          <cell r="K5776">
            <v>4</v>
          </cell>
        </row>
        <row r="5777">
          <cell r="F5777">
            <v>8</v>
          </cell>
          <cell r="H5777">
            <v>56600</v>
          </cell>
          <cell r="I5777" t="str">
            <v>n</v>
          </cell>
          <cell r="K5777">
            <v>4</v>
          </cell>
        </row>
        <row r="5778">
          <cell r="F5778">
            <v>8</v>
          </cell>
          <cell r="H5778">
            <v>61240</v>
          </cell>
          <cell r="I5778" t="str">
            <v>n</v>
          </cell>
          <cell r="K5778">
            <v>4</v>
          </cell>
        </row>
        <row r="5779">
          <cell r="F5779">
            <v>8</v>
          </cell>
          <cell r="H5779">
            <v>38000</v>
          </cell>
          <cell r="I5779" t="str">
            <v>n</v>
          </cell>
          <cell r="K5779">
            <v>4</v>
          </cell>
        </row>
        <row r="5780">
          <cell r="F5780">
            <v>8</v>
          </cell>
          <cell r="H5780">
            <v>38000</v>
          </cell>
          <cell r="I5780" t="str">
            <v>n</v>
          </cell>
          <cell r="K5780">
            <v>4</v>
          </cell>
        </row>
        <row r="5781">
          <cell r="F5781">
            <v>8</v>
          </cell>
          <cell r="H5781">
            <v>13000</v>
          </cell>
          <cell r="I5781" t="str">
            <v>n</v>
          </cell>
          <cell r="K5781">
            <v>4</v>
          </cell>
        </row>
        <row r="5782">
          <cell r="F5782">
            <v>8</v>
          </cell>
          <cell r="H5782">
            <v>52000</v>
          </cell>
          <cell r="I5782" t="str">
            <v>n</v>
          </cell>
          <cell r="K5782">
            <v>4</v>
          </cell>
        </row>
        <row r="5783">
          <cell r="F5783">
            <v>8</v>
          </cell>
          <cell r="H5783">
            <v>52000</v>
          </cell>
          <cell r="I5783" t="str">
            <v>n</v>
          </cell>
          <cell r="K5783">
            <v>4</v>
          </cell>
        </row>
        <row r="5784">
          <cell r="F5784">
            <v>8</v>
          </cell>
          <cell r="H5784">
            <v>52000</v>
          </cell>
          <cell r="I5784" t="str">
            <v>n</v>
          </cell>
          <cell r="K5784">
            <v>4</v>
          </cell>
        </row>
        <row r="5785">
          <cell r="F5785">
            <v>8</v>
          </cell>
          <cell r="H5785">
            <v>15000</v>
          </cell>
          <cell r="I5785" t="str">
            <v>n</v>
          </cell>
          <cell r="K5785">
            <v>4</v>
          </cell>
        </row>
        <row r="5786">
          <cell r="F5786">
            <v>8</v>
          </cell>
          <cell r="H5786">
            <v>15000</v>
          </cell>
          <cell r="I5786" t="str">
            <v>n</v>
          </cell>
          <cell r="K5786">
            <v>4</v>
          </cell>
        </row>
        <row r="5787">
          <cell r="I5787" t="str">
            <v>n</v>
          </cell>
          <cell r="K5787">
            <v>4</v>
          </cell>
        </row>
        <row r="5788">
          <cell r="F5788">
            <v>8</v>
          </cell>
          <cell r="H5788">
            <v>31800</v>
          </cell>
          <cell r="I5788" t="str">
            <v>y</v>
          </cell>
          <cell r="K5788">
            <v>4</v>
          </cell>
        </row>
        <row r="5789">
          <cell r="F5789">
            <v>4</v>
          </cell>
          <cell r="H5789">
            <v>3750000</v>
          </cell>
          <cell r="I5789" t="str">
            <v>y</v>
          </cell>
          <cell r="K5789">
            <v>4</v>
          </cell>
        </row>
        <row r="5790">
          <cell r="F5790">
            <v>4</v>
          </cell>
          <cell r="H5790">
            <v>3750000</v>
          </cell>
          <cell r="I5790" t="str">
            <v>y</v>
          </cell>
          <cell r="K5790">
            <v>4</v>
          </cell>
        </row>
        <row r="5791">
          <cell r="F5791">
            <v>4</v>
          </cell>
          <cell r="H5791">
            <v>690000</v>
          </cell>
          <cell r="I5791" t="str">
            <v>n</v>
          </cell>
          <cell r="K5791">
            <v>4</v>
          </cell>
        </row>
        <row r="5792">
          <cell r="F5792">
            <v>14</v>
          </cell>
          <cell r="H5792">
            <v>-34500</v>
          </cell>
          <cell r="I5792" t="str">
            <v>n</v>
          </cell>
          <cell r="K5792">
            <v>4</v>
          </cell>
        </row>
        <row r="5793">
          <cell r="F5793">
            <v>4</v>
          </cell>
          <cell r="H5793">
            <v>110400</v>
          </cell>
          <cell r="I5793" t="str">
            <v>n</v>
          </cell>
          <cell r="K5793">
            <v>4</v>
          </cell>
        </row>
        <row r="5794">
          <cell r="F5794">
            <v>4</v>
          </cell>
          <cell r="H5794">
            <v>151920</v>
          </cell>
          <cell r="I5794" t="str">
            <v>n</v>
          </cell>
          <cell r="K5794">
            <v>4</v>
          </cell>
        </row>
        <row r="5795">
          <cell r="F5795">
            <v>2</v>
          </cell>
          <cell r="H5795">
            <v>33445.75</v>
          </cell>
          <cell r="I5795" t="str">
            <v>y</v>
          </cell>
          <cell r="K5795">
            <v>4</v>
          </cell>
        </row>
        <row r="5796">
          <cell r="F5796">
            <v>14</v>
          </cell>
          <cell r="H5796">
            <v>-1038</v>
          </cell>
          <cell r="I5796" t="str">
            <v>y</v>
          </cell>
          <cell r="K5796">
            <v>4</v>
          </cell>
        </row>
        <row r="5797">
          <cell r="F5797">
            <v>14</v>
          </cell>
          <cell r="H5797">
            <v>-3009.92</v>
          </cell>
          <cell r="I5797" t="str">
            <v>y</v>
          </cell>
          <cell r="K5797">
            <v>4</v>
          </cell>
        </row>
        <row r="5798">
          <cell r="F5798">
            <v>2</v>
          </cell>
          <cell r="H5798">
            <v>334.26</v>
          </cell>
          <cell r="I5798" t="str">
            <v>y</v>
          </cell>
          <cell r="K5798">
            <v>4</v>
          </cell>
        </row>
        <row r="5799">
          <cell r="F5799">
            <v>2</v>
          </cell>
          <cell r="H5799">
            <v>24096.75</v>
          </cell>
          <cell r="I5799" t="str">
            <v>y</v>
          </cell>
          <cell r="K5799">
            <v>4</v>
          </cell>
        </row>
        <row r="5800">
          <cell r="F5800">
            <v>14</v>
          </cell>
          <cell r="H5800">
            <v>-240.97</v>
          </cell>
          <cell r="I5800" t="str">
            <v>y</v>
          </cell>
          <cell r="K5800">
            <v>4</v>
          </cell>
        </row>
        <row r="5801">
          <cell r="F5801">
            <v>14</v>
          </cell>
          <cell r="H5801">
            <v>-4337.42</v>
          </cell>
          <cell r="I5801" t="str">
            <v>y</v>
          </cell>
          <cell r="K5801">
            <v>4</v>
          </cell>
        </row>
        <row r="5802">
          <cell r="F5802">
            <v>2</v>
          </cell>
          <cell r="H5802">
            <v>2409.6750000000002</v>
          </cell>
          <cell r="I5802" t="str">
            <v>y</v>
          </cell>
          <cell r="K5802">
            <v>4</v>
          </cell>
        </row>
        <row r="5803">
          <cell r="F5803">
            <v>2</v>
          </cell>
          <cell r="H5803">
            <v>307406.83</v>
          </cell>
          <cell r="I5803" t="str">
            <v>y</v>
          </cell>
          <cell r="K5803">
            <v>4</v>
          </cell>
        </row>
        <row r="5804">
          <cell r="F5804">
            <v>14</v>
          </cell>
          <cell r="H5804">
            <v>-31979.91</v>
          </cell>
          <cell r="I5804" t="str">
            <v>y</v>
          </cell>
          <cell r="K5804">
            <v>4</v>
          </cell>
        </row>
        <row r="5805">
          <cell r="F5805">
            <v>14</v>
          </cell>
          <cell r="H5805">
            <v>-55333.23</v>
          </cell>
          <cell r="I5805" t="str">
            <v>y</v>
          </cell>
          <cell r="K5805">
            <v>4</v>
          </cell>
        </row>
        <row r="5806">
          <cell r="F5806">
            <v>2</v>
          </cell>
          <cell r="H5806">
            <v>30740.68</v>
          </cell>
          <cell r="I5806" t="str">
            <v>y</v>
          </cell>
          <cell r="K5806">
            <v>4</v>
          </cell>
        </row>
        <row r="5807">
          <cell r="F5807">
            <v>2</v>
          </cell>
          <cell r="H5807">
            <v>25000</v>
          </cell>
          <cell r="I5807" t="str">
            <v>y</v>
          </cell>
          <cell r="K5807">
            <v>4</v>
          </cell>
        </row>
        <row r="5808">
          <cell r="F5808">
            <v>14</v>
          </cell>
          <cell r="H5808">
            <v>-250</v>
          </cell>
          <cell r="I5808" t="str">
            <v>y</v>
          </cell>
          <cell r="K5808">
            <v>4</v>
          </cell>
        </row>
        <row r="5809">
          <cell r="F5809">
            <v>2</v>
          </cell>
          <cell r="H5809">
            <v>15000</v>
          </cell>
          <cell r="I5809" t="str">
            <v>y</v>
          </cell>
          <cell r="K5809">
            <v>4</v>
          </cell>
        </row>
        <row r="5810">
          <cell r="F5810">
            <v>14</v>
          </cell>
          <cell r="H5810">
            <v>-150</v>
          </cell>
          <cell r="I5810" t="str">
            <v>y</v>
          </cell>
          <cell r="K5810">
            <v>4</v>
          </cell>
        </row>
        <row r="5811">
          <cell r="F5811">
            <v>2</v>
          </cell>
          <cell r="H5811">
            <v>15000</v>
          </cell>
          <cell r="I5811" t="str">
            <v>y</v>
          </cell>
          <cell r="K5811">
            <v>4</v>
          </cell>
        </row>
        <row r="5812">
          <cell r="F5812">
            <v>14</v>
          </cell>
          <cell r="H5812">
            <v>-150</v>
          </cell>
          <cell r="I5812" t="str">
            <v>y</v>
          </cell>
          <cell r="K5812">
            <v>4</v>
          </cell>
        </row>
        <row r="5813">
          <cell r="F5813">
            <v>2</v>
          </cell>
          <cell r="H5813">
            <v>170203.75</v>
          </cell>
          <cell r="I5813" t="str">
            <v>y</v>
          </cell>
          <cell r="K5813">
            <v>4</v>
          </cell>
        </row>
        <row r="5814">
          <cell r="F5814">
            <v>14</v>
          </cell>
          <cell r="H5814">
            <v>-13450.54</v>
          </cell>
          <cell r="I5814" t="str">
            <v>y</v>
          </cell>
          <cell r="K5814">
            <v>4</v>
          </cell>
        </row>
        <row r="5815">
          <cell r="F5815">
            <v>14</v>
          </cell>
          <cell r="H5815">
            <v>-30636.68</v>
          </cell>
          <cell r="I5815" t="str">
            <v>y</v>
          </cell>
          <cell r="K5815">
            <v>4</v>
          </cell>
        </row>
        <row r="5816">
          <cell r="F5816">
            <v>2</v>
          </cell>
          <cell r="H5816">
            <v>17020.38</v>
          </cell>
          <cell r="I5816" t="str">
            <v>y</v>
          </cell>
          <cell r="K5816">
            <v>4</v>
          </cell>
        </row>
        <row r="5817">
          <cell r="F5817">
            <v>2</v>
          </cell>
          <cell r="H5817">
            <v>15000</v>
          </cell>
          <cell r="I5817" t="str">
            <v>y</v>
          </cell>
          <cell r="K5817">
            <v>4</v>
          </cell>
        </row>
        <row r="5818">
          <cell r="F5818">
            <v>14</v>
          </cell>
          <cell r="H5818">
            <v>-150</v>
          </cell>
          <cell r="I5818" t="str">
            <v>y</v>
          </cell>
          <cell r="K5818">
            <v>4</v>
          </cell>
        </row>
        <row r="5819">
          <cell r="F5819">
            <v>2</v>
          </cell>
          <cell r="H5819">
            <v>15000</v>
          </cell>
          <cell r="I5819" t="str">
            <v>y</v>
          </cell>
          <cell r="K5819">
            <v>4</v>
          </cell>
        </row>
        <row r="5820">
          <cell r="F5820">
            <v>14</v>
          </cell>
          <cell r="H5820">
            <v>-150</v>
          </cell>
          <cell r="I5820" t="str">
            <v>y</v>
          </cell>
          <cell r="K5820">
            <v>4</v>
          </cell>
        </row>
        <row r="5821">
          <cell r="F5821">
            <v>8</v>
          </cell>
          <cell r="H5821">
            <v>307406.83</v>
          </cell>
          <cell r="I5821" t="str">
            <v>y</v>
          </cell>
          <cell r="K5821">
            <v>4</v>
          </cell>
        </row>
        <row r="5822">
          <cell r="F5822">
            <v>14</v>
          </cell>
          <cell r="H5822">
            <v>-31979.91</v>
          </cell>
          <cell r="I5822" t="str">
            <v>y</v>
          </cell>
          <cell r="K5822">
            <v>4</v>
          </cell>
        </row>
        <row r="5823">
          <cell r="F5823">
            <v>14</v>
          </cell>
          <cell r="H5823">
            <v>-55333.23</v>
          </cell>
          <cell r="I5823" t="str">
            <v>y</v>
          </cell>
          <cell r="K5823">
            <v>4</v>
          </cell>
        </row>
        <row r="5824">
          <cell r="F5824">
            <v>8</v>
          </cell>
          <cell r="H5824">
            <v>30740.68</v>
          </cell>
          <cell r="I5824" t="str">
            <v>y</v>
          </cell>
          <cell r="K5824">
            <v>4</v>
          </cell>
        </row>
        <row r="5825">
          <cell r="F5825">
            <v>12</v>
          </cell>
          <cell r="H5825">
            <v>-50000</v>
          </cell>
          <cell r="I5825" t="str">
            <v>y</v>
          </cell>
          <cell r="K5825">
            <v>4</v>
          </cell>
        </row>
        <row r="5826">
          <cell r="F5826">
            <v>8</v>
          </cell>
          <cell r="H5826">
            <v>119670.25</v>
          </cell>
          <cell r="I5826" t="str">
            <v>y</v>
          </cell>
          <cell r="K5826">
            <v>4</v>
          </cell>
        </row>
        <row r="5827">
          <cell r="F5827">
            <v>14</v>
          </cell>
          <cell r="H5827">
            <v>-7424.39</v>
          </cell>
          <cell r="I5827" t="str">
            <v>y</v>
          </cell>
          <cell r="K5827">
            <v>4</v>
          </cell>
        </row>
        <row r="5828">
          <cell r="F5828">
            <v>14</v>
          </cell>
          <cell r="H5828">
            <v>-21540.639999999999</v>
          </cell>
          <cell r="I5828" t="str">
            <v>y</v>
          </cell>
          <cell r="K5828">
            <v>4</v>
          </cell>
        </row>
        <row r="5829">
          <cell r="F5829">
            <v>8</v>
          </cell>
          <cell r="H5829">
            <v>11967.02</v>
          </cell>
          <cell r="I5829" t="str">
            <v>y</v>
          </cell>
          <cell r="K5829">
            <v>4</v>
          </cell>
        </row>
        <row r="5830">
          <cell r="F5830">
            <v>8</v>
          </cell>
          <cell r="H5830">
            <v>127830.92</v>
          </cell>
          <cell r="I5830" t="str">
            <v>y</v>
          </cell>
          <cell r="K5830">
            <v>4</v>
          </cell>
        </row>
        <row r="5831">
          <cell r="F5831">
            <v>14</v>
          </cell>
          <cell r="H5831">
            <v>-8305.74</v>
          </cell>
          <cell r="I5831" t="str">
            <v>y</v>
          </cell>
          <cell r="K5831">
            <v>4</v>
          </cell>
        </row>
        <row r="5832">
          <cell r="F5832">
            <v>14</v>
          </cell>
          <cell r="H5832">
            <v>-23009.57</v>
          </cell>
          <cell r="I5832" t="str">
            <v>y</v>
          </cell>
          <cell r="K5832">
            <v>4</v>
          </cell>
        </row>
        <row r="5833">
          <cell r="F5833">
            <v>8</v>
          </cell>
          <cell r="H5833">
            <v>12783.09</v>
          </cell>
          <cell r="I5833" t="str">
            <v>y</v>
          </cell>
          <cell r="K5833">
            <v>4</v>
          </cell>
        </row>
        <row r="5834">
          <cell r="F5834">
            <v>8</v>
          </cell>
          <cell r="H5834">
            <v>127830.92</v>
          </cell>
          <cell r="I5834" t="str">
            <v>y</v>
          </cell>
          <cell r="K5834">
            <v>4</v>
          </cell>
        </row>
        <row r="5835">
          <cell r="F5835">
            <v>14</v>
          </cell>
          <cell r="H5835">
            <v>-8305.74</v>
          </cell>
          <cell r="I5835" t="str">
            <v>y</v>
          </cell>
          <cell r="K5835">
            <v>4</v>
          </cell>
        </row>
        <row r="5836">
          <cell r="F5836">
            <v>14</v>
          </cell>
          <cell r="H5836">
            <v>-23009.57</v>
          </cell>
          <cell r="I5836" t="str">
            <v>y</v>
          </cell>
          <cell r="K5836">
            <v>4</v>
          </cell>
        </row>
        <row r="5837">
          <cell r="F5837">
            <v>8</v>
          </cell>
          <cell r="H5837">
            <v>12783.09</v>
          </cell>
          <cell r="I5837" t="str">
            <v>y</v>
          </cell>
          <cell r="K5837">
            <v>4</v>
          </cell>
        </row>
        <row r="5838">
          <cell r="F5838">
            <v>8</v>
          </cell>
          <cell r="H5838">
            <v>127830.92</v>
          </cell>
          <cell r="I5838" t="str">
            <v>y</v>
          </cell>
          <cell r="K5838">
            <v>4</v>
          </cell>
        </row>
        <row r="5839">
          <cell r="F5839">
            <v>14</v>
          </cell>
          <cell r="H5839">
            <v>-8305.74</v>
          </cell>
          <cell r="I5839" t="str">
            <v>y</v>
          </cell>
          <cell r="K5839">
            <v>4</v>
          </cell>
        </row>
        <row r="5840">
          <cell r="F5840">
            <v>14</v>
          </cell>
          <cell r="H5840">
            <v>-23009.57</v>
          </cell>
          <cell r="I5840" t="str">
            <v>y</v>
          </cell>
          <cell r="K5840">
            <v>4</v>
          </cell>
        </row>
        <row r="5841">
          <cell r="F5841">
            <v>8</v>
          </cell>
          <cell r="H5841">
            <v>12783.09</v>
          </cell>
          <cell r="I5841" t="str">
            <v>y</v>
          </cell>
          <cell r="K5841">
            <v>4</v>
          </cell>
        </row>
        <row r="5842">
          <cell r="F5842">
            <v>8</v>
          </cell>
          <cell r="H5842">
            <v>38772.75</v>
          </cell>
          <cell r="I5842" t="str">
            <v>y</v>
          </cell>
          <cell r="K5842">
            <v>4</v>
          </cell>
        </row>
        <row r="5843">
          <cell r="F5843">
            <v>14</v>
          </cell>
          <cell r="H5843">
            <v>-3537.48</v>
          </cell>
          <cell r="I5843" t="str">
            <v>y</v>
          </cell>
          <cell r="K5843">
            <v>4</v>
          </cell>
        </row>
        <row r="5844">
          <cell r="F5844">
            <v>14</v>
          </cell>
          <cell r="H5844">
            <v>-6979.1</v>
          </cell>
          <cell r="I5844" t="str">
            <v>y</v>
          </cell>
          <cell r="K5844">
            <v>4</v>
          </cell>
        </row>
        <row r="5845">
          <cell r="F5845">
            <v>8</v>
          </cell>
          <cell r="H5845">
            <v>3877.28</v>
          </cell>
          <cell r="I5845" t="str">
            <v>y</v>
          </cell>
          <cell r="K5845">
            <v>4</v>
          </cell>
        </row>
        <row r="5846">
          <cell r="F5846">
            <v>2</v>
          </cell>
          <cell r="H5846">
            <v>126</v>
          </cell>
          <cell r="I5846" t="str">
            <v>y</v>
          </cell>
          <cell r="K5846">
            <v>4</v>
          </cell>
        </row>
        <row r="5847">
          <cell r="F5847">
            <v>2</v>
          </cell>
          <cell r="H5847">
            <v>126</v>
          </cell>
          <cell r="I5847" t="str">
            <v>y</v>
          </cell>
          <cell r="K5847">
            <v>4</v>
          </cell>
        </row>
        <row r="5848">
          <cell r="F5848">
            <v>2</v>
          </cell>
          <cell r="H5848">
            <v>126</v>
          </cell>
          <cell r="I5848" t="str">
            <v>y</v>
          </cell>
          <cell r="K5848">
            <v>4</v>
          </cell>
        </row>
        <row r="5849">
          <cell r="F5849">
            <v>2</v>
          </cell>
          <cell r="H5849">
            <v>126</v>
          </cell>
          <cell r="I5849" t="str">
            <v>y</v>
          </cell>
          <cell r="K5849">
            <v>4</v>
          </cell>
        </row>
        <row r="5850">
          <cell r="F5850">
            <v>2</v>
          </cell>
          <cell r="H5850">
            <v>126</v>
          </cell>
          <cell r="I5850" t="str">
            <v>y</v>
          </cell>
          <cell r="K5850">
            <v>4</v>
          </cell>
        </row>
        <row r="5851">
          <cell r="F5851">
            <v>2</v>
          </cell>
          <cell r="H5851">
            <v>126</v>
          </cell>
          <cell r="I5851" t="str">
            <v>y</v>
          </cell>
          <cell r="K5851">
            <v>4</v>
          </cell>
        </row>
        <row r="5852">
          <cell r="F5852">
            <v>8</v>
          </cell>
          <cell r="H5852">
            <v>126</v>
          </cell>
          <cell r="I5852" t="str">
            <v>y</v>
          </cell>
          <cell r="K5852">
            <v>4</v>
          </cell>
        </row>
        <row r="5853">
          <cell r="F5853">
            <v>8</v>
          </cell>
          <cell r="H5853">
            <v>126</v>
          </cell>
          <cell r="I5853" t="str">
            <v>y</v>
          </cell>
          <cell r="K5853">
            <v>4</v>
          </cell>
        </row>
        <row r="5854">
          <cell r="F5854">
            <v>8</v>
          </cell>
          <cell r="H5854">
            <v>126</v>
          </cell>
          <cell r="I5854" t="str">
            <v>y</v>
          </cell>
          <cell r="K5854">
            <v>4</v>
          </cell>
        </row>
        <row r="5855">
          <cell r="F5855">
            <v>8</v>
          </cell>
          <cell r="H5855">
            <v>126</v>
          </cell>
          <cell r="I5855" t="str">
            <v>y</v>
          </cell>
          <cell r="K5855">
            <v>4</v>
          </cell>
        </row>
        <row r="5856">
          <cell r="F5856">
            <v>8</v>
          </cell>
          <cell r="H5856">
            <v>126</v>
          </cell>
          <cell r="I5856" t="str">
            <v>y</v>
          </cell>
          <cell r="K5856">
            <v>4</v>
          </cell>
        </row>
        <row r="5857">
          <cell r="F5857">
            <v>8</v>
          </cell>
          <cell r="H5857">
            <v>126</v>
          </cell>
          <cell r="I5857" t="str">
            <v>y</v>
          </cell>
          <cell r="K5857">
            <v>4</v>
          </cell>
        </row>
        <row r="5858">
          <cell r="F5858">
            <v>2</v>
          </cell>
          <cell r="H5858">
            <v>126</v>
          </cell>
          <cell r="I5858" t="str">
            <v>y</v>
          </cell>
          <cell r="K5858">
            <v>4</v>
          </cell>
        </row>
        <row r="5859">
          <cell r="F5859">
            <v>12</v>
          </cell>
          <cell r="H5859">
            <v>-42450</v>
          </cell>
          <cell r="K5859">
            <v>4</v>
          </cell>
        </row>
        <row r="5860">
          <cell r="F5860">
            <v>3</v>
          </cell>
          <cell r="H5860">
            <v>500</v>
          </cell>
          <cell r="K5860">
            <v>4</v>
          </cell>
        </row>
        <row r="5861">
          <cell r="F5861">
            <v>3</v>
          </cell>
          <cell r="H5861">
            <v>41000</v>
          </cell>
          <cell r="K5861">
            <v>4</v>
          </cell>
        </row>
        <row r="5862">
          <cell r="F5862">
            <v>3</v>
          </cell>
          <cell r="H5862">
            <v>500</v>
          </cell>
          <cell r="K5862">
            <v>4</v>
          </cell>
        </row>
        <row r="5863">
          <cell r="F5863">
            <v>20</v>
          </cell>
          <cell r="H5863">
            <v>450</v>
          </cell>
          <cell r="K5863">
            <v>4</v>
          </cell>
        </row>
        <row r="5864">
          <cell r="F5864">
            <v>13</v>
          </cell>
          <cell r="H5864">
            <v>-200000</v>
          </cell>
          <cell r="K5864">
            <v>4</v>
          </cell>
        </row>
        <row r="5865">
          <cell r="F5865">
            <v>5</v>
          </cell>
          <cell r="H5865">
            <v>6960</v>
          </cell>
          <cell r="K5865">
            <v>4</v>
          </cell>
        </row>
        <row r="5866">
          <cell r="F5866">
            <v>5</v>
          </cell>
          <cell r="H5866">
            <v>4350</v>
          </cell>
          <cell r="K5866">
            <v>4</v>
          </cell>
        </row>
        <row r="5867">
          <cell r="F5867">
            <v>5</v>
          </cell>
          <cell r="H5867">
            <v>6090</v>
          </cell>
          <cell r="K5867">
            <v>4</v>
          </cell>
        </row>
        <row r="5868">
          <cell r="F5868">
            <v>5</v>
          </cell>
          <cell r="H5868">
            <v>6090</v>
          </cell>
          <cell r="K5868">
            <v>4</v>
          </cell>
        </row>
        <row r="5869">
          <cell r="F5869">
            <v>3</v>
          </cell>
          <cell r="H5869">
            <v>48000</v>
          </cell>
          <cell r="K5869">
            <v>4</v>
          </cell>
        </row>
        <row r="5870">
          <cell r="F5870">
            <v>5</v>
          </cell>
          <cell r="H5870">
            <v>4350</v>
          </cell>
          <cell r="K5870">
            <v>4</v>
          </cell>
        </row>
        <row r="5871">
          <cell r="F5871">
            <v>5</v>
          </cell>
          <cell r="H5871">
            <v>12800</v>
          </cell>
          <cell r="K5871">
            <v>4</v>
          </cell>
        </row>
        <row r="5872">
          <cell r="F5872">
            <v>3</v>
          </cell>
          <cell r="H5872">
            <v>48000</v>
          </cell>
          <cell r="K5872">
            <v>4</v>
          </cell>
        </row>
        <row r="5873">
          <cell r="F5873">
            <v>5</v>
          </cell>
          <cell r="H5873">
            <v>6090</v>
          </cell>
          <cell r="K5873">
            <v>4</v>
          </cell>
        </row>
        <row r="5874">
          <cell r="F5874">
            <v>3</v>
          </cell>
          <cell r="H5874">
            <v>48000</v>
          </cell>
          <cell r="K5874">
            <v>4</v>
          </cell>
        </row>
        <row r="5875">
          <cell r="F5875">
            <v>5</v>
          </cell>
          <cell r="H5875">
            <v>6090</v>
          </cell>
          <cell r="K5875">
            <v>4</v>
          </cell>
        </row>
        <row r="5876">
          <cell r="F5876">
            <v>13</v>
          </cell>
          <cell r="H5876">
            <v>3180</v>
          </cell>
          <cell r="K5876">
            <v>4</v>
          </cell>
        </row>
        <row r="5877">
          <cell r="F5877">
            <v>13</v>
          </cell>
          <cell r="H5877">
            <v>-200000</v>
          </cell>
          <cell r="K5877">
            <v>4</v>
          </cell>
        </row>
        <row r="5878">
          <cell r="F5878">
            <v>5</v>
          </cell>
          <cell r="H5878">
            <v>3546</v>
          </cell>
          <cell r="K5878">
            <v>4</v>
          </cell>
        </row>
        <row r="5879">
          <cell r="F5879">
            <v>5</v>
          </cell>
          <cell r="H5879">
            <v>4498</v>
          </cell>
          <cell r="K5879">
            <v>4</v>
          </cell>
        </row>
        <row r="5880">
          <cell r="F5880">
            <v>5</v>
          </cell>
          <cell r="H5880">
            <v>6055</v>
          </cell>
          <cell r="K5880">
            <v>4</v>
          </cell>
        </row>
        <row r="5881">
          <cell r="F5881">
            <v>3</v>
          </cell>
          <cell r="H5881">
            <v>48000</v>
          </cell>
          <cell r="K5881">
            <v>4</v>
          </cell>
        </row>
        <row r="5882">
          <cell r="F5882">
            <v>3</v>
          </cell>
          <cell r="H5882">
            <v>28800</v>
          </cell>
          <cell r="K5882">
            <v>4</v>
          </cell>
        </row>
        <row r="5883">
          <cell r="F5883">
            <v>5</v>
          </cell>
          <cell r="H5883">
            <v>6775</v>
          </cell>
          <cell r="K5883">
            <v>4</v>
          </cell>
        </row>
        <row r="5884">
          <cell r="F5884">
            <v>5</v>
          </cell>
          <cell r="H5884">
            <v>6960</v>
          </cell>
          <cell r="K5884">
            <v>4</v>
          </cell>
        </row>
        <row r="5885">
          <cell r="F5885">
            <v>13</v>
          </cell>
          <cell r="H5885">
            <v>95366</v>
          </cell>
          <cell r="K5885">
            <v>4</v>
          </cell>
        </row>
        <row r="6339">
          <cell r="F6339">
            <v>13</v>
          </cell>
          <cell r="H6339">
            <v>-121695.57</v>
          </cell>
          <cell r="I6339" t="str">
            <v>y</v>
          </cell>
          <cell r="K6339">
            <v>4</v>
          </cell>
        </row>
        <row r="6340">
          <cell r="F6340">
            <v>8</v>
          </cell>
          <cell r="H6340">
            <v>121695.57</v>
          </cell>
          <cell r="I6340" t="str">
            <v>y</v>
          </cell>
          <cell r="K6340">
            <v>4</v>
          </cell>
        </row>
        <row r="8884">
          <cell r="I8884" t="str">
            <v>n</v>
          </cell>
        </row>
        <row r="8885">
          <cell r="I8885" t="str">
            <v>n</v>
          </cell>
        </row>
        <row r="8886">
          <cell r="I8886" t="str">
            <v>n</v>
          </cell>
        </row>
        <row r="8887">
          <cell r="I8887" t="str">
            <v>n</v>
          </cell>
        </row>
        <row r="8888">
          <cell r="I8888" t="str">
            <v>n</v>
          </cell>
        </row>
        <row r="8889">
          <cell r="I8889" t="str">
            <v>n</v>
          </cell>
        </row>
        <row r="8890">
          <cell r="I8890" t="str">
            <v>n</v>
          </cell>
        </row>
        <row r="8891">
          <cell r="I8891" t="str">
            <v>n</v>
          </cell>
        </row>
        <row r="8892">
          <cell r="I8892" t="str">
            <v>n</v>
          </cell>
        </row>
        <row r="8893">
          <cell r="I8893" t="str">
            <v>n</v>
          </cell>
        </row>
        <row r="8894">
          <cell r="I8894" t="str">
            <v>n</v>
          </cell>
        </row>
        <row r="8895">
          <cell r="I8895" t="str">
            <v>n</v>
          </cell>
        </row>
        <row r="8896">
          <cell r="I8896" t="str">
            <v>n</v>
          </cell>
        </row>
        <row r="8897">
          <cell r="I8897" t="str">
            <v>n</v>
          </cell>
        </row>
        <row r="8898">
          <cell r="I8898" t="str">
            <v>n</v>
          </cell>
        </row>
        <row r="8899">
          <cell r="I8899" t="str">
            <v>n</v>
          </cell>
        </row>
        <row r="8900">
          <cell r="I8900" t="str">
            <v>n</v>
          </cell>
        </row>
        <row r="8901">
          <cell r="I8901" t="str">
            <v>n</v>
          </cell>
        </row>
        <row r="8902">
          <cell r="I8902" t="str">
            <v>n</v>
          </cell>
        </row>
        <row r="8903">
          <cell r="I8903" t="str">
            <v>n</v>
          </cell>
        </row>
        <row r="8904">
          <cell r="I8904" t="str">
            <v>n</v>
          </cell>
        </row>
        <row r="8905">
          <cell r="I8905" t="str">
            <v>n</v>
          </cell>
        </row>
        <row r="8906">
          <cell r="I8906" t="str">
            <v>n</v>
          </cell>
        </row>
        <row r="8907">
          <cell r="I8907" t="str">
            <v>n</v>
          </cell>
        </row>
        <row r="8908">
          <cell r="I8908" t="str">
            <v>n</v>
          </cell>
        </row>
        <row r="8909">
          <cell r="I8909" t="str">
            <v>n</v>
          </cell>
        </row>
        <row r="8910">
          <cell r="I8910" t="str">
            <v>n</v>
          </cell>
        </row>
        <row r="8911">
          <cell r="I8911" t="str">
            <v>n</v>
          </cell>
        </row>
        <row r="8912">
          <cell r="I8912" t="str">
            <v>n</v>
          </cell>
        </row>
        <row r="8913">
          <cell r="I8913" t="str">
            <v>n</v>
          </cell>
        </row>
        <row r="8914">
          <cell r="I8914" t="str">
            <v>n</v>
          </cell>
        </row>
        <row r="8915">
          <cell r="I8915" t="str">
            <v>n</v>
          </cell>
        </row>
        <row r="8916">
          <cell r="I8916" t="str">
            <v>n</v>
          </cell>
        </row>
        <row r="8917">
          <cell r="I8917" t="str">
            <v>n</v>
          </cell>
        </row>
        <row r="8918">
          <cell r="I8918" t="str">
            <v>n</v>
          </cell>
        </row>
        <row r="8919">
          <cell r="I8919" t="str">
            <v>n</v>
          </cell>
        </row>
        <row r="8920">
          <cell r="I8920" t="str">
            <v>n</v>
          </cell>
        </row>
        <row r="8921">
          <cell r="I8921" t="str">
            <v>n</v>
          </cell>
        </row>
        <row r="8922">
          <cell r="I8922" t="str">
            <v>n</v>
          </cell>
        </row>
        <row r="8923">
          <cell r="I8923" t="str">
            <v>n</v>
          </cell>
        </row>
        <row r="8924">
          <cell r="I8924" t="str">
            <v>n</v>
          </cell>
        </row>
        <row r="8925">
          <cell r="I8925" t="str">
            <v>n</v>
          </cell>
        </row>
        <row r="8926">
          <cell r="I8926" t="str">
            <v>n</v>
          </cell>
        </row>
        <row r="8927">
          <cell r="I8927" t="str">
            <v>n</v>
          </cell>
        </row>
        <row r="8928">
          <cell r="I8928" t="str">
            <v>n</v>
          </cell>
        </row>
        <row r="8929">
          <cell r="I8929" t="str">
            <v>n</v>
          </cell>
        </row>
        <row r="8930">
          <cell r="I8930" t="str">
            <v>n</v>
          </cell>
        </row>
        <row r="8931">
          <cell r="I8931" t="str">
            <v>n</v>
          </cell>
        </row>
        <row r="8932">
          <cell r="I8932" t="str">
            <v>n</v>
          </cell>
        </row>
        <row r="8933">
          <cell r="I8933" t="str">
            <v>n</v>
          </cell>
        </row>
        <row r="8934">
          <cell r="I8934" t="str">
            <v>n</v>
          </cell>
        </row>
        <row r="8935">
          <cell r="I8935" t="str">
            <v>n</v>
          </cell>
        </row>
        <row r="8936">
          <cell r="I8936" t="str">
            <v>n</v>
          </cell>
        </row>
        <row r="8937">
          <cell r="I8937" t="str">
            <v>n</v>
          </cell>
        </row>
        <row r="8938">
          <cell r="I8938" t="str">
            <v>n</v>
          </cell>
        </row>
        <row r="8939">
          <cell r="I8939" t="str">
            <v>n</v>
          </cell>
        </row>
        <row r="8940">
          <cell r="I8940" t="str">
            <v>n</v>
          </cell>
        </row>
        <row r="8941">
          <cell r="I8941" t="str">
            <v>n</v>
          </cell>
        </row>
        <row r="8942">
          <cell r="I8942" t="str">
            <v>n</v>
          </cell>
        </row>
        <row r="8943">
          <cell r="I8943" t="str">
            <v>n</v>
          </cell>
        </row>
        <row r="8944">
          <cell r="I8944" t="str">
            <v>n</v>
          </cell>
        </row>
        <row r="8945">
          <cell r="I8945" t="str">
            <v>n</v>
          </cell>
        </row>
        <row r="8946">
          <cell r="I8946" t="str">
            <v>n</v>
          </cell>
        </row>
        <row r="8947">
          <cell r="I8947" t="str">
            <v>n</v>
          </cell>
        </row>
        <row r="8948">
          <cell r="I8948" t="str">
            <v>n</v>
          </cell>
        </row>
        <row r="8949">
          <cell r="I8949" t="str">
            <v>n</v>
          </cell>
        </row>
        <row r="8950">
          <cell r="I8950" t="str">
            <v>n</v>
          </cell>
        </row>
        <row r="8951">
          <cell r="I8951" t="str">
            <v>n</v>
          </cell>
        </row>
        <row r="8952">
          <cell r="I8952" t="str">
            <v>n</v>
          </cell>
        </row>
        <row r="8953">
          <cell r="I8953" t="str">
            <v>n</v>
          </cell>
        </row>
        <row r="8954">
          <cell r="I8954" t="str">
            <v>n</v>
          </cell>
        </row>
        <row r="8955">
          <cell r="I8955" t="str">
            <v>n</v>
          </cell>
        </row>
        <row r="8956">
          <cell r="I8956" t="str">
            <v>n</v>
          </cell>
        </row>
        <row r="8957">
          <cell r="I8957" t="str">
            <v>n</v>
          </cell>
        </row>
        <row r="8958">
          <cell r="I8958" t="str">
            <v>n</v>
          </cell>
        </row>
        <row r="8959">
          <cell r="I8959" t="str">
            <v>n</v>
          </cell>
        </row>
        <row r="8960">
          <cell r="I8960" t="str">
            <v>n</v>
          </cell>
        </row>
        <row r="8961">
          <cell r="I8961" t="str">
            <v>n</v>
          </cell>
        </row>
        <row r="8962">
          <cell r="I8962" t="str">
            <v>n</v>
          </cell>
        </row>
        <row r="8963">
          <cell r="I8963" t="str">
            <v>n</v>
          </cell>
        </row>
        <row r="8964">
          <cell r="I8964" t="str">
            <v>n</v>
          </cell>
        </row>
        <row r="8965">
          <cell r="I8965" t="str">
            <v>n</v>
          </cell>
        </row>
        <row r="8966">
          <cell r="I8966" t="str">
            <v>n</v>
          </cell>
        </row>
        <row r="8967">
          <cell r="I8967" t="str">
            <v>n</v>
          </cell>
        </row>
        <row r="8968">
          <cell r="I8968" t="str">
            <v>n</v>
          </cell>
        </row>
        <row r="8969">
          <cell r="I8969" t="str">
            <v>n</v>
          </cell>
        </row>
        <row r="8970">
          <cell r="I8970" t="str">
            <v>n</v>
          </cell>
        </row>
        <row r="8971">
          <cell r="I8971" t="str">
            <v>n</v>
          </cell>
        </row>
        <row r="8972">
          <cell r="I8972" t="str">
            <v>n</v>
          </cell>
        </row>
        <row r="8973">
          <cell r="I8973" t="str">
            <v>n</v>
          </cell>
        </row>
        <row r="8974">
          <cell r="I8974" t="str">
            <v>n</v>
          </cell>
        </row>
        <row r="8975">
          <cell r="I8975" t="str">
            <v>n</v>
          </cell>
        </row>
        <row r="8976">
          <cell r="I8976" t="str">
            <v>n</v>
          </cell>
        </row>
        <row r="8977">
          <cell r="I8977" t="str">
            <v>n</v>
          </cell>
        </row>
        <row r="8978">
          <cell r="I8978" t="str">
            <v>n</v>
          </cell>
        </row>
        <row r="8979">
          <cell r="I8979" t="str">
            <v>n</v>
          </cell>
        </row>
        <row r="8980">
          <cell r="I8980" t="str">
            <v>n</v>
          </cell>
        </row>
        <row r="8981">
          <cell r="I8981" t="str">
            <v>n</v>
          </cell>
        </row>
        <row r="8982">
          <cell r="I8982" t="str">
            <v>n</v>
          </cell>
        </row>
        <row r="8983">
          <cell r="I8983" t="str">
            <v>n</v>
          </cell>
        </row>
        <row r="8984">
          <cell r="I8984" t="str">
            <v>n</v>
          </cell>
        </row>
        <row r="8985">
          <cell r="I8985" t="str">
            <v>n</v>
          </cell>
        </row>
        <row r="8986">
          <cell r="I8986" t="str">
            <v>n</v>
          </cell>
        </row>
        <row r="8987">
          <cell r="I8987" t="str">
            <v>n</v>
          </cell>
        </row>
        <row r="8988">
          <cell r="I8988" t="str">
            <v>n</v>
          </cell>
        </row>
        <row r="8989">
          <cell r="I8989" t="str">
            <v>n</v>
          </cell>
        </row>
        <row r="8990">
          <cell r="I8990" t="str">
            <v>n</v>
          </cell>
        </row>
        <row r="8991">
          <cell r="I8991" t="str">
            <v>n</v>
          </cell>
        </row>
        <row r="8992">
          <cell r="I8992" t="str">
            <v>n</v>
          </cell>
        </row>
        <row r="8993">
          <cell r="I8993" t="str">
            <v>n</v>
          </cell>
        </row>
        <row r="8994">
          <cell r="I8994" t="str">
            <v>n</v>
          </cell>
        </row>
        <row r="8995">
          <cell r="I8995" t="str">
            <v>n</v>
          </cell>
        </row>
        <row r="8996">
          <cell r="I8996" t="str">
            <v>n</v>
          </cell>
        </row>
        <row r="8997">
          <cell r="I8997" t="str">
            <v>n</v>
          </cell>
        </row>
        <row r="8998">
          <cell r="I8998" t="str">
            <v>n</v>
          </cell>
        </row>
        <row r="8999">
          <cell r="I8999" t="str">
            <v>n</v>
          </cell>
        </row>
        <row r="9000">
          <cell r="I9000" t="str">
            <v>n</v>
          </cell>
        </row>
        <row r="9001">
          <cell r="I9001" t="str">
            <v>n</v>
          </cell>
        </row>
        <row r="9002">
          <cell r="I9002" t="str">
            <v>n</v>
          </cell>
        </row>
        <row r="9003">
          <cell r="I9003" t="str">
            <v>n</v>
          </cell>
        </row>
        <row r="9004">
          <cell r="I9004" t="str">
            <v>n</v>
          </cell>
        </row>
        <row r="9005">
          <cell r="I9005" t="str">
            <v>n</v>
          </cell>
        </row>
        <row r="9006">
          <cell r="I9006" t="str">
            <v>n</v>
          </cell>
        </row>
        <row r="9007">
          <cell r="I9007" t="str">
            <v>n</v>
          </cell>
        </row>
        <row r="9008">
          <cell r="I9008" t="str">
            <v>n</v>
          </cell>
        </row>
        <row r="9009">
          <cell r="I9009" t="str">
            <v>n</v>
          </cell>
        </row>
        <row r="9010">
          <cell r="I9010" t="str">
            <v>n</v>
          </cell>
        </row>
        <row r="9011">
          <cell r="I9011" t="str">
            <v>n</v>
          </cell>
        </row>
        <row r="9012">
          <cell r="I9012" t="str">
            <v>n</v>
          </cell>
        </row>
        <row r="9013">
          <cell r="I9013" t="str">
            <v>n</v>
          </cell>
        </row>
        <row r="9014">
          <cell r="I9014" t="str">
            <v>n</v>
          </cell>
        </row>
        <row r="9015">
          <cell r="I9015" t="str">
            <v>n</v>
          </cell>
        </row>
        <row r="9016">
          <cell r="I9016" t="str">
            <v>n</v>
          </cell>
        </row>
        <row r="9017">
          <cell r="I9017" t="str">
            <v>n</v>
          </cell>
        </row>
        <row r="9018">
          <cell r="I9018" t="str">
            <v>n</v>
          </cell>
        </row>
        <row r="9019">
          <cell r="I9019" t="str">
            <v>n</v>
          </cell>
        </row>
        <row r="9020">
          <cell r="I9020" t="str">
            <v>n</v>
          </cell>
        </row>
        <row r="9021">
          <cell r="I9021" t="str">
            <v>n</v>
          </cell>
        </row>
        <row r="9022">
          <cell r="I9022" t="str">
            <v>n</v>
          </cell>
        </row>
        <row r="9023">
          <cell r="I9023" t="str">
            <v>n</v>
          </cell>
        </row>
        <row r="9024">
          <cell r="I9024" t="str">
            <v>n</v>
          </cell>
        </row>
        <row r="9025">
          <cell r="I9025" t="str">
            <v>n</v>
          </cell>
        </row>
        <row r="9026">
          <cell r="I9026" t="str">
            <v>n</v>
          </cell>
        </row>
        <row r="9027">
          <cell r="I9027" t="str">
            <v>n</v>
          </cell>
        </row>
        <row r="9028">
          <cell r="I9028" t="str">
            <v>n</v>
          </cell>
        </row>
        <row r="9029">
          <cell r="I9029" t="str">
            <v>n</v>
          </cell>
        </row>
        <row r="9030">
          <cell r="I9030" t="str">
            <v>n</v>
          </cell>
        </row>
        <row r="9031">
          <cell r="I9031" t="str">
            <v>n</v>
          </cell>
        </row>
        <row r="9032">
          <cell r="I9032" t="str">
            <v>n</v>
          </cell>
        </row>
        <row r="9033">
          <cell r="I9033" t="str">
            <v>n</v>
          </cell>
        </row>
        <row r="9034">
          <cell r="I9034" t="str">
            <v>n</v>
          </cell>
        </row>
        <row r="9035">
          <cell r="I9035" t="str">
            <v>n</v>
          </cell>
        </row>
        <row r="9036">
          <cell r="I9036" t="str">
            <v>n</v>
          </cell>
        </row>
        <row r="9037">
          <cell r="I9037" t="str">
            <v>n</v>
          </cell>
        </row>
        <row r="9038">
          <cell r="I9038" t="str">
            <v>n</v>
          </cell>
        </row>
        <row r="9039">
          <cell r="I9039" t="str">
            <v>n</v>
          </cell>
        </row>
        <row r="9040">
          <cell r="I9040" t="str">
            <v>n</v>
          </cell>
        </row>
        <row r="9041">
          <cell r="I9041" t="str">
            <v>n</v>
          </cell>
        </row>
        <row r="9042">
          <cell r="I9042" t="str">
            <v>n</v>
          </cell>
        </row>
        <row r="9043">
          <cell r="I9043" t="str">
            <v>n</v>
          </cell>
        </row>
        <row r="9044">
          <cell r="I9044" t="str">
            <v>n</v>
          </cell>
        </row>
        <row r="9045">
          <cell r="I9045" t="str">
            <v>n</v>
          </cell>
        </row>
        <row r="9046">
          <cell r="I9046" t="str">
            <v>n</v>
          </cell>
        </row>
        <row r="9047">
          <cell r="I9047" t="str">
            <v>n</v>
          </cell>
        </row>
        <row r="9048">
          <cell r="I9048" t="str">
            <v>n</v>
          </cell>
        </row>
        <row r="9049">
          <cell r="I9049" t="str">
            <v>n</v>
          </cell>
        </row>
        <row r="9050">
          <cell r="I9050" t="str">
            <v>n</v>
          </cell>
        </row>
        <row r="9051">
          <cell r="I9051" t="str">
            <v>n</v>
          </cell>
        </row>
        <row r="9052">
          <cell r="I9052" t="str">
            <v>n</v>
          </cell>
        </row>
        <row r="9053">
          <cell r="I9053" t="str">
            <v>n</v>
          </cell>
        </row>
        <row r="9054">
          <cell r="I9054" t="str">
            <v>n</v>
          </cell>
        </row>
        <row r="9055">
          <cell r="I9055" t="str">
            <v>n</v>
          </cell>
        </row>
        <row r="9056">
          <cell r="I9056" t="str">
            <v>n</v>
          </cell>
        </row>
        <row r="9057">
          <cell r="I9057" t="str">
            <v>n</v>
          </cell>
        </row>
        <row r="9058">
          <cell r="I9058" t="str">
            <v>n</v>
          </cell>
        </row>
        <row r="9059">
          <cell r="I9059" t="str">
            <v>n</v>
          </cell>
        </row>
        <row r="9060">
          <cell r="I9060" t="str">
            <v>n</v>
          </cell>
        </row>
        <row r="9061">
          <cell r="I9061" t="str">
            <v>n</v>
          </cell>
        </row>
        <row r="9062">
          <cell r="I9062" t="str">
            <v>n</v>
          </cell>
        </row>
        <row r="9063">
          <cell r="I9063" t="str">
            <v>n</v>
          </cell>
        </row>
        <row r="9064">
          <cell r="I9064" t="str">
            <v>n</v>
          </cell>
        </row>
        <row r="9065">
          <cell r="I9065" t="str">
            <v>n</v>
          </cell>
        </row>
        <row r="9066">
          <cell r="I9066" t="str">
            <v>n</v>
          </cell>
        </row>
        <row r="9067">
          <cell r="I9067" t="str">
            <v>n</v>
          </cell>
        </row>
        <row r="9068">
          <cell r="I9068" t="str">
            <v>n</v>
          </cell>
        </row>
        <row r="9069">
          <cell r="I9069" t="str">
            <v>n</v>
          </cell>
        </row>
        <row r="9070">
          <cell r="I9070" t="str">
            <v>n</v>
          </cell>
        </row>
        <row r="9071">
          <cell r="I9071" t="str">
            <v>n</v>
          </cell>
        </row>
        <row r="9072">
          <cell r="I9072" t="str">
            <v>n</v>
          </cell>
        </row>
        <row r="9073">
          <cell r="I9073" t="str">
            <v>n</v>
          </cell>
        </row>
        <row r="9074">
          <cell r="I9074" t="str">
            <v>n</v>
          </cell>
        </row>
        <row r="9075">
          <cell r="I9075" t="str">
            <v>n</v>
          </cell>
        </row>
        <row r="9076">
          <cell r="I9076" t="str">
            <v>n</v>
          </cell>
        </row>
        <row r="9077">
          <cell r="I9077" t="str">
            <v>n</v>
          </cell>
        </row>
        <row r="9078">
          <cell r="I9078" t="str">
            <v>n</v>
          </cell>
        </row>
        <row r="9079">
          <cell r="I9079" t="str">
            <v>n</v>
          </cell>
        </row>
        <row r="9080">
          <cell r="I9080" t="str">
            <v>n</v>
          </cell>
        </row>
        <row r="9081">
          <cell r="I9081" t="str">
            <v>n</v>
          </cell>
        </row>
        <row r="9082">
          <cell r="I9082" t="str">
            <v>n</v>
          </cell>
        </row>
        <row r="9083">
          <cell r="I9083" t="str">
            <v>n</v>
          </cell>
        </row>
        <row r="9084">
          <cell r="I9084" t="str">
            <v>n</v>
          </cell>
        </row>
        <row r="9085">
          <cell r="I9085" t="str">
            <v>n</v>
          </cell>
        </row>
        <row r="9086">
          <cell r="I9086" t="str">
            <v>n</v>
          </cell>
        </row>
        <row r="9087">
          <cell r="I9087" t="str">
            <v>n</v>
          </cell>
        </row>
        <row r="9088">
          <cell r="I9088" t="str">
            <v>n</v>
          </cell>
        </row>
        <row r="9089">
          <cell r="I9089" t="str">
            <v>n</v>
          </cell>
        </row>
        <row r="9090">
          <cell r="I9090" t="str">
            <v>n</v>
          </cell>
        </row>
        <row r="9091">
          <cell r="I9091" t="str">
            <v>n</v>
          </cell>
        </row>
        <row r="9092">
          <cell r="I9092" t="str">
            <v>n</v>
          </cell>
        </row>
        <row r="9093">
          <cell r="I9093" t="str">
            <v>n</v>
          </cell>
        </row>
        <row r="9094">
          <cell r="I9094" t="str">
            <v>n</v>
          </cell>
        </row>
        <row r="9095">
          <cell r="I9095" t="str">
            <v>n</v>
          </cell>
        </row>
        <row r="9096">
          <cell r="I9096" t="str">
            <v>n</v>
          </cell>
        </row>
        <row r="9097">
          <cell r="I9097" t="str">
            <v>n</v>
          </cell>
        </row>
        <row r="9098">
          <cell r="I9098" t="str">
            <v>n</v>
          </cell>
        </row>
        <row r="9099">
          <cell r="I9099" t="str">
            <v>n</v>
          </cell>
        </row>
        <row r="9100">
          <cell r="I9100" t="str">
            <v>n</v>
          </cell>
        </row>
        <row r="9101">
          <cell r="I9101" t="str">
            <v>n</v>
          </cell>
        </row>
        <row r="9102">
          <cell r="I9102" t="str">
            <v>n</v>
          </cell>
        </row>
        <row r="9103">
          <cell r="I9103" t="str">
            <v>n</v>
          </cell>
        </row>
        <row r="9104">
          <cell r="I9104" t="str">
            <v>n</v>
          </cell>
        </row>
        <row r="9105">
          <cell r="I9105" t="str">
            <v>n</v>
          </cell>
        </row>
        <row r="9106">
          <cell r="I9106" t="str">
            <v>n</v>
          </cell>
        </row>
        <row r="9107">
          <cell r="I9107" t="str">
            <v>n</v>
          </cell>
        </row>
        <row r="9108">
          <cell r="I9108" t="str">
            <v>n</v>
          </cell>
        </row>
        <row r="9109">
          <cell r="I9109" t="str">
            <v>n</v>
          </cell>
        </row>
        <row r="9110">
          <cell r="I9110" t="str">
            <v>n</v>
          </cell>
        </row>
        <row r="9111">
          <cell r="I9111" t="str">
            <v>n</v>
          </cell>
        </row>
        <row r="9112">
          <cell r="I9112" t="str">
            <v>n</v>
          </cell>
        </row>
        <row r="9113">
          <cell r="I9113" t="str">
            <v>n</v>
          </cell>
        </row>
        <row r="9114">
          <cell r="I9114" t="str">
            <v>n</v>
          </cell>
        </row>
        <row r="9115">
          <cell r="I9115" t="str">
            <v>n</v>
          </cell>
        </row>
        <row r="9116">
          <cell r="I9116" t="str">
            <v>n</v>
          </cell>
        </row>
        <row r="9117">
          <cell r="I9117" t="str">
            <v>n</v>
          </cell>
        </row>
        <row r="9118">
          <cell r="I9118" t="str">
            <v>n</v>
          </cell>
        </row>
        <row r="9119">
          <cell r="I9119" t="str">
            <v>n</v>
          </cell>
        </row>
        <row r="9120">
          <cell r="I9120" t="str">
            <v>n</v>
          </cell>
        </row>
        <row r="9121">
          <cell r="I9121" t="str">
            <v>n</v>
          </cell>
        </row>
        <row r="9122">
          <cell r="I9122" t="str">
            <v>n</v>
          </cell>
        </row>
        <row r="9123">
          <cell r="I9123" t="str">
            <v>n</v>
          </cell>
        </row>
        <row r="9124">
          <cell r="I9124" t="str">
            <v>n</v>
          </cell>
        </row>
        <row r="9125">
          <cell r="I9125" t="str">
            <v>n</v>
          </cell>
        </row>
        <row r="9126">
          <cell r="I9126" t="str">
            <v>n</v>
          </cell>
        </row>
        <row r="9127">
          <cell r="I9127" t="str">
            <v>n</v>
          </cell>
        </row>
        <row r="9128">
          <cell r="I9128" t="str">
            <v>n</v>
          </cell>
        </row>
        <row r="9129">
          <cell r="I9129" t="str">
            <v>n</v>
          </cell>
        </row>
        <row r="9130">
          <cell r="I9130" t="str">
            <v>n</v>
          </cell>
        </row>
        <row r="9131">
          <cell r="I9131" t="str">
            <v>n</v>
          </cell>
        </row>
        <row r="9132">
          <cell r="I9132" t="str">
            <v>n</v>
          </cell>
        </row>
        <row r="9133">
          <cell r="I9133" t="str">
            <v>n</v>
          </cell>
        </row>
        <row r="9134">
          <cell r="I9134" t="str">
            <v>n</v>
          </cell>
        </row>
        <row r="9135">
          <cell r="I9135" t="str">
            <v>n</v>
          </cell>
        </row>
        <row r="9136">
          <cell r="I9136" t="str">
            <v>n</v>
          </cell>
        </row>
        <row r="9137">
          <cell r="I9137" t="str">
            <v>n</v>
          </cell>
        </row>
        <row r="9138">
          <cell r="I9138" t="str">
            <v>n</v>
          </cell>
        </row>
        <row r="9139">
          <cell r="I9139" t="str">
            <v>n</v>
          </cell>
        </row>
        <row r="9140">
          <cell r="I9140" t="str">
            <v>n</v>
          </cell>
        </row>
        <row r="9141">
          <cell r="I9141" t="str">
            <v>n</v>
          </cell>
        </row>
        <row r="9142">
          <cell r="I9142" t="str">
            <v>n</v>
          </cell>
        </row>
        <row r="9143">
          <cell r="I9143" t="str">
            <v>n</v>
          </cell>
        </row>
        <row r="9144">
          <cell r="I9144" t="str">
            <v>n</v>
          </cell>
        </row>
        <row r="9145">
          <cell r="I9145" t="str">
            <v>n</v>
          </cell>
        </row>
        <row r="9146">
          <cell r="I9146" t="str">
            <v>n</v>
          </cell>
        </row>
        <row r="9147">
          <cell r="I9147" t="str">
            <v>n</v>
          </cell>
        </row>
        <row r="9148">
          <cell r="I9148" t="str">
            <v>n</v>
          </cell>
        </row>
        <row r="9149">
          <cell r="I9149" t="str">
            <v>n</v>
          </cell>
        </row>
        <row r="9150">
          <cell r="I9150" t="str">
            <v>n</v>
          </cell>
        </row>
        <row r="9151">
          <cell r="I9151" t="str">
            <v>n</v>
          </cell>
        </row>
        <row r="9152">
          <cell r="I9152" t="str">
            <v>n</v>
          </cell>
        </row>
        <row r="9153">
          <cell r="I9153" t="str">
            <v>n</v>
          </cell>
        </row>
        <row r="9154">
          <cell r="I9154" t="str">
            <v>n</v>
          </cell>
        </row>
        <row r="9155">
          <cell r="I9155" t="str">
            <v>n</v>
          </cell>
        </row>
        <row r="9156">
          <cell r="I9156" t="str">
            <v>n</v>
          </cell>
        </row>
        <row r="9157">
          <cell r="I9157" t="str">
            <v>n</v>
          </cell>
        </row>
        <row r="9158">
          <cell r="I9158" t="str">
            <v>n</v>
          </cell>
        </row>
        <row r="9159">
          <cell r="I9159" t="str">
            <v>n</v>
          </cell>
        </row>
        <row r="9160">
          <cell r="I9160" t="str">
            <v>n</v>
          </cell>
        </row>
        <row r="9161">
          <cell r="I9161" t="str">
            <v>n</v>
          </cell>
        </row>
        <row r="9162">
          <cell r="I9162" t="str">
            <v>n</v>
          </cell>
        </row>
        <row r="9163">
          <cell r="I9163" t="str">
            <v>n</v>
          </cell>
        </row>
        <row r="9164">
          <cell r="I9164" t="str">
            <v>n</v>
          </cell>
        </row>
        <row r="9165">
          <cell r="I9165" t="str">
            <v>n</v>
          </cell>
        </row>
        <row r="9166">
          <cell r="I9166" t="str">
            <v>n</v>
          </cell>
        </row>
        <row r="9167">
          <cell r="I9167" t="str">
            <v>n</v>
          </cell>
        </row>
        <row r="9168">
          <cell r="I9168" t="str">
            <v>n</v>
          </cell>
        </row>
        <row r="9169">
          <cell r="I9169" t="str">
            <v>n</v>
          </cell>
        </row>
        <row r="9170">
          <cell r="I9170" t="str">
            <v>n</v>
          </cell>
        </row>
        <row r="9171">
          <cell r="I9171" t="str">
            <v>n</v>
          </cell>
        </row>
        <row r="9172">
          <cell r="I9172" t="str">
            <v>n</v>
          </cell>
        </row>
        <row r="9173">
          <cell r="I9173" t="str">
            <v>n</v>
          </cell>
        </row>
        <row r="9174">
          <cell r="I9174" t="str">
            <v>n</v>
          </cell>
        </row>
        <row r="9214">
          <cell r="F9214" t="str">
            <v xml:space="preserve"> </v>
          </cell>
        </row>
      </sheetData>
      <sheetData sheetId="4">
        <row r="6">
          <cell r="F6" t="str">
            <v>Income Code</v>
          </cell>
          <cell r="H6" t="str">
            <v>Amount</v>
          </cell>
          <cell r="I6" t="str">
            <v>Cleared y/n</v>
          </cell>
          <cell r="K6" t="str">
            <v>Bank</v>
          </cell>
        </row>
        <row r="7">
          <cell r="F7">
            <v>1</v>
          </cell>
        </row>
        <row r="8">
          <cell r="F8">
            <v>2</v>
          </cell>
        </row>
        <row r="9">
          <cell r="F9">
            <v>3</v>
          </cell>
        </row>
        <row r="10">
          <cell r="F10">
            <v>4</v>
          </cell>
        </row>
        <row r="11">
          <cell r="F11">
            <v>5</v>
          </cell>
        </row>
        <row r="12">
          <cell r="F12">
            <v>6</v>
          </cell>
        </row>
        <row r="13">
          <cell r="F13">
            <v>7</v>
          </cell>
        </row>
        <row r="14">
          <cell r="F14">
            <v>8</v>
          </cell>
        </row>
        <row r="15">
          <cell r="F15">
            <v>9</v>
          </cell>
        </row>
        <row r="16">
          <cell r="F16">
            <v>10</v>
          </cell>
        </row>
        <row r="17">
          <cell r="F17">
            <v>11</v>
          </cell>
        </row>
        <row r="18">
          <cell r="F18">
            <v>12</v>
          </cell>
        </row>
        <row r="19">
          <cell r="F19">
            <v>13</v>
          </cell>
        </row>
        <row r="20">
          <cell r="F20">
            <v>14</v>
          </cell>
        </row>
        <row r="21">
          <cell r="F21">
            <v>15</v>
          </cell>
        </row>
        <row r="22">
          <cell r="F22">
            <v>16</v>
          </cell>
        </row>
        <row r="23">
          <cell r="F23">
            <v>17</v>
          </cell>
        </row>
        <row r="24">
          <cell r="F24">
            <v>18</v>
          </cell>
        </row>
        <row r="25">
          <cell r="F25">
            <v>19</v>
          </cell>
        </row>
        <row r="26">
          <cell r="F26">
            <v>20</v>
          </cell>
        </row>
        <row r="27">
          <cell r="F27">
            <v>21</v>
          </cell>
        </row>
        <row r="28">
          <cell r="F28">
            <v>22</v>
          </cell>
        </row>
        <row r="29">
          <cell r="F29">
            <v>23</v>
          </cell>
        </row>
        <row r="30">
          <cell r="F30">
            <v>24</v>
          </cell>
        </row>
        <row r="31">
          <cell r="F31">
            <v>25</v>
          </cell>
        </row>
        <row r="32">
          <cell r="I32" t="str">
            <v>n</v>
          </cell>
        </row>
        <row r="33">
          <cell r="F33">
            <v>3</v>
          </cell>
          <cell r="H33">
            <v>231469.04</v>
          </cell>
          <cell r="I33" t="str">
            <v>y</v>
          </cell>
          <cell r="K33">
            <v>10</v>
          </cell>
        </row>
        <row r="34">
          <cell r="F34">
            <v>3</v>
          </cell>
          <cell r="H34">
            <v>206792.45999999897</v>
          </cell>
          <cell r="I34" t="str">
            <v>y</v>
          </cell>
          <cell r="K34">
            <v>10</v>
          </cell>
        </row>
        <row r="35">
          <cell r="F35">
            <v>3</v>
          </cell>
          <cell r="H35">
            <v>87583.56</v>
          </cell>
          <cell r="I35" t="str">
            <v>y</v>
          </cell>
          <cell r="K35">
            <v>10</v>
          </cell>
        </row>
        <row r="36">
          <cell r="F36">
            <v>17</v>
          </cell>
          <cell r="H36">
            <v>100000000</v>
          </cell>
          <cell r="I36" t="str">
            <v>y</v>
          </cell>
          <cell r="K36">
            <v>1</v>
          </cell>
        </row>
        <row r="37">
          <cell r="F37">
            <v>17</v>
          </cell>
          <cell r="H37">
            <v>100000000</v>
          </cell>
          <cell r="I37" t="str">
            <v>y</v>
          </cell>
          <cell r="K37">
            <v>1</v>
          </cell>
        </row>
        <row r="38">
          <cell r="F38">
            <v>3</v>
          </cell>
          <cell r="H38">
            <v>471780.82</v>
          </cell>
          <cell r="I38" t="str">
            <v>y</v>
          </cell>
          <cell r="K38">
            <v>10</v>
          </cell>
        </row>
        <row r="39">
          <cell r="F39">
            <v>3</v>
          </cell>
          <cell r="H39">
            <v>471780.82</v>
          </cell>
          <cell r="I39" t="str">
            <v>y</v>
          </cell>
          <cell r="K39">
            <v>10</v>
          </cell>
        </row>
        <row r="40">
          <cell r="F40">
            <v>1</v>
          </cell>
          <cell r="H40">
            <v>2500</v>
          </cell>
          <cell r="I40" t="str">
            <v>n</v>
          </cell>
        </row>
        <row r="41">
          <cell r="F41">
            <v>1</v>
          </cell>
          <cell r="H41">
            <v>13500</v>
          </cell>
          <cell r="I41" t="str">
            <v>n</v>
          </cell>
        </row>
        <row r="42">
          <cell r="F42">
            <v>1</v>
          </cell>
          <cell r="H42">
            <v>2000</v>
          </cell>
          <cell r="I42" t="str">
            <v>n</v>
          </cell>
        </row>
        <row r="43">
          <cell r="F43">
            <v>1</v>
          </cell>
          <cell r="H43">
            <v>40500</v>
          </cell>
          <cell r="I43" t="str">
            <v>n</v>
          </cell>
        </row>
        <row r="44">
          <cell r="F44">
            <v>1</v>
          </cell>
          <cell r="H44">
            <v>43063</v>
          </cell>
          <cell r="I44" t="str">
            <v>n</v>
          </cell>
        </row>
        <row r="45">
          <cell r="F45">
            <v>1</v>
          </cell>
          <cell r="H45">
            <v>8762</v>
          </cell>
          <cell r="I45" t="str">
            <v>n</v>
          </cell>
        </row>
        <row r="46">
          <cell r="F46">
            <v>1</v>
          </cell>
          <cell r="H46">
            <v>1500</v>
          </cell>
          <cell r="I46" t="str">
            <v>n</v>
          </cell>
        </row>
        <row r="47">
          <cell r="F47">
            <v>1</v>
          </cell>
          <cell r="H47">
            <v>7000</v>
          </cell>
          <cell r="I47" t="str">
            <v>n</v>
          </cell>
        </row>
        <row r="48">
          <cell r="F48">
            <v>1</v>
          </cell>
          <cell r="H48">
            <v>3200</v>
          </cell>
          <cell r="I48" t="str">
            <v>n</v>
          </cell>
        </row>
        <row r="49">
          <cell r="F49">
            <v>1</v>
          </cell>
          <cell r="H49">
            <v>4100</v>
          </cell>
          <cell r="I49" t="str">
            <v>n</v>
          </cell>
        </row>
        <row r="50">
          <cell r="F50">
            <v>1</v>
          </cell>
          <cell r="H50">
            <v>2000</v>
          </cell>
          <cell r="I50" t="str">
            <v>n</v>
          </cell>
        </row>
        <row r="51">
          <cell r="F51">
            <v>1</v>
          </cell>
          <cell r="H51">
            <v>1800</v>
          </cell>
          <cell r="I51" t="str">
            <v>n</v>
          </cell>
        </row>
        <row r="52">
          <cell r="F52">
            <v>1</v>
          </cell>
          <cell r="H52">
            <v>-129925</v>
          </cell>
          <cell r="I52" t="str">
            <v>n</v>
          </cell>
        </row>
        <row r="53">
          <cell r="F53">
            <v>4</v>
          </cell>
          <cell r="H53">
            <v>18196302</v>
          </cell>
          <cell r="I53" t="str">
            <v>y</v>
          </cell>
          <cell r="K53">
            <v>4</v>
          </cell>
        </row>
        <row r="54">
          <cell r="F54">
            <v>3</v>
          </cell>
          <cell r="H54">
            <v>471780.82</v>
          </cell>
          <cell r="I54" t="str">
            <v>y</v>
          </cell>
          <cell r="K54">
            <v>10</v>
          </cell>
        </row>
        <row r="55">
          <cell r="F55">
            <v>17</v>
          </cell>
          <cell r="H55">
            <v>54000000</v>
          </cell>
          <cell r="I55" t="str">
            <v>y</v>
          </cell>
          <cell r="K55">
            <v>1</v>
          </cell>
        </row>
        <row r="56">
          <cell r="F56">
            <v>4</v>
          </cell>
          <cell r="H56">
            <v>1375094</v>
          </cell>
          <cell r="I56" t="str">
            <v>y</v>
          </cell>
          <cell r="K56">
            <v>4</v>
          </cell>
        </row>
        <row r="57">
          <cell r="F57">
            <v>3</v>
          </cell>
          <cell r="H57">
            <v>2650684.9300000002</v>
          </cell>
          <cell r="I57" t="str">
            <v>y</v>
          </cell>
          <cell r="K57">
            <v>10</v>
          </cell>
        </row>
        <row r="58">
          <cell r="F58">
            <v>3</v>
          </cell>
          <cell r="H58">
            <v>471780.82</v>
          </cell>
          <cell r="I58" t="str">
            <v>y</v>
          </cell>
          <cell r="K58">
            <v>10</v>
          </cell>
        </row>
        <row r="59">
          <cell r="F59">
            <v>4</v>
          </cell>
          <cell r="H59">
            <v>15211583.24</v>
          </cell>
          <cell r="I59" t="str">
            <v>y</v>
          </cell>
          <cell r="K59">
            <v>4</v>
          </cell>
        </row>
        <row r="60">
          <cell r="F60">
            <v>3</v>
          </cell>
          <cell r="H60">
            <v>92054.79</v>
          </cell>
          <cell r="I60" t="str">
            <v>y</v>
          </cell>
          <cell r="K60">
            <v>10</v>
          </cell>
        </row>
        <row r="61">
          <cell r="F61">
            <v>3</v>
          </cell>
          <cell r="H61">
            <v>276164.38</v>
          </cell>
          <cell r="I61" t="str">
            <v>y</v>
          </cell>
          <cell r="K61">
            <v>10</v>
          </cell>
        </row>
        <row r="62">
          <cell r="F62">
            <v>3</v>
          </cell>
          <cell r="H62">
            <v>4450000</v>
          </cell>
          <cell r="I62" t="str">
            <v>y</v>
          </cell>
          <cell r="K62">
            <v>4</v>
          </cell>
        </row>
        <row r="63">
          <cell r="F63">
            <v>4</v>
          </cell>
          <cell r="H63">
            <v>435850</v>
          </cell>
          <cell r="I63" t="str">
            <v>y</v>
          </cell>
          <cell r="K63">
            <v>4</v>
          </cell>
        </row>
        <row r="64">
          <cell r="F64">
            <v>4</v>
          </cell>
          <cell r="H64">
            <v>918200</v>
          </cell>
          <cell r="I64" t="str">
            <v>y</v>
          </cell>
          <cell r="K64">
            <v>4</v>
          </cell>
        </row>
        <row r="65">
          <cell r="F65">
            <v>3</v>
          </cell>
          <cell r="H65">
            <v>2650363.0499999998</v>
          </cell>
          <cell r="I65" t="str">
            <v>y</v>
          </cell>
          <cell r="K65">
            <v>10</v>
          </cell>
        </row>
        <row r="66">
          <cell r="F66">
            <v>3</v>
          </cell>
          <cell r="H66">
            <v>66279.460000000006</v>
          </cell>
          <cell r="I66" t="str">
            <v>y</v>
          </cell>
          <cell r="K66">
            <v>10</v>
          </cell>
        </row>
        <row r="67">
          <cell r="F67">
            <v>1</v>
          </cell>
          <cell r="H67">
            <v>13121680</v>
          </cell>
          <cell r="I67" t="str">
            <v>y</v>
          </cell>
          <cell r="K67">
            <v>4</v>
          </cell>
        </row>
        <row r="68">
          <cell r="I68" t="str">
            <v>n</v>
          </cell>
        </row>
        <row r="69">
          <cell r="I69" t="str">
            <v>n</v>
          </cell>
        </row>
        <row r="70">
          <cell r="I70" t="str">
            <v>n</v>
          </cell>
        </row>
        <row r="71">
          <cell r="I71" t="str">
            <v>n</v>
          </cell>
        </row>
        <row r="72">
          <cell r="I72" t="str">
            <v>n</v>
          </cell>
        </row>
        <row r="73">
          <cell r="I73" t="str">
            <v>n</v>
          </cell>
        </row>
        <row r="74">
          <cell r="I74" t="str">
            <v>n</v>
          </cell>
        </row>
        <row r="75">
          <cell r="I75" t="str">
            <v>n</v>
          </cell>
        </row>
        <row r="76">
          <cell r="I76" t="str">
            <v>n</v>
          </cell>
        </row>
        <row r="77">
          <cell r="I77" t="str">
            <v>n</v>
          </cell>
        </row>
        <row r="78">
          <cell r="I78" t="str">
            <v>n</v>
          </cell>
        </row>
        <row r="79">
          <cell r="I79" t="str">
            <v>n</v>
          </cell>
        </row>
        <row r="80">
          <cell r="I80" t="str">
            <v>n</v>
          </cell>
        </row>
        <row r="81">
          <cell r="I81" t="str">
            <v>n</v>
          </cell>
        </row>
        <row r="82">
          <cell r="I82" t="str">
            <v>n</v>
          </cell>
        </row>
        <row r="83">
          <cell r="I83" t="str">
            <v>n</v>
          </cell>
        </row>
        <row r="84">
          <cell r="I84" t="str">
            <v>n</v>
          </cell>
        </row>
        <row r="85">
          <cell r="I85" t="str">
            <v>n</v>
          </cell>
        </row>
        <row r="87">
          <cell r="I87" t="str">
            <v>n</v>
          </cell>
        </row>
        <row r="88">
          <cell r="I88" t="str">
            <v>n</v>
          </cell>
        </row>
        <row r="89">
          <cell r="I89" t="str">
            <v>n</v>
          </cell>
        </row>
        <row r="90">
          <cell r="I90" t="str">
            <v>n</v>
          </cell>
        </row>
        <row r="91">
          <cell r="I91" t="str">
            <v>n</v>
          </cell>
        </row>
        <row r="92">
          <cell r="I92" t="str">
            <v>n</v>
          </cell>
        </row>
        <row r="93">
          <cell r="I93" t="str">
            <v>n</v>
          </cell>
        </row>
        <row r="94">
          <cell r="I94" t="str">
            <v>n</v>
          </cell>
        </row>
        <row r="95">
          <cell r="I95" t="str">
            <v>n</v>
          </cell>
        </row>
        <row r="96">
          <cell r="I96" t="str">
            <v>n</v>
          </cell>
        </row>
        <row r="97">
          <cell r="I97" t="str">
            <v>n</v>
          </cell>
        </row>
        <row r="98">
          <cell r="I98" t="str">
            <v>n</v>
          </cell>
        </row>
        <row r="99">
          <cell r="I99" t="str">
            <v>n</v>
          </cell>
        </row>
        <row r="100">
          <cell r="I100" t="str">
            <v>n</v>
          </cell>
        </row>
        <row r="101">
          <cell r="I101" t="str">
            <v>n</v>
          </cell>
        </row>
        <row r="102">
          <cell r="I102" t="str">
            <v>n</v>
          </cell>
        </row>
        <row r="103">
          <cell r="I103" t="str">
            <v>n</v>
          </cell>
        </row>
        <row r="104">
          <cell r="I104" t="str">
            <v>n</v>
          </cell>
        </row>
        <row r="105">
          <cell r="I105" t="str">
            <v>n</v>
          </cell>
        </row>
        <row r="106">
          <cell r="I106" t="str">
            <v>n</v>
          </cell>
        </row>
        <row r="107">
          <cell r="I107" t="str">
            <v>n</v>
          </cell>
        </row>
        <row r="108">
          <cell r="I108" t="str">
            <v>n</v>
          </cell>
        </row>
        <row r="109">
          <cell r="I109" t="str">
            <v>n</v>
          </cell>
        </row>
        <row r="110">
          <cell r="I110" t="str">
            <v>n</v>
          </cell>
        </row>
        <row r="111">
          <cell r="I111" t="str">
            <v>n</v>
          </cell>
        </row>
        <row r="112">
          <cell r="I112" t="str">
            <v>n</v>
          </cell>
        </row>
        <row r="113">
          <cell r="I113" t="str">
            <v>n</v>
          </cell>
        </row>
        <row r="114">
          <cell r="I114" t="str">
            <v>n</v>
          </cell>
        </row>
        <row r="115">
          <cell r="I115" t="str">
            <v>n</v>
          </cell>
        </row>
        <row r="116">
          <cell r="I116" t="str">
            <v>n</v>
          </cell>
        </row>
        <row r="117">
          <cell r="I117" t="str">
            <v>n</v>
          </cell>
        </row>
        <row r="118">
          <cell r="I118" t="str">
            <v>n</v>
          </cell>
        </row>
        <row r="119">
          <cell r="I119" t="str">
            <v>n</v>
          </cell>
        </row>
        <row r="120">
          <cell r="I120" t="str">
            <v>n</v>
          </cell>
        </row>
        <row r="121">
          <cell r="I121" t="str">
            <v>n</v>
          </cell>
        </row>
        <row r="122">
          <cell r="I122" t="str">
            <v>n</v>
          </cell>
        </row>
        <row r="123">
          <cell r="I123" t="str">
            <v>n</v>
          </cell>
        </row>
        <row r="124">
          <cell r="I124" t="str">
            <v>n</v>
          </cell>
        </row>
        <row r="125">
          <cell r="I125" t="str">
            <v>n</v>
          </cell>
        </row>
        <row r="126">
          <cell r="I126" t="str">
            <v>n</v>
          </cell>
        </row>
        <row r="127">
          <cell r="I127" t="str">
            <v>n</v>
          </cell>
        </row>
        <row r="128">
          <cell r="I128" t="str">
            <v>n</v>
          </cell>
        </row>
        <row r="129">
          <cell r="I129" t="str">
            <v>n</v>
          </cell>
        </row>
        <row r="130">
          <cell r="I130" t="str">
            <v>n</v>
          </cell>
        </row>
        <row r="131">
          <cell r="I131" t="str">
            <v>n</v>
          </cell>
        </row>
        <row r="132">
          <cell r="I132" t="str">
            <v>n</v>
          </cell>
        </row>
        <row r="133">
          <cell r="I133" t="str">
            <v>n</v>
          </cell>
        </row>
        <row r="134">
          <cell r="I134" t="str">
            <v>n</v>
          </cell>
        </row>
        <row r="135">
          <cell r="I135" t="str">
            <v>n</v>
          </cell>
        </row>
        <row r="136">
          <cell r="I136" t="str">
            <v>n</v>
          </cell>
        </row>
        <row r="137">
          <cell r="I137" t="str">
            <v>n</v>
          </cell>
        </row>
        <row r="138">
          <cell r="I138" t="str">
            <v>n</v>
          </cell>
        </row>
        <row r="139">
          <cell r="I139" t="str">
            <v>n</v>
          </cell>
        </row>
        <row r="140">
          <cell r="I140" t="str">
            <v>n</v>
          </cell>
        </row>
        <row r="141">
          <cell r="I141" t="str">
            <v>n</v>
          </cell>
        </row>
        <row r="142">
          <cell r="I142" t="str">
            <v>n</v>
          </cell>
        </row>
        <row r="143">
          <cell r="I143" t="str">
            <v>n</v>
          </cell>
        </row>
        <row r="144">
          <cell r="I144" t="str">
            <v>n</v>
          </cell>
        </row>
        <row r="145">
          <cell r="I145" t="str">
            <v>n</v>
          </cell>
        </row>
        <row r="146">
          <cell r="I146" t="str">
            <v>n</v>
          </cell>
        </row>
        <row r="147">
          <cell r="I147" t="str">
            <v>n</v>
          </cell>
        </row>
        <row r="148">
          <cell r="I148" t="str">
            <v>n</v>
          </cell>
        </row>
        <row r="149">
          <cell r="I149" t="str">
            <v>n</v>
          </cell>
        </row>
        <row r="150">
          <cell r="I150" t="str">
            <v>n</v>
          </cell>
        </row>
        <row r="151">
          <cell r="I151" t="str">
            <v>n</v>
          </cell>
        </row>
        <row r="152">
          <cell r="I152" t="str">
            <v>n</v>
          </cell>
        </row>
        <row r="153">
          <cell r="I153" t="str">
            <v>n</v>
          </cell>
        </row>
        <row r="154">
          <cell r="I154" t="str">
            <v>n</v>
          </cell>
        </row>
        <row r="155">
          <cell r="I155" t="str">
            <v>n</v>
          </cell>
        </row>
        <row r="156">
          <cell r="I156" t="str">
            <v>n</v>
          </cell>
        </row>
        <row r="157">
          <cell r="I157" t="str">
            <v>n</v>
          </cell>
        </row>
        <row r="158">
          <cell r="I158" t="str">
            <v>n</v>
          </cell>
        </row>
        <row r="159">
          <cell r="I159" t="str">
            <v>n</v>
          </cell>
        </row>
        <row r="160">
          <cell r="I160" t="str">
            <v>n</v>
          </cell>
        </row>
        <row r="161">
          <cell r="I161" t="str">
            <v>n</v>
          </cell>
        </row>
        <row r="162">
          <cell r="I162" t="str">
            <v>n</v>
          </cell>
        </row>
        <row r="163">
          <cell r="I163" t="str">
            <v>n</v>
          </cell>
        </row>
        <row r="164">
          <cell r="I164" t="str">
            <v>n</v>
          </cell>
        </row>
        <row r="165">
          <cell r="I165" t="str">
            <v>n</v>
          </cell>
        </row>
        <row r="166">
          <cell r="I166" t="str">
            <v>n</v>
          </cell>
        </row>
        <row r="167">
          <cell r="I167" t="str">
            <v>n</v>
          </cell>
        </row>
        <row r="168">
          <cell r="I168" t="str">
            <v>n</v>
          </cell>
        </row>
        <row r="169">
          <cell r="I169" t="str">
            <v>n</v>
          </cell>
        </row>
        <row r="170">
          <cell r="I170" t="str">
            <v>n</v>
          </cell>
        </row>
        <row r="171">
          <cell r="I171" t="str">
            <v>n</v>
          </cell>
        </row>
        <row r="172">
          <cell r="I172" t="str">
            <v>n</v>
          </cell>
        </row>
        <row r="173">
          <cell r="I173" t="str">
            <v>n</v>
          </cell>
        </row>
        <row r="174">
          <cell r="I174" t="str">
            <v>n</v>
          </cell>
        </row>
        <row r="175">
          <cell r="I175" t="str">
            <v>n</v>
          </cell>
        </row>
        <row r="176">
          <cell r="I176" t="str">
            <v>n</v>
          </cell>
        </row>
        <row r="177">
          <cell r="I177" t="str">
            <v>n</v>
          </cell>
        </row>
        <row r="178">
          <cell r="I178" t="str">
            <v>n</v>
          </cell>
        </row>
        <row r="179">
          <cell r="I179" t="str">
            <v>n</v>
          </cell>
        </row>
        <row r="180">
          <cell r="I180" t="str">
            <v>n</v>
          </cell>
        </row>
        <row r="181">
          <cell r="I181" t="str">
            <v>n</v>
          </cell>
        </row>
        <row r="182">
          <cell r="I182" t="str">
            <v>n</v>
          </cell>
        </row>
        <row r="183">
          <cell r="I183" t="str">
            <v>n</v>
          </cell>
        </row>
        <row r="184">
          <cell r="I184" t="str">
            <v>n</v>
          </cell>
        </row>
        <row r="185">
          <cell r="I185" t="str">
            <v>n</v>
          </cell>
        </row>
        <row r="186">
          <cell r="I186" t="str">
            <v>n</v>
          </cell>
        </row>
        <row r="187">
          <cell r="I187" t="str">
            <v>n</v>
          </cell>
        </row>
        <row r="188">
          <cell r="I188" t="str">
            <v>n</v>
          </cell>
        </row>
        <row r="189">
          <cell r="I189" t="str">
            <v>n</v>
          </cell>
        </row>
        <row r="190">
          <cell r="I190" t="str">
            <v>n</v>
          </cell>
        </row>
        <row r="191">
          <cell r="I191" t="str">
            <v>n</v>
          </cell>
        </row>
        <row r="192">
          <cell r="I192" t="str">
            <v>n</v>
          </cell>
        </row>
        <row r="193">
          <cell r="I193" t="str">
            <v>n</v>
          </cell>
        </row>
        <row r="194">
          <cell r="I194" t="str">
            <v>n</v>
          </cell>
        </row>
        <row r="195">
          <cell r="I195" t="str">
            <v>n</v>
          </cell>
        </row>
        <row r="196">
          <cell r="I196" t="str">
            <v>n</v>
          </cell>
        </row>
        <row r="197">
          <cell r="I197" t="str">
            <v>n</v>
          </cell>
        </row>
        <row r="198">
          <cell r="I198" t="str">
            <v>n</v>
          </cell>
        </row>
        <row r="199">
          <cell r="I199" t="str">
            <v>n</v>
          </cell>
        </row>
        <row r="200">
          <cell r="I200" t="str">
            <v>n</v>
          </cell>
        </row>
        <row r="201">
          <cell r="I201" t="str">
            <v>n</v>
          </cell>
        </row>
        <row r="202">
          <cell r="I202" t="str">
            <v>n</v>
          </cell>
        </row>
        <row r="203">
          <cell r="I203" t="str">
            <v>n</v>
          </cell>
        </row>
        <row r="204">
          <cell r="I204" t="str">
            <v>n</v>
          </cell>
        </row>
        <row r="205">
          <cell r="I205" t="str">
            <v>n</v>
          </cell>
        </row>
        <row r="206">
          <cell r="I206" t="str">
            <v>n</v>
          </cell>
        </row>
        <row r="207">
          <cell r="I207" t="str">
            <v>n</v>
          </cell>
        </row>
        <row r="208">
          <cell r="I208" t="str">
            <v>n</v>
          </cell>
        </row>
        <row r="209">
          <cell r="I209" t="str">
            <v>n</v>
          </cell>
        </row>
        <row r="210">
          <cell r="I210" t="str">
            <v>n</v>
          </cell>
        </row>
        <row r="211">
          <cell r="I211" t="str">
            <v>n</v>
          </cell>
        </row>
        <row r="212">
          <cell r="I212" t="str">
            <v>n</v>
          </cell>
        </row>
        <row r="213">
          <cell r="I213" t="str">
            <v>n</v>
          </cell>
        </row>
        <row r="214">
          <cell r="I214" t="str">
            <v>n</v>
          </cell>
        </row>
        <row r="215">
          <cell r="I215" t="str">
            <v>n</v>
          </cell>
        </row>
        <row r="216">
          <cell r="I216" t="str">
            <v>n</v>
          </cell>
        </row>
        <row r="217">
          <cell r="I217" t="str">
            <v>n</v>
          </cell>
        </row>
        <row r="218">
          <cell r="I218" t="str">
            <v>n</v>
          </cell>
        </row>
        <row r="219">
          <cell r="I219" t="str">
            <v>n</v>
          </cell>
        </row>
        <row r="220">
          <cell r="I220" t="str">
            <v>n</v>
          </cell>
        </row>
        <row r="221">
          <cell r="I221" t="str">
            <v>n</v>
          </cell>
        </row>
        <row r="222">
          <cell r="I222" t="str">
            <v>n</v>
          </cell>
        </row>
        <row r="223">
          <cell r="I223" t="str">
            <v>n</v>
          </cell>
        </row>
        <row r="224">
          <cell r="I224" t="str">
            <v>n</v>
          </cell>
        </row>
        <row r="225">
          <cell r="I225" t="str">
            <v>n</v>
          </cell>
        </row>
        <row r="226">
          <cell r="I226" t="str">
            <v>n</v>
          </cell>
        </row>
        <row r="227">
          <cell r="I227" t="str">
            <v>n</v>
          </cell>
        </row>
        <row r="228">
          <cell r="I228" t="str">
            <v>n</v>
          </cell>
        </row>
        <row r="229">
          <cell r="I229" t="str">
            <v>n</v>
          </cell>
        </row>
        <row r="230">
          <cell r="I230" t="str">
            <v>n</v>
          </cell>
        </row>
        <row r="231">
          <cell r="I231" t="str">
            <v>n</v>
          </cell>
        </row>
        <row r="232">
          <cell r="I232" t="str">
            <v>n</v>
          </cell>
        </row>
        <row r="233">
          <cell r="I233" t="str">
            <v>n</v>
          </cell>
        </row>
        <row r="234">
          <cell r="I234" t="str">
            <v>n</v>
          </cell>
        </row>
        <row r="235">
          <cell r="I235" t="str">
            <v>n</v>
          </cell>
        </row>
        <row r="236">
          <cell r="I236" t="str">
            <v>n</v>
          </cell>
        </row>
        <row r="237">
          <cell r="I237" t="str">
            <v>n</v>
          </cell>
        </row>
        <row r="238">
          <cell r="I238" t="str">
            <v>n</v>
          </cell>
        </row>
        <row r="239">
          <cell r="I239" t="str">
            <v>n</v>
          </cell>
        </row>
        <row r="240">
          <cell r="I240" t="str">
            <v>n</v>
          </cell>
        </row>
        <row r="241">
          <cell r="I241" t="str">
            <v>n</v>
          </cell>
        </row>
        <row r="242">
          <cell r="I242" t="str">
            <v>n</v>
          </cell>
        </row>
        <row r="243">
          <cell r="I243" t="str">
            <v>n</v>
          </cell>
        </row>
        <row r="244">
          <cell r="I244" t="str">
            <v>n</v>
          </cell>
        </row>
        <row r="245">
          <cell r="I245" t="str">
            <v>n</v>
          </cell>
        </row>
        <row r="246">
          <cell r="I246" t="str">
            <v>n</v>
          </cell>
        </row>
        <row r="247">
          <cell r="I247" t="str">
            <v>n</v>
          </cell>
        </row>
        <row r="248">
          <cell r="I248" t="str">
            <v>n</v>
          </cell>
        </row>
        <row r="249">
          <cell r="I249" t="str">
            <v>n</v>
          </cell>
        </row>
        <row r="250">
          <cell r="I250" t="str">
            <v>n</v>
          </cell>
        </row>
        <row r="251">
          <cell r="I251" t="str">
            <v>n</v>
          </cell>
        </row>
        <row r="252">
          <cell r="I252" t="str">
            <v>n</v>
          </cell>
        </row>
        <row r="253">
          <cell r="I253" t="str">
            <v>n</v>
          </cell>
        </row>
        <row r="254">
          <cell r="I254" t="str">
            <v>n</v>
          </cell>
        </row>
        <row r="255">
          <cell r="I255" t="str">
            <v>n</v>
          </cell>
        </row>
        <row r="256">
          <cell r="I256" t="str">
            <v>n</v>
          </cell>
        </row>
        <row r="257">
          <cell r="I257" t="str">
            <v>n</v>
          </cell>
        </row>
        <row r="258">
          <cell r="I258" t="str">
            <v>n</v>
          </cell>
        </row>
        <row r="259">
          <cell r="I259" t="str">
            <v>n</v>
          </cell>
        </row>
        <row r="260">
          <cell r="I260" t="str">
            <v>n</v>
          </cell>
        </row>
        <row r="261">
          <cell r="I261" t="str">
            <v>n</v>
          </cell>
        </row>
        <row r="262">
          <cell r="I262" t="str">
            <v>n</v>
          </cell>
        </row>
        <row r="263">
          <cell r="I263" t="str">
            <v>n</v>
          </cell>
        </row>
        <row r="264">
          <cell r="I264" t="str">
            <v>n</v>
          </cell>
        </row>
        <row r="265">
          <cell r="I265" t="str">
            <v>n</v>
          </cell>
        </row>
        <row r="266">
          <cell r="I266" t="str">
            <v>n</v>
          </cell>
        </row>
        <row r="267">
          <cell r="I267" t="str">
            <v>n</v>
          </cell>
        </row>
        <row r="268">
          <cell r="I268" t="str">
            <v>n</v>
          </cell>
        </row>
        <row r="269">
          <cell r="I269" t="str">
            <v>n</v>
          </cell>
        </row>
        <row r="270">
          <cell r="I270" t="str">
            <v>n</v>
          </cell>
        </row>
        <row r="271">
          <cell r="I271" t="str">
            <v>n</v>
          </cell>
        </row>
        <row r="272">
          <cell r="I272" t="str">
            <v>n</v>
          </cell>
        </row>
        <row r="273">
          <cell r="I273" t="str">
            <v>n</v>
          </cell>
        </row>
        <row r="274">
          <cell r="I274" t="str">
            <v>n</v>
          </cell>
        </row>
        <row r="275">
          <cell r="I275" t="str">
            <v>n</v>
          </cell>
        </row>
        <row r="276">
          <cell r="I276" t="str">
            <v>n</v>
          </cell>
        </row>
        <row r="277">
          <cell r="I277" t="str">
            <v>n</v>
          </cell>
        </row>
        <row r="278">
          <cell r="I278" t="str">
            <v>n</v>
          </cell>
        </row>
        <row r="279">
          <cell r="I279" t="str">
            <v>n</v>
          </cell>
        </row>
        <row r="280">
          <cell r="I280" t="str">
            <v>n</v>
          </cell>
        </row>
        <row r="281">
          <cell r="I281" t="str">
            <v>n</v>
          </cell>
        </row>
        <row r="282">
          <cell r="I282" t="str">
            <v>n</v>
          </cell>
        </row>
        <row r="283">
          <cell r="I283" t="str">
            <v>n</v>
          </cell>
        </row>
        <row r="284">
          <cell r="I284" t="str">
            <v>n</v>
          </cell>
        </row>
        <row r="285">
          <cell r="I285" t="str">
            <v>n</v>
          </cell>
        </row>
        <row r="286">
          <cell r="I286" t="str">
            <v>n</v>
          </cell>
        </row>
        <row r="287">
          <cell r="I287" t="str">
            <v>n</v>
          </cell>
        </row>
        <row r="288">
          <cell r="I288" t="str">
            <v>n</v>
          </cell>
        </row>
        <row r="289">
          <cell r="I289" t="str">
            <v>n</v>
          </cell>
        </row>
        <row r="290">
          <cell r="I290" t="str">
            <v>n</v>
          </cell>
        </row>
        <row r="291">
          <cell r="I291" t="str">
            <v>n</v>
          </cell>
        </row>
        <row r="292">
          <cell r="I292" t="str">
            <v>n</v>
          </cell>
        </row>
        <row r="293">
          <cell r="I293" t="str">
            <v>n</v>
          </cell>
        </row>
        <row r="294">
          <cell r="I294" t="str">
            <v>n</v>
          </cell>
        </row>
        <row r="295">
          <cell r="I295" t="str">
            <v>n</v>
          </cell>
        </row>
        <row r="296">
          <cell r="I296" t="str">
            <v>n</v>
          </cell>
        </row>
        <row r="297">
          <cell r="I297" t="str">
            <v>n</v>
          </cell>
        </row>
        <row r="298">
          <cell r="I298" t="str">
            <v>n</v>
          </cell>
        </row>
        <row r="299">
          <cell r="I299" t="str">
            <v>n</v>
          </cell>
        </row>
        <row r="300">
          <cell r="I300" t="str">
            <v>n</v>
          </cell>
        </row>
        <row r="301">
          <cell r="I301" t="str">
            <v>n</v>
          </cell>
        </row>
        <row r="302">
          <cell r="I302" t="str">
            <v>n</v>
          </cell>
        </row>
        <row r="303">
          <cell r="I303" t="str">
            <v>n</v>
          </cell>
        </row>
        <row r="304">
          <cell r="I304" t="str">
            <v>n</v>
          </cell>
        </row>
        <row r="305">
          <cell r="I305" t="str">
            <v>n</v>
          </cell>
        </row>
        <row r="306">
          <cell r="I306" t="str">
            <v>n</v>
          </cell>
        </row>
        <row r="307">
          <cell r="I307" t="str">
            <v>n</v>
          </cell>
        </row>
        <row r="308">
          <cell r="I308" t="str">
            <v>n</v>
          </cell>
        </row>
        <row r="309">
          <cell r="I309" t="str">
            <v>n</v>
          </cell>
        </row>
        <row r="310">
          <cell r="I310" t="str">
            <v>n</v>
          </cell>
        </row>
        <row r="311">
          <cell r="I311" t="str">
            <v>n</v>
          </cell>
        </row>
        <row r="312">
          <cell r="I312" t="str">
            <v>n</v>
          </cell>
        </row>
        <row r="313">
          <cell r="I313" t="str">
            <v>n</v>
          </cell>
        </row>
        <row r="314">
          <cell r="I314" t="str">
            <v>n</v>
          </cell>
        </row>
        <row r="315">
          <cell r="I315" t="str">
            <v>n</v>
          </cell>
        </row>
        <row r="316">
          <cell r="I316" t="str">
            <v>n</v>
          </cell>
        </row>
        <row r="317">
          <cell r="I317" t="str">
            <v>n</v>
          </cell>
        </row>
        <row r="318">
          <cell r="I318" t="str">
            <v>n</v>
          </cell>
        </row>
        <row r="319">
          <cell r="I319" t="str">
            <v>n</v>
          </cell>
        </row>
        <row r="320">
          <cell r="I320" t="str">
            <v>n</v>
          </cell>
        </row>
        <row r="321">
          <cell r="I321" t="str">
            <v>n</v>
          </cell>
        </row>
        <row r="322">
          <cell r="I322" t="str">
            <v>n</v>
          </cell>
        </row>
        <row r="323">
          <cell r="I323" t="str">
            <v>n</v>
          </cell>
        </row>
        <row r="324">
          <cell r="I324" t="str">
            <v>n</v>
          </cell>
        </row>
        <row r="325">
          <cell r="I325" t="str">
            <v>n</v>
          </cell>
        </row>
        <row r="326">
          <cell r="I326" t="str">
            <v>n</v>
          </cell>
        </row>
        <row r="327">
          <cell r="I327" t="str">
            <v>n</v>
          </cell>
        </row>
        <row r="328">
          <cell r="I328" t="str">
            <v>n</v>
          </cell>
        </row>
        <row r="329">
          <cell r="I329" t="str">
            <v>n</v>
          </cell>
        </row>
        <row r="330">
          <cell r="I330" t="str">
            <v>n</v>
          </cell>
        </row>
        <row r="331">
          <cell r="I331" t="str">
            <v>n</v>
          </cell>
        </row>
        <row r="332">
          <cell r="I332" t="str">
            <v>n</v>
          </cell>
        </row>
        <row r="333">
          <cell r="I333" t="str">
            <v>n</v>
          </cell>
        </row>
        <row r="334">
          <cell r="I334" t="str">
            <v>n</v>
          </cell>
        </row>
        <row r="335">
          <cell r="I335" t="str">
            <v>n</v>
          </cell>
        </row>
        <row r="336">
          <cell r="I336" t="str">
            <v>n</v>
          </cell>
        </row>
        <row r="337">
          <cell r="I337" t="str">
            <v>n</v>
          </cell>
        </row>
        <row r="338">
          <cell r="I338" t="str">
            <v>n</v>
          </cell>
        </row>
        <row r="339">
          <cell r="I339" t="str">
            <v>n</v>
          </cell>
        </row>
        <row r="340">
          <cell r="I340" t="str">
            <v>n</v>
          </cell>
        </row>
        <row r="341">
          <cell r="I341" t="str">
            <v>n</v>
          </cell>
        </row>
        <row r="342">
          <cell r="I342" t="str">
            <v>n</v>
          </cell>
        </row>
        <row r="343">
          <cell r="I343" t="str">
            <v>n</v>
          </cell>
        </row>
        <row r="344">
          <cell r="I344" t="str">
            <v>n</v>
          </cell>
        </row>
        <row r="345">
          <cell r="I345" t="str">
            <v>n</v>
          </cell>
        </row>
        <row r="346">
          <cell r="I346" t="str">
            <v>n</v>
          </cell>
        </row>
        <row r="347">
          <cell r="I347" t="str">
            <v>n</v>
          </cell>
        </row>
        <row r="348">
          <cell r="I348" t="str">
            <v>n</v>
          </cell>
        </row>
        <row r="349">
          <cell r="I349" t="str">
            <v>n</v>
          </cell>
        </row>
        <row r="350">
          <cell r="I350" t="str">
            <v>n</v>
          </cell>
        </row>
        <row r="351">
          <cell r="I351" t="str">
            <v>n</v>
          </cell>
        </row>
        <row r="352">
          <cell r="I352" t="str">
            <v>n</v>
          </cell>
        </row>
        <row r="353">
          <cell r="I353" t="str">
            <v>n</v>
          </cell>
        </row>
        <row r="354">
          <cell r="I354" t="str">
            <v>n</v>
          </cell>
        </row>
        <row r="355">
          <cell r="I355" t="str">
            <v>n</v>
          </cell>
        </row>
        <row r="356">
          <cell r="I356" t="str">
            <v>n</v>
          </cell>
        </row>
        <row r="357">
          <cell r="I357" t="str">
            <v>n</v>
          </cell>
        </row>
        <row r="358">
          <cell r="I358" t="str">
            <v>n</v>
          </cell>
        </row>
        <row r="359">
          <cell r="I359" t="str">
            <v>n</v>
          </cell>
        </row>
        <row r="360">
          <cell r="I360" t="str">
            <v>n</v>
          </cell>
        </row>
        <row r="361">
          <cell r="I361" t="str">
            <v>n</v>
          </cell>
        </row>
        <row r="362">
          <cell r="I362" t="str">
            <v>n</v>
          </cell>
        </row>
        <row r="363">
          <cell r="I363" t="str">
            <v>n</v>
          </cell>
        </row>
        <row r="364">
          <cell r="I364" t="str">
            <v>n</v>
          </cell>
        </row>
        <row r="365">
          <cell r="I365" t="str">
            <v>n</v>
          </cell>
        </row>
        <row r="366">
          <cell r="I366" t="str">
            <v>n</v>
          </cell>
        </row>
        <row r="367">
          <cell r="I367" t="str">
            <v>n</v>
          </cell>
        </row>
        <row r="368">
          <cell r="I368" t="str">
            <v>n</v>
          </cell>
        </row>
        <row r="369">
          <cell r="I369" t="str">
            <v>n</v>
          </cell>
        </row>
        <row r="370">
          <cell r="I370" t="str">
            <v>n</v>
          </cell>
        </row>
        <row r="371">
          <cell r="I371" t="str">
            <v>n</v>
          </cell>
        </row>
        <row r="372">
          <cell r="I372" t="str">
            <v>n</v>
          </cell>
        </row>
        <row r="373">
          <cell r="I373" t="str">
            <v>n</v>
          </cell>
        </row>
        <row r="374">
          <cell r="I374" t="str">
            <v>n</v>
          </cell>
        </row>
        <row r="375">
          <cell r="I375" t="str">
            <v>n</v>
          </cell>
        </row>
        <row r="376">
          <cell r="I376" t="str">
            <v>n</v>
          </cell>
        </row>
        <row r="377">
          <cell r="I377" t="str">
            <v>n</v>
          </cell>
        </row>
        <row r="378">
          <cell r="I378" t="str">
            <v>n</v>
          </cell>
        </row>
        <row r="379">
          <cell r="I379" t="str">
            <v>n</v>
          </cell>
        </row>
        <row r="380">
          <cell r="I380" t="str">
            <v>n</v>
          </cell>
        </row>
        <row r="381">
          <cell r="I381" t="str">
            <v>n</v>
          </cell>
        </row>
        <row r="382">
          <cell r="I382" t="str">
            <v>n</v>
          </cell>
        </row>
        <row r="383">
          <cell r="I383" t="str">
            <v>n</v>
          </cell>
        </row>
        <row r="384">
          <cell r="I384" t="str">
            <v>n</v>
          </cell>
        </row>
        <row r="385">
          <cell r="I385" t="str">
            <v>n</v>
          </cell>
        </row>
        <row r="386">
          <cell r="I386" t="str">
            <v>n</v>
          </cell>
        </row>
        <row r="387">
          <cell r="I387" t="str">
            <v>n</v>
          </cell>
        </row>
        <row r="388">
          <cell r="I388" t="str">
            <v>n</v>
          </cell>
        </row>
        <row r="389">
          <cell r="I389" t="str">
            <v>n</v>
          </cell>
        </row>
        <row r="390">
          <cell r="I390" t="str">
            <v>n</v>
          </cell>
        </row>
        <row r="391">
          <cell r="I391" t="str">
            <v>n</v>
          </cell>
        </row>
        <row r="392">
          <cell r="I392" t="str">
            <v>n</v>
          </cell>
        </row>
        <row r="393">
          <cell r="I393" t="str">
            <v>n</v>
          </cell>
        </row>
        <row r="394">
          <cell r="I394" t="str">
            <v>n</v>
          </cell>
        </row>
        <row r="395">
          <cell r="I395" t="str">
            <v>n</v>
          </cell>
        </row>
        <row r="396">
          <cell r="I396" t="str">
            <v>n</v>
          </cell>
        </row>
        <row r="397">
          <cell r="I397" t="str">
            <v>n</v>
          </cell>
        </row>
        <row r="398">
          <cell r="I398" t="str">
            <v>n</v>
          </cell>
        </row>
        <row r="399">
          <cell r="I399" t="str">
            <v>n</v>
          </cell>
        </row>
        <row r="400">
          <cell r="I400" t="str">
            <v>n</v>
          </cell>
        </row>
        <row r="401">
          <cell r="I401" t="str">
            <v>n</v>
          </cell>
        </row>
        <row r="402">
          <cell r="I402" t="str">
            <v>n</v>
          </cell>
        </row>
        <row r="403">
          <cell r="I403" t="str">
            <v>n</v>
          </cell>
        </row>
        <row r="404">
          <cell r="I404" t="str">
            <v>n</v>
          </cell>
        </row>
        <row r="405">
          <cell r="I405" t="str">
            <v>n</v>
          </cell>
        </row>
        <row r="406">
          <cell r="I406" t="str">
            <v>n</v>
          </cell>
        </row>
        <row r="407">
          <cell r="I407" t="str">
            <v>n</v>
          </cell>
        </row>
        <row r="408">
          <cell r="I408" t="str">
            <v>n</v>
          </cell>
        </row>
        <row r="409">
          <cell r="I409" t="str">
            <v>n</v>
          </cell>
        </row>
        <row r="410">
          <cell r="I410" t="str">
            <v>n</v>
          </cell>
        </row>
        <row r="411">
          <cell r="I411" t="str">
            <v>n</v>
          </cell>
        </row>
        <row r="412">
          <cell r="I412" t="str">
            <v>n</v>
          </cell>
        </row>
        <row r="413">
          <cell r="I413" t="str">
            <v>n</v>
          </cell>
        </row>
        <row r="414">
          <cell r="I414" t="str">
            <v>n</v>
          </cell>
        </row>
        <row r="415">
          <cell r="I415" t="str">
            <v>n</v>
          </cell>
        </row>
        <row r="416">
          <cell r="I416" t="str">
            <v>n</v>
          </cell>
        </row>
        <row r="417">
          <cell r="I417" t="str">
            <v>n</v>
          </cell>
        </row>
        <row r="418">
          <cell r="I418" t="str">
            <v>n</v>
          </cell>
        </row>
        <row r="419">
          <cell r="I419" t="str">
            <v>n</v>
          </cell>
        </row>
        <row r="420">
          <cell r="I420" t="str">
            <v>n</v>
          </cell>
        </row>
        <row r="421">
          <cell r="I421" t="str">
            <v>n</v>
          </cell>
        </row>
        <row r="422">
          <cell r="I422" t="str">
            <v>n</v>
          </cell>
        </row>
        <row r="423">
          <cell r="I423" t="str">
            <v>n</v>
          </cell>
        </row>
        <row r="424">
          <cell r="I424" t="str">
            <v>n</v>
          </cell>
        </row>
        <row r="425">
          <cell r="I425" t="str">
            <v>n</v>
          </cell>
        </row>
        <row r="426">
          <cell r="I426" t="str">
            <v>n</v>
          </cell>
        </row>
        <row r="427">
          <cell r="I427" t="str">
            <v>n</v>
          </cell>
        </row>
        <row r="428">
          <cell r="I428" t="str">
            <v>n</v>
          </cell>
        </row>
        <row r="429">
          <cell r="I429" t="str">
            <v>n</v>
          </cell>
        </row>
        <row r="430">
          <cell r="I430" t="str">
            <v>n</v>
          </cell>
        </row>
        <row r="431">
          <cell r="I431" t="str">
            <v>n</v>
          </cell>
        </row>
        <row r="432">
          <cell r="I432" t="str">
            <v>n</v>
          </cell>
        </row>
        <row r="433">
          <cell r="I433" t="str">
            <v>n</v>
          </cell>
        </row>
        <row r="434">
          <cell r="I434" t="str">
            <v>n</v>
          </cell>
        </row>
        <row r="435">
          <cell r="I435" t="str">
            <v>n</v>
          </cell>
        </row>
        <row r="436">
          <cell r="I436" t="str">
            <v>n</v>
          </cell>
        </row>
        <row r="437">
          <cell r="I437" t="str">
            <v>n</v>
          </cell>
        </row>
        <row r="438">
          <cell r="I438" t="str">
            <v>n</v>
          </cell>
        </row>
        <row r="439">
          <cell r="I439" t="str">
            <v>n</v>
          </cell>
        </row>
        <row r="440">
          <cell r="I440" t="str">
            <v>n</v>
          </cell>
        </row>
        <row r="441">
          <cell r="I441" t="str">
            <v>n</v>
          </cell>
        </row>
        <row r="442">
          <cell r="I442" t="str">
            <v>n</v>
          </cell>
        </row>
        <row r="443">
          <cell r="I443" t="str">
            <v>n</v>
          </cell>
        </row>
        <row r="444">
          <cell r="I444" t="str">
            <v>n</v>
          </cell>
        </row>
        <row r="445">
          <cell r="I445" t="str">
            <v>n</v>
          </cell>
        </row>
        <row r="446">
          <cell r="I446" t="str">
            <v>n</v>
          </cell>
        </row>
        <row r="447">
          <cell r="I447" t="str">
            <v>n</v>
          </cell>
        </row>
        <row r="448">
          <cell r="I448" t="str">
            <v>n</v>
          </cell>
        </row>
        <row r="449">
          <cell r="I449" t="str">
            <v>n</v>
          </cell>
        </row>
        <row r="450">
          <cell r="I450" t="str">
            <v>n</v>
          </cell>
        </row>
        <row r="451">
          <cell r="I451" t="str">
            <v>n</v>
          </cell>
        </row>
        <row r="452">
          <cell r="I452" t="str">
            <v>n</v>
          </cell>
        </row>
        <row r="453">
          <cell r="I453" t="str">
            <v>n</v>
          </cell>
        </row>
        <row r="454">
          <cell r="I454" t="str">
            <v>n</v>
          </cell>
        </row>
        <row r="455">
          <cell r="I455" t="str">
            <v>n</v>
          </cell>
        </row>
        <row r="456">
          <cell r="I456" t="str">
            <v>n</v>
          </cell>
        </row>
        <row r="457">
          <cell r="I457" t="str">
            <v>n</v>
          </cell>
        </row>
        <row r="458">
          <cell r="I458" t="str">
            <v>n</v>
          </cell>
        </row>
        <row r="459">
          <cell r="I459" t="str">
            <v>n</v>
          </cell>
        </row>
        <row r="460">
          <cell r="I460" t="str">
            <v>n</v>
          </cell>
        </row>
        <row r="461">
          <cell r="I461" t="str">
            <v>n</v>
          </cell>
        </row>
        <row r="462">
          <cell r="I462" t="str">
            <v>n</v>
          </cell>
        </row>
        <row r="463">
          <cell r="I463" t="str">
            <v>n</v>
          </cell>
        </row>
        <row r="464">
          <cell r="I464" t="str">
            <v>n</v>
          </cell>
        </row>
        <row r="465">
          <cell r="I465" t="str">
            <v>n</v>
          </cell>
        </row>
        <row r="466">
          <cell r="I466" t="str">
            <v>n</v>
          </cell>
        </row>
        <row r="467">
          <cell r="I467" t="str">
            <v>n</v>
          </cell>
        </row>
        <row r="468">
          <cell r="I468" t="str">
            <v>n</v>
          </cell>
        </row>
        <row r="469">
          <cell r="I469" t="str">
            <v>n</v>
          </cell>
        </row>
        <row r="470">
          <cell r="I470" t="str">
            <v>n</v>
          </cell>
        </row>
        <row r="471">
          <cell r="I471" t="str">
            <v>n</v>
          </cell>
        </row>
        <row r="472">
          <cell r="I472" t="str">
            <v>n</v>
          </cell>
        </row>
        <row r="473">
          <cell r="I473" t="str">
            <v>n</v>
          </cell>
        </row>
        <row r="474">
          <cell r="I474" t="str">
            <v>n</v>
          </cell>
        </row>
        <row r="475">
          <cell r="I475" t="str">
            <v>n</v>
          </cell>
        </row>
        <row r="476">
          <cell r="I476" t="str">
            <v>n</v>
          </cell>
        </row>
        <row r="477">
          <cell r="I477" t="str">
            <v>n</v>
          </cell>
        </row>
        <row r="478">
          <cell r="I478" t="str">
            <v>n</v>
          </cell>
        </row>
        <row r="479">
          <cell r="I479" t="str">
            <v>n</v>
          </cell>
        </row>
        <row r="480">
          <cell r="I480" t="str">
            <v>n</v>
          </cell>
        </row>
        <row r="481">
          <cell r="I481" t="str">
            <v>n</v>
          </cell>
        </row>
        <row r="482">
          <cell r="I482" t="str">
            <v>n</v>
          </cell>
        </row>
        <row r="483">
          <cell r="I483" t="str">
            <v>n</v>
          </cell>
        </row>
        <row r="484">
          <cell r="I484" t="str">
            <v>n</v>
          </cell>
        </row>
        <row r="485">
          <cell r="I485" t="str">
            <v>n</v>
          </cell>
        </row>
        <row r="486">
          <cell r="I486" t="str">
            <v>n</v>
          </cell>
        </row>
        <row r="487">
          <cell r="I487" t="str">
            <v>n</v>
          </cell>
        </row>
        <row r="488">
          <cell r="I488" t="str">
            <v>n</v>
          </cell>
        </row>
        <row r="489">
          <cell r="I489" t="str">
            <v>n</v>
          </cell>
        </row>
        <row r="490">
          <cell r="I490" t="str">
            <v>n</v>
          </cell>
        </row>
        <row r="491">
          <cell r="I491" t="str">
            <v>n</v>
          </cell>
        </row>
        <row r="492">
          <cell r="I492" t="str">
            <v>n</v>
          </cell>
        </row>
        <row r="493">
          <cell r="I493" t="str">
            <v>n</v>
          </cell>
        </row>
        <row r="494">
          <cell r="I494" t="str">
            <v>n</v>
          </cell>
        </row>
        <row r="495">
          <cell r="I495" t="str">
            <v>n</v>
          </cell>
        </row>
        <row r="496">
          <cell r="I496" t="str">
            <v>n</v>
          </cell>
        </row>
        <row r="497">
          <cell r="I497" t="str">
            <v>n</v>
          </cell>
        </row>
        <row r="498">
          <cell r="I498" t="str">
            <v>n</v>
          </cell>
        </row>
        <row r="499">
          <cell r="I499" t="str">
            <v>n</v>
          </cell>
        </row>
        <row r="500">
          <cell r="I500" t="str">
            <v>n</v>
          </cell>
        </row>
        <row r="501">
          <cell r="I501" t="str">
            <v>n</v>
          </cell>
        </row>
        <row r="502">
          <cell r="I502" t="str">
            <v>n</v>
          </cell>
        </row>
        <row r="503">
          <cell r="I503" t="str">
            <v>n</v>
          </cell>
        </row>
        <row r="504">
          <cell r="I504" t="str">
            <v>n</v>
          </cell>
        </row>
        <row r="505">
          <cell r="I505" t="str">
            <v>n</v>
          </cell>
        </row>
        <row r="506">
          <cell r="I506" t="str">
            <v>n</v>
          </cell>
        </row>
        <row r="507">
          <cell r="I507" t="str">
            <v>n</v>
          </cell>
        </row>
        <row r="508">
          <cell r="I508" t="str">
            <v>n</v>
          </cell>
        </row>
        <row r="509">
          <cell r="I509" t="str">
            <v>n</v>
          </cell>
        </row>
        <row r="510">
          <cell r="I510" t="str">
            <v>n</v>
          </cell>
        </row>
        <row r="511">
          <cell r="I511" t="str">
            <v>n</v>
          </cell>
        </row>
        <row r="512">
          <cell r="I512" t="str">
            <v>n</v>
          </cell>
        </row>
        <row r="513">
          <cell r="I513" t="str">
            <v>n</v>
          </cell>
        </row>
        <row r="514">
          <cell r="I514" t="str">
            <v>n</v>
          </cell>
        </row>
        <row r="515">
          <cell r="I515" t="str">
            <v>n</v>
          </cell>
        </row>
        <row r="516">
          <cell r="I516" t="str">
            <v>n</v>
          </cell>
        </row>
        <row r="517">
          <cell r="I517" t="str">
            <v>n</v>
          </cell>
        </row>
        <row r="518">
          <cell r="I518" t="str">
            <v>n</v>
          </cell>
        </row>
        <row r="519">
          <cell r="I519" t="str">
            <v>n</v>
          </cell>
        </row>
        <row r="520">
          <cell r="I520" t="str">
            <v>n</v>
          </cell>
        </row>
        <row r="521">
          <cell r="I521" t="str">
            <v>n</v>
          </cell>
        </row>
        <row r="522">
          <cell r="I522" t="str">
            <v>n</v>
          </cell>
        </row>
        <row r="523">
          <cell r="I523" t="str">
            <v>n</v>
          </cell>
        </row>
        <row r="524">
          <cell r="I524" t="str">
            <v>n</v>
          </cell>
        </row>
        <row r="525">
          <cell r="I525" t="str">
            <v>n</v>
          </cell>
        </row>
        <row r="526">
          <cell r="I526" t="str">
            <v>n</v>
          </cell>
        </row>
        <row r="527">
          <cell r="I527" t="str">
            <v>n</v>
          </cell>
        </row>
        <row r="528">
          <cell r="I528" t="str">
            <v>n</v>
          </cell>
        </row>
        <row r="529">
          <cell r="I529" t="str">
            <v>n</v>
          </cell>
        </row>
        <row r="530">
          <cell r="I530" t="str">
            <v>n</v>
          </cell>
        </row>
        <row r="531">
          <cell r="I531" t="str">
            <v>n</v>
          </cell>
        </row>
        <row r="532">
          <cell r="I532" t="str">
            <v>n</v>
          </cell>
        </row>
        <row r="533">
          <cell r="I533" t="str">
            <v>n</v>
          </cell>
        </row>
        <row r="534">
          <cell r="I534" t="str">
            <v>n</v>
          </cell>
        </row>
        <row r="535">
          <cell r="I535" t="str">
            <v>n</v>
          </cell>
        </row>
        <row r="536">
          <cell r="I536" t="str">
            <v>n</v>
          </cell>
        </row>
        <row r="537">
          <cell r="I537" t="str">
            <v>n</v>
          </cell>
        </row>
        <row r="538">
          <cell r="I538" t="str">
            <v>n</v>
          </cell>
        </row>
        <row r="539">
          <cell r="I539" t="str">
            <v>n</v>
          </cell>
        </row>
        <row r="540">
          <cell r="I540" t="str">
            <v>n</v>
          </cell>
        </row>
        <row r="541">
          <cell r="I541" t="str">
            <v>n</v>
          </cell>
        </row>
        <row r="542">
          <cell r="I542" t="str">
            <v>n</v>
          </cell>
        </row>
        <row r="543">
          <cell r="I543" t="str">
            <v>n</v>
          </cell>
        </row>
        <row r="544">
          <cell r="I544" t="str">
            <v>n</v>
          </cell>
        </row>
        <row r="545">
          <cell r="I545" t="str">
            <v>n</v>
          </cell>
        </row>
        <row r="546">
          <cell r="I546" t="str">
            <v>n</v>
          </cell>
        </row>
        <row r="547">
          <cell r="I547" t="str">
            <v>n</v>
          </cell>
        </row>
        <row r="548">
          <cell r="I548" t="str">
            <v>n</v>
          </cell>
        </row>
        <row r="549">
          <cell r="I549" t="str">
            <v>n</v>
          </cell>
        </row>
        <row r="550">
          <cell r="I550" t="str">
            <v>n</v>
          </cell>
        </row>
        <row r="551">
          <cell r="I551" t="str">
            <v>n</v>
          </cell>
        </row>
        <row r="552">
          <cell r="I552" t="str">
            <v>n</v>
          </cell>
        </row>
        <row r="553">
          <cell r="I553" t="str">
            <v>n</v>
          </cell>
        </row>
        <row r="554">
          <cell r="I554" t="str">
            <v>n</v>
          </cell>
        </row>
        <row r="555">
          <cell r="I555" t="str">
            <v>n</v>
          </cell>
        </row>
        <row r="556">
          <cell r="I556" t="str">
            <v>n</v>
          </cell>
        </row>
        <row r="557">
          <cell r="I557" t="str">
            <v>n</v>
          </cell>
        </row>
        <row r="558">
          <cell r="I558" t="str">
            <v>n</v>
          </cell>
        </row>
        <row r="559">
          <cell r="I559" t="str">
            <v>n</v>
          </cell>
        </row>
        <row r="560">
          <cell r="I560" t="str">
            <v>n</v>
          </cell>
        </row>
        <row r="561">
          <cell r="I561" t="str">
            <v>n</v>
          </cell>
        </row>
        <row r="562">
          <cell r="I562" t="str">
            <v>n</v>
          </cell>
        </row>
        <row r="563">
          <cell r="I563" t="str">
            <v>n</v>
          </cell>
        </row>
        <row r="564">
          <cell r="I564" t="str">
            <v>n</v>
          </cell>
        </row>
        <row r="565">
          <cell r="I565" t="str">
            <v>n</v>
          </cell>
        </row>
        <row r="566">
          <cell r="I566" t="str">
            <v>n</v>
          </cell>
        </row>
        <row r="567">
          <cell r="I567" t="str">
            <v>n</v>
          </cell>
        </row>
        <row r="568">
          <cell r="I568" t="str">
            <v>n</v>
          </cell>
        </row>
        <row r="569">
          <cell r="I569" t="str">
            <v>n</v>
          </cell>
        </row>
        <row r="570">
          <cell r="I570" t="str">
            <v>n</v>
          </cell>
        </row>
        <row r="571">
          <cell r="I571" t="str">
            <v>n</v>
          </cell>
        </row>
        <row r="572">
          <cell r="I572" t="str">
            <v>n</v>
          </cell>
        </row>
        <row r="573">
          <cell r="I573" t="str">
            <v>n</v>
          </cell>
        </row>
        <row r="574">
          <cell r="I574" t="str">
            <v>n</v>
          </cell>
        </row>
        <row r="575">
          <cell r="I575" t="str">
            <v>n</v>
          </cell>
        </row>
        <row r="576">
          <cell r="I576" t="str">
            <v>n</v>
          </cell>
        </row>
        <row r="577">
          <cell r="I577" t="str">
            <v>n</v>
          </cell>
        </row>
        <row r="578">
          <cell r="I578" t="str">
            <v>n</v>
          </cell>
        </row>
        <row r="579">
          <cell r="I579" t="str">
            <v>n</v>
          </cell>
        </row>
        <row r="580">
          <cell r="I580" t="str">
            <v>n</v>
          </cell>
        </row>
        <row r="581">
          <cell r="I581" t="str">
            <v>n</v>
          </cell>
        </row>
        <row r="582">
          <cell r="I582" t="str">
            <v>n</v>
          </cell>
        </row>
        <row r="583">
          <cell r="I583" t="str">
            <v>n</v>
          </cell>
        </row>
        <row r="584">
          <cell r="I584" t="str">
            <v>n</v>
          </cell>
        </row>
        <row r="585">
          <cell r="I585" t="str">
            <v>n</v>
          </cell>
        </row>
        <row r="586">
          <cell r="I586" t="str">
            <v>n</v>
          </cell>
        </row>
        <row r="587">
          <cell r="I587" t="str">
            <v>n</v>
          </cell>
        </row>
        <row r="588">
          <cell r="I588" t="str">
            <v>n</v>
          </cell>
        </row>
        <row r="589">
          <cell r="I589" t="str">
            <v>n</v>
          </cell>
        </row>
        <row r="590">
          <cell r="I590" t="str">
            <v>n</v>
          </cell>
        </row>
        <row r="591">
          <cell r="I591" t="str">
            <v>n</v>
          </cell>
        </row>
        <row r="592">
          <cell r="I592" t="str">
            <v>n</v>
          </cell>
        </row>
        <row r="593">
          <cell r="I593" t="str">
            <v>n</v>
          </cell>
        </row>
        <row r="594">
          <cell r="I594" t="str">
            <v>n</v>
          </cell>
        </row>
        <row r="595">
          <cell r="I595" t="str">
            <v>n</v>
          </cell>
        </row>
        <row r="596">
          <cell r="I596" t="str">
            <v>n</v>
          </cell>
        </row>
        <row r="597">
          <cell r="I597" t="str">
            <v>n</v>
          </cell>
        </row>
        <row r="598">
          <cell r="I598" t="str">
            <v>n</v>
          </cell>
        </row>
        <row r="599">
          <cell r="I599" t="str">
            <v>n</v>
          </cell>
        </row>
        <row r="600">
          <cell r="I600" t="str">
            <v>n</v>
          </cell>
        </row>
        <row r="601">
          <cell r="I601" t="str">
            <v>n</v>
          </cell>
        </row>
        <row r="602">
          <cell r="I602" t="str">
            <v>n</v>
          </cell>
        </row>
        <row r="603">
          <cell r="I603" t="str">
            <v>n</v>
          </cell>
        </row>
        <row r="604">
          <cell r="I604" t="str">
            <v>n</v>
          </cell>
        </row>
        <row r="605">
          <cell r="I605" t="str">
            <v>n</v>
          </cell>
        </row>
        <row r="606">
          <cell r="I606" t="str">
            <v>n</v>
          </cell>
        </row>
        <row r="607">
          <cell r="I607" t="str">
            <v>n</v>
          </cell>
        </row>
        <row r="608">
          <cell r="I608" t="str">
            <v>n</v>
          </cell>
        </row>
        <row r="609">
          <cell r="I609" t="str">
            <v>n</v>
          </cell>
        </row>
        <row r="610">
          <cell r="I610" t="str">
            <v>n</v>
          </cell>
        </row>
        <row r="611">
          <cell r="I611" t="str">
            <v>n</v>
          </cell>
        </row>
        <row r="612">
          <cell r="I612" t="str">
            <v>n</v>
          </cell>
        </row>
        <row r="613">
          <cell r="I613" t="str">
            <v>n</v>
          </cell>
        </row>
        <row r="614">
          <cell r="I614" t="str">
            <v>n</v>
          </cell>
        </row>
        <row r="615">
          <cell r="I615" t="str">
            <v>n</v>
          </cell>
        </row>
        <row r="616">
          <cell r="I616" t="str">
            <v>n</v>
          </cell>
        </row>
        <row r="617">
          <cell r="I617" t="str">
            <v>n</v>
          </cell>
        </row>
        <row r="618">
          <cell r="I618" t="str">
            <v>n</v>
          </cell>
        </row>
        <row r="619">
          <cell r="I619" t="str">
            <v>n</v>
          </cell>
        </row>
        <row r="620">
          <cell r="I620" t="str">
            <v>n</v>
          </cell>
        </row>
        <row r="621">
          <cell r="I621" t="str">
            <v>n</v>
          </cell>
        </row>
        <row r="622">
          <cell r="I622" t="str">
            <v>n</v>
          </cell>
        </row>
        <row r="623">
          <cell r="I623" t="str">
            <v>n</v>
          </cell>
        </row>
        <row r="624">
          <cell r="I624" t="str">
            <v>n</v>
          </cell>
        </row>
        <row r="625">
          <cell r="I625" t="str">
            <v>n</v>
          </cell>
        </row>
        <row r="626">
          <cell r="I626" t="str">
            <v>n</v>
          </cell>
        </row>
        <row r="627">
          <cell r="I627" t="str">
            <v>n</v>
          </cell>
        </row>
        <row r="628">
          <cell r="I628" t="str">
            <v>n</v>
          </cell>
        </row>
        <row r="629">
          <cell r="I629" t="str">
            <v>n</v>
          </cell>
        </row>
        <row r="630">
          <cell r="I630" t="str">
            <v>n</v>
          </cell>
        </row>
        <row r="631">
          <cell r="I631" t="str">
            <v>n</v>
          </cell>
        </row>
        <row r="632">
          <cell r="I632" t="str">
            <v>n</v>
          </cell>
        </row>
        <row r="633">
          <cell r="I633" t="str">
            <v>n</v>
          </cell>
        </row>
        <row r="634">
          <cell r="I634" t="str">
            <v>n</v>
          </cell>
        </row>
        <row r="635">
          <cell r="I635" t="str">
            <v>n</v>
          </cell>
        </row>
        <row r="636">
          <cell r="I636" t="str">
            <v>n</v>
          </cell>
        </row>
        <row r="637">
          <cell r="I637" t="str">
            <v>n</v>
          </cell>
        </row>
        <row r="638">
          <cell r="I638" t="str">
            <v>n</v>
          </cell>
        </row>
        <row r="639">
          <cell r="I639" t="str">
            <v>n</v>
          </cell>
        </row>
        <row r="640">
          <cell r="I640" t="str">
            <v>n</v>
          </cell>
        </row>
        <row r="641">
          <cell r="I641" t="str">
            <v>n</v>
          </cell>
        </row>
        <row r="642">
          <cell r="I642" t="str">
            <v>n</v>
          </cell>
        </row>
        <row r="643">
          <cell r="I643" t="str">
            <v>n</v>
          </cell>
        </row>
        <row r="644">
          <cell r="I644" t="str">
            <v>n</v>
          </cell>
        </row>
        <row r="645">
          <cell r="I645" t="str">
            <v>n</v>
          </cell>
        </row>
        <row r="646">
          <cell r="I646" t="str">
            <v>n</v>
          </cell>
        </row>
        <row r="647">
          <cell r="I647" t="str">
            <v>n</v>
          </cell>
        </row>
        <row r="648">
          <cell r="I648" t="str">
            <v>n</v>
          </cell>
        </row>
        <row r="649">
          <cell r="I649" t="str">
            <v>n</v>
          </cell>
        </row>
        <row r="650">
          <cell r="I650" t="str">
            <v>n</v>
          </cell>
        </row>
        <row r="651">
          <cell r="I651" t="str">
            <v>n</v>
          </cell>
        </row>
        <row r="652">
          <cell r="I652" t="str">
            <v>n</v>
          </cell>
        </row>
        <row r="653">
          <cell r="I653" t="str">
            <v>n</v>
          </cell>
        </row>
        <row r="654">
          <cell r="I654" t="str">
            <v>n</v>
          </cell>
        </row>
        <row r="655">
          <cell r="I655" t="str">
            <v>n</v>
          </cell>
        </row>
        <row r="656">
          <cell r="I656" t="str">
            <v>n</v>
          </cell>
        </row>
        <row r="657">
          <cell r="I657" t="str">
            <v>n</v>
          </cell>
        </row>
        <row r="658">
          <cell r="I658" t="str">
            <v>n</v>
          </cell>
        </row>
        <row r="659">
          <cell r="I659" t="str">
            <v>n</v>
          </cell>
        </row>
        <row r="660">
          <cell r="I660" t="str">
            <v>n</v>
          </cell>
        </row>
        <row r="661">
          <cell r="I661" t="str">
            <v>n</v>
          </cell>
        </row>
        <row r="662">
          <cell r="I662" t="str">
            <v>n</v>
          </cell>
        </row>
        <row r="663">
          <cell r="I663" t="str">
            <v>n</v>
          </cell>
        </row>
        <row r="664">
          <cell r="I664" t="str">
            <v>n</v>
          </cell>
        </row>
        <row r="665">
          <cell r="I665" t="str">
            <v>n</v>
          </cell>
        </row>
        <row r="666">
          <cell r="I666" t="str">
            <v>n</v>
          </cell>
        </row>
        <row r="667">
          <cell r="I667" t="str">
            <v>n</v>
          </cell>
        </row>
        <row r="668">
          <cell r="I668" t="str">
            <v>n</v>
          </cell>
        </row>
        <row r="669">
          <cell r="I669" t="str">
            <v>n</v>
          </cell>
        </row>
        <row r="670">
          <cell r="I670" t="str">
            <v>n</v>
          </cell>
        </row>
        <row r="671">
          <cell r="I671" t="str">
            <v>n</v>
          </cell>
        </row>
        <row r="672">
          <cell r="I672" t="str">
            <v>n</v>
          </cell>
        </row>
        <row r="673">
          <cell r="I673" t="str">
            <v>n</v>
          </cell>
        </row>
        <row r="674">
          <cell r="I674" t="str">
            <v>n</v>
          </cell>
        </row>
        <row r="675">
          <cell r="I675" t="str">
            <v>n</v>
          </cell>
        </row>
        <row r="676">
          <cell r="I676" t="str">
            <v>n</v>
          </cell>
        </row>
        <row r="677">
          <cell r="I677" t="str">
            <v>n</v>
          </cell>
        </row>
        <row r="678">
          <cell r="I678" t="str">
            <v>n</v>
          </cell>
        </row>
        <row r="679">
          <cell r="I679" t="str">
            <v>n</v>
          </cell>
        </row>
        <row r="680">
          <cell r="I680" t="str">
            <v>n</v>
          </cell>
        </row>
        <row r="681">
          <cell r="I681" t="str">
            <v>n</v>
          </cell>
        </row>
        <row r="682">
          <cell r="I682" t="str">
            <v>n</v>
          </cell>
        </row>
        <row r="683">
          <cell r="I683" t="str">
            <v>n</v>
          </cell>
        </row>
        <row r="684">
          <cell r="I684" t="str">
            <v>n</v>
          </cell>
        </row>
        <row r="685">
          <cell r="I685" t="str">
            <v>n</v>
          </cell>
        </row>
        <row r="686">
          <cell r="I686" t="str">
            <v>n</v>
          </cell>
        </row>
        <row r="687">
          <cell r="I687" t="str">
            <v>n</v>
          </cell>
        </row>
        <row r="688">
          <cell r="I688" t="str">
            <v>n</v>
          </cell>
        </row>
        <row r="689">
          <cell r="I689" t="str">
            <v>n</v>
          </cell>
        </row>
        <row r="690">
          <cell r="I690" t="str">
            <v>n</v>
          </cell>
        </row>
        <row r="691">
          <cell r="I691" t="str">
            <v>n</v>
          </cell>
        </row>
        <row r="692">
          <cell r="I692" t="str">
            <v>n</v>
          </cell>
        </row>
        <row r="693">
          <cell r="I693" t="str">
            <v>n</v>
          </cell>
        </row>
        <row r="694">
          <cell r="I694" t="str">
            <v>n</v>
          </cell>
        </row>
        <row r="695">
          <cell r="I695" t="str">
            <v>n</v>
          </cell>
        </row>
        <row r="696">
          <cell r="I696" t="str">
            <v>n</v>
          </cell>
        </row>
        <row r="697">
          <cell r="I697" t="str">
            <v>n</v>
          </cell>
        </row>
        <row r="698">
          <cell r="I698" t="str">
            <v>n</v>
          </cell>
        </row>
        <row r="699">
          <cell r="I699" t="str">
            <v>n</v>
          </cell>
        </row>
        <row r="700">
          <cell r="I700" t="str">
            <v>n</v>
          </cell>
        </row>
        <row r="701">
          <cell r="I701" t="str">
            <v>n</v>
          </cell>
        </row>
        <row r="702">
          <cell r="I702" t="str">
            <v>n</v>
          </cell>
        </row>
        <row r="703">
          <cell r="I703" t="str">
            <v>n</v>
          </cell>
        </row>
        <row r="704">
          <cell r="I704" t="str">
            <v>n</v>
          </cell>
        </row>
        <row r="705">
          <cell r="I705" t="str">
            <v>n</v>
          </cell>
        </row>
        <row r="706">
          <cell r="I706" t="str">
            <v>n</v>
          </cell>
        </row>
        <row r="707">
          <cell r="I707" t="str">
            <v>n</v>
          </cell>
        </row>
        <row r="708">
          <cell r="I708" t="str">
            <v>n</v>
          </cell>
        </row>
        <row r="709">
          <cell r="I709" t="str">
            <v>n</v>
          </cell>
        </row>
        <row r="710">
          <cell r="I710" t="str">
            <v>n</v>
          </cell>
        </row>
        <row r="711">
          <cell r="I711" t="str">
            <v>n</v>
          </cell>
        </row>
        <row r="712">
          <cell r="I712" t="str">
            <v>n</v>
          </cell>
        </row>
        <row r="713">
          <cell r="I713" t="str">
            <v>n</v>
          </cell>
        </row>
        <row r="714">
          <cell r="I714" t="str">
            <v>n</v>
          </cell>
        </row>
        <row r="715">
          <cell r="I715" t="str">
            <v>n</v>
          </cell>
        </row>
        <row r="716">
          <cell r="I716" t="str">
            <v>n</v>
          </cell>
        </row>
        <row r="717">
          <cell r="I717" t="str">
            <v>n</v>
          </cell>
        </row>
        <row r="718">
          <cell r="I718" t="str">
            <v>n</v>
          </cell>
        </row>
        <row r="719">
          <cell r="I719" t="str">
            <v>n</v>
          </cell>
        </row>
        <row r="720">
          <cell r="I720" t="str">
            <v>n</v>
          </cell>
        </row>
        <row r="721">
          <cell r="I721" t="str">
            <v>n</v>
          </cell>
        </row>
        <row r="722">
          <cell r="I722" t="str">
            <v>n</v>
          </cell>
        </row>
        <row r="723">
          <cell r="I723" t="str">
            <v>n</v>
          </cell>
        </row>
        <row r="724">
          <cell r="I724" t="str">
            <v>n</v>
          </cell>
        </row>
        <row r="725">
          <cell r="I725" t="str">
            <v>n</v>
          </cell>
        </row>
        <row r="726">
          <cell r="I726" t="str">
            <v>n</v>
          </cell>
        </row>
        <row r="727">
          <cell r="I727" t="str">
            <v>n</v>
          </cell>
        </row>
        <row r="728">
          <cell r="I728" t="str">
            <v>n</v>
          </cell>
        </row>
        <row r="729">
          <cell r="I729" t="str">
            <v>n</v>
          </cell>
        </row>
        <row r="730">
          <cell r="I730" t="str">
            <v>n</v>
          </cell>
        </row>
        <row r="731">
          <cell r="I731" t="str">
            <v>n</v>
          </cell>
        </row>
        <row r="732">
          <cell r="I732" t="str">
            <v>n</v>
          </cell>
        </row>
        <row r="733">
          <cell r="I733" t="str">
            <v>n</v>
          </cell>
        </row>
        <row r="734">
          <cell r="I734" t="str">
            <v>n</v>
          </cell>
        </row>
        <row r="735">
          <cell r="I735" t="str">
            <v>n</v>
          </cell>
        </row>
        <row r="736">
          <cell r="I736" t="str">
            <v>n</v>
          </cell>
        </row>
        <row r="737">
          <cell r="I737" t="str">
            <v>n</v>
          </cell>
        </row>
        <row r="738">
          <cell r="I738" t="str">
            <v>n</v>
          </cell>
        </row>
        <row r="739">
          <cell r="I739" t="str">
            <v>n</v>
          </cell>
        </row>
        <row r="740">
          <cell r="I740" t="str">
            <v>n</v>
          </cell>
        </row>
        <row r="741">
          <cell r="I741" t="str">
            <v>n</v>
          </cell>
        </row>
        <row r="742">
          <cell r="I742" t="str">
            <v>n</v>
          </cell>
        </row>
        <row r="743">
          <cell r="I743" t="str">
            <v>n</v>
          </cell>
        </row>
        <row r="744">
          <cell r="I744" t="str">
            <v>n</v>
          </cell>
        </row>
        <row r="745">
          <cell r="I745" t="str">
            <v>n</v>
          </cell>
        </row>
        <row r="746">
          <cell r="I746" t="str">
            <v>n</v>
          </cell>
        </row>
        <row r="747">
          <cell r="I747" t="str">
            <v>n</v>
          </cell>
        </row>
        <row r="748">
          <cell r="I748" t="str">
            <v>n</v>
          </cell>
        </row>
        <row r="749">
          <cell r="I749" t="str">
            <v>n</v>
          </cell>
        </row>
        <row r="750">
          <cell r="I750" t="str">
            <v>n</v>
          </cell>
        </row>
        <row r="751">
          <cell r="I751" t="str">
            <v>n</v>
          </cell>
        </row>
        <row r="752">
          <cell r="I752" t="str">
            <v>n</v>
          </cell>
        </row>
        <row r="753">
          <cell r="I753" t="str">
            <v>n</v>
          </cell>
        </row>
        <row r="754">
          <cell r="I754" t="str">
            <v>n</v>
          </cell>
        </row>
        <row r="755">
          <cell r="I755" t="str">
            <v>n</v>
          </cell>
        </row>
        <row r="756">
          <cell r="I756" t="str">
            <v>n</v>
          </cell>
        </row>
        <row r="757">
          <cell r="I757" t="str">
            <v>n</v>
          </cell>
        </row>
        <row r="758">
          <cell r="I758" t="str">
            <v>n</v>
          </cell>
        </row>
        <row r="759">
          <cell r="I759" t="str">
            <v>n</v>
          </cell>
        </row>
        <row r="760">
          <cell r="I760" t="str">
            <v>n</v>
          </cell>
        </row>
        <row r="761">
          <cell r="I761" t="str">
            <v>n</v>
          </cell>
        </row>
        <row r="762">
          <cell r="I762" t="str">
            <v>n</v>
          </cell>
        </row>
        <row r="763">
          <cell r="I763" t="str">
            <v>n</v>
          </cell>
        </row>
        <row r="764">
          <cell r="I764" t="str">
            <v>n</v>
          </cell>
        </row>
        <row r="765">
          <cell r="I765" t="str">
            <v>n</v>
          </cell>
        </row>
        <row r="766">
          <cell r="I766" t="str">
            <v>n</v>
          </cell>
        </row>
        <row r="767">
          <cell r="I767" t="str">
            <v>n</v>
          </cell>
        </row>
        <row r="768">
          <cell r="I768" t="str">
            <v>n</v>
          </cell>
        </row>
        <row r="769">
          <cell r="I769" t="str">
            <v>n</v>
          </cell>
        </row>
        <row r="770">
          <cell r="I770" t="str">
            <v>n</v>
          </cell>
        </row>
        <row r="771">
          <cell r="I771" t="str">
            <v>n</v>
          </cell>
        </row>
        <row r="772">
          <cell r="I772" t="str">
            <v>n</v>
          </cell>
        </row>
        <row r="773">
          <cell r="I773" t="str">
            <v>n</v>
          </cell>
        </row>
        <row r="774">
          <cell r="I774" t="str">
            <v>n</v>
          </cell>
        </row>
        <row r="775">
          <cell r="I775" t="str">
            <v>n</v>
          </cell>
        </row>
        <row r="776">
          <cell r="I776" t="str">
            <v>n</v>
          </cell>
        </row>
        <row r="777">
          <cell r="I777" t="str">
            <v>n</v>
          </cell>
        </row>
        <row r="778">
          <cell r="I778" t="str">
            <v>n</v>
          </cell>
        </row>
        <row r="779">
          <cell r="I779" t="str">
            <v>n</v>
          </cell>
        </row>
        <row r="780">
          <cell r="I780" t="str">
            <v>n</v>
          </cell>
        </row>
        <row r="781">
          <cell r="I781" t="str">
            <v>n</v>
          </cell>
        </row>
        <row r="782">
          <cell r="I782" t="str">
            <v>n</v>
          </cell>
        </row>
        <row r="783">
          <cell r="I783" t="str">
            <v>n</v>
          </cell>
        </row>
        <row r="784">
          <cell r="I784" t="str">
            <v>n</v>
          </cell>
        </row>
        <row r="785">
          <cell r="I785" t="str">
            <v>n</v>
          </cell>
        </row>
        <row r="786">
          <cell r="I786" t="str">
            <v>n</v>
          </cell>
        </row>
        <row r="787">
          <cell r="I787" t="str">
            <v>n</v>
          </cell>
        </row>
        <row r="788">
          <cell r="I788" t="str">
            <v>n</v>
          </cell>
        </row>
        <row r="789">
          <cell r="I789" t="str">
            <v>n</v>
          </cell>
        </row>
        <row r="790">
          <cell r="I790" t="str">
            <v>n</v>
          </cell>
        </row>
        <row r="791">
          <cell r="I791" t="str">
            <v>n</v>
          </cell>
        </row>
        <row r="792">
          <cell r="I792" t="str">
            <v>n</v>
          </cell>
        </row>
        <row r="793">
          <cell r="I793" t="str">
            <v>n</v>
          </cell>
        </row>
        <row r="794">
          <cell r="I794" t="str">
            <v>n</v>
          </cell>
        </row>
        <row r="795">
          <cell r="I795" t="str">
            <v>n</v>
          </cell>
        </row>
        <row r="796">
          <cell r="I796" t="str">
            <v>n</v>
          </cell>
        </row>
        <row r="797">
          <cell r="I797" t="str">
            <v>n</v>
          </cell>
        </row>
        <row r="798">
          <cell r="I798" t="str">
            <v>n</v>
          </cell>
        </row>
        <row r="799">
          <cell r="I799" t="str">
            <v>n</v>
          </cell>
        </row>
        <row r="800">
          <cell r="I800" t="str">
            <v>n</v>
          </cell>
        </row>
        <row r="801">
          <cell r="I801" t="str">
            <v>n</v>
          </cell>
        </row>
        <row r="802">
          <cell r="I802" t="str">
            <v>n</v>
          </cell>
        </row>
        <row r="803">
          <cell r="I803" t="str">
            <v>n</v>
          </cell>
        </row>
        <row r="804">
          <cell r="I804" t="str">
            <v>n</v>
          </cell>
        </row>
        <row r="805">
          <cell r="I805" t="str">
            <v>n</v>
          </cell>
        </row>
        <row r="806">
          <cell r="I806" t="str">
            <v>n</v>
          </cell>
        </row>
        <row r="807">
          <cell r="I807" t="str">
            <v>n</v>
          </cell>
        </row>
        <row r="808">
          <cell r="I808" t="str">
            <v>n</v>
          </cell>
        </row>
        <row r="809">
          <cell r="I809" t="str">
            <v>n</v>
          </cell>
        </row>
        <row r="810">
          <cell r="I810" t="str">
            <v>n</v>
          </cell>
        </row>
        <row r="811">
          <cell r="I811" t="str">
            <v>n</v>
          </cell>
        </row>
        <row r="812">
          <cell r="I812" t="str">
            <v>n</v>
          </cell>
        </row>
        <row r="813">
          <cell r="I813" t="str">
            <v>n</v>
          </cell>
        </row>
        <row r="814">
          <cell r="I814" t="str">
            <v>n</v>
          </cell>
        </row>
        <row r="815">
          <cell r="I815" t="str">
            <v>n</v>
          </cell>
        </row>
        <row r="816">
          <cell r="I816" t="str">
            <v>n</v>
          </cell>
        </row>
        <row r="817">
          <cell r="I817" t="str">
            <v>n</v>
          </cell>
        </row>
        <row r="818">
          <cell r="I818" t="str">
            <v>n</v>
          </cell>
        </row>
        <row r="819">
          <cell r="I819" t="str">
            <v>n</v>
          </cell>
        </row>
        <row r="820">
          <cell r="I820" t="str">
            <v>n</v>
          </cell>
        </row>
        <row r="821">
          <cell r="I821" t="str">
            <v>n</v>
          </cell>
        </row>
        <row r="822">
          <cell r="I822" t="str">
            <v>n</v>
          </cell>
        </row>
        <row r="823">
          <cell r="I823" t="str">
            <v>n</v>
          </cell>
        </row>
        <row r="824">
          <cell r="I824" t="str">
            <v>n</v>
          </cell>
        </row>
        <row r="825">
          <cell r="I825" t="str">
            <v>n</v>
          </cell>
        </row>
        <row r="826">
          <cell r="I826" t="str">
            <v>n</v>
          </cell>
        </row>
        <row r="827">
          <cell r="I827" t="str">
            <v>n</v>
          </cell>
        </row>
        <row r="828">
          <cell r="I828" t="str">
            <v>n</v>
          </cell>
        </row>
        <row r="829">
          <cell r="I829" t="str">
            <v>n</v>
          </cell>
        </row>
        <row r="830">
          <cell r="I830" t="str">
            <v>n</v>
          </cell>
        </row>
        <row r="831">
          <cell r="I831" t="str">
            <v>n</v>
          </cell>
        </row>
        <row r="832">
          <cell r="I832" t="str">
            <v>n</v>
          </cell>
        </row>
        <row r="833">
          <cell r="I833" t="str">
            <v>n</v>
          </cell>
        </row>
        <row r="834">
          <cell r="I834" t="str">
            <v>n</v>
          </cell>
        </row>
        <row r="835">
          <cell r="I835" t="str">
            <v>n</v>
          </cell>
        </row>
        <row r="836">
          <cell r="I836" t="str">
            <v>n</v>
          </cell>
        </row>
        <row r="837">
          <cell r="I837" t="str">
            <v>n</v>
          </cell>
        </row>
        <row r="838">
          <cell r="I838" t="str">
            <v>n</v>
          </cell>
        </row>
        <row r="839">
          <cell r="I839" t="str">
            <v>n</v>
          </cell>
        </row>
        <row r="840">
          <cell r="I840" t="str">
            <v>n</v>
          </cell>
        </row>
        <row r="841">
          <cell r="I841" t="str">
            <v>n</v>
          </cell>
        </row>
        <row r="842">
          <cell r="I842" t="str">
            <v>n</v>
          </cell>
        </row>
        <row r="843">
          <cell r="I843" t="str">
            <v>n</v>
          </cell>
        </row>
        <row r="844">
          <cell r="I844" t="str">
            <v>n</v>
          </cell>
        </row>
        <row r="845">
          <cell r="I845" t="str">
            <v>n</v>
          </cell>
        </row>
        <row r="846">
          <cell r="I846" t="str">
            <v>n</v>
          </cell>
        </row>
        <row r="847">
          <cell r="I847" t="str">
            <v>n</v>
          </cell>
        </row>
        <row r="848">
          <cell r="I848" t="str">
            <v>n</v>
          </cell>
        </row>
        <row r="849">
          <cell r="I849" t="str">
            <v>n</v>
          </cell>
        </row>
        <row r="850">
          <cell r="I850" t="str">
            <v>n</v>
          </cell>
        </row>
        <row r="851">
          <cell r="I851" t="str">
            <v>n</v>
          </cell>
        </row>
        <row r="852">
          <cell r="I852" t="str">
            <v>n</v>
          </cell>
        </row>
        <row r="853">
          <cell r="I853" t="str">
            <v>n</v>
          </cell>
        </row>
        <row r="854">
          <cell r="I854" t="str">
            <v>n</v>
          </cell>
        </row>
        <row r="855">
          <cell r="I855" t="str">
            <v>n</v>
          </cell>
        </row>
        <row r="856">
          <cell r="I856" t="str">
            <v>n</v>
          </cell>
        </row>
        <row r="857">
          <cell r="I857" t="str">
            <v>n</v>
          </cell>
        </row>
        <row r="858">
          <cell r="I858" t="str">
            <v>n</v>
          </cell>
        </row>
        <row r="859">
          <cell r="I859" t="str">
            <v>n</v>
          </cell>
        </row>
        <row r="860">
          <cell r="I860" t="str">
            <v>n</v>
          </cell>
        </row>
        <row r="861">
          <cell r="I861" t="str">
            <v>n</v>
          </cell>
        </row>
        <row r="862">
          <cell r="I862" t="str">
            <v>n</v>
          </cell>
        </row>
        <row r="863">
          <cell r="I863" t="str">
            <v>n</v>
          </cell>
        </row>
        <row r="864">
          <cell r="I864" t="str">
            <v>n</v>
          </cell>
        </row>
        <row r="865">
          <cell r="I865" t="str">
            <v>n</v>
          </cell>
        </row>
        <row r="866">
          <cell r="I866" t="str">
            <v>n</v>
          </cell>
        </row>
        <row r="867">
          <cell r="I867" t="str">
            <v>n</v>
          </cell>
        </row>
        <row r="868">
          <cell r="I868" t="str">
            <v>n</v>
          </cell>
        </row>
        <row r="869">
          <cell r="I869" t="str">
            <v>n</v>
          </cell>
        </row>
        <row r="870">
          <cell r="I870" t="str">
            <v>n</v>
          </cell>
        </row>
        <row r="871">
          <cell r="I871" t="str">
            <v>n</v>
          </cell>
        </row>
        <row r="872">
          <cell r="I872" t="str">
            <v>n</v>
          </cell>
        </row>
        <row r="873">
          <cell r="I873" t="str">
            <v>n</v>
          </cell>
        </row>
        <row r="874">
          <cell r="I874" t="str">
            <v>n</v>
          </cell>
        </row>
        <row r="875">
          <cell r="I875" t="str">
            <v>n</v>
          </cell>
        </row>
        <row r="876">
          <cell r="I876" t="str">
            <v>n</v>
          </cell>
        </row>
        <row r="877">
          <cell r="I877" t="str">
            <v>n</v>
          </cell>
        </row>
        <row r="878">
          <cell r="I878" t="str">
            <v>n</v>
          </cell>
        </row>
        <row r="879">
          <cell r="I879" t="str">
            <v>n</v>
          </cell>
        </row>
        <row r="880">
          <cell r="I880" t="str">
            <v>n</v>
          </cell>
        </row>
        <row r="881">
          <cell r="I881" t="str">
            <v>n</v>
          </cell>
        </row>
        <row r="882">
          <cell r="I882" t="str">
            <v>n</v>
          </cell>
        </row>
        <row r="883">
          <cell r="I883" t="str">
            <v>n</v>
          </cell>
        </row>
        <row r="884">
          <cell r="I884" t="str">
            <v>n</v>
          </cell>
        </row>
        <row r="885">
          <cell r="I885" t="str">
            <v>n</v>
          </cell>
        </row>
        <row r="886">
          <cell r="I886" t="str">
            <v>n</v>
          </cell>
        </row>
        <row r="887">
          <cell r="I887" t="str">
            <v>n</v>
          </cell>
        </row>
        <row r="888">
          <cell r="I888" t="str">
            <v>n</v>
          </cell>
        </row>
        <row r="889">
          <cell r="I889" t="str">
            <v>n</v>
          </cell>
        </row>
        <row r="890">
          <cell r="I890" t="str">
            <v>n</v>
          </cell>
        </row>
        <row r="891">
          <cell r="I891" t="str">
            <v>n</v>
          </cell>
        </row>
        <row r="892">
          <cell r="I892" t="str">
            <v>n</v>
          </cell>
        </row>
        <row r="893">
          <cell r="I893" t="str">
            <v>n</v>
          </cell>
        </row>
        <row r="894">
          <cell r="I894" t="str">
            <v>n</v>
          </cell>
        </row>
        <row r="895">
          <cell r="I895" t="str">
            <v>n</v>
          </cell>
        </row>
        <row r="896">
          <cell r="I896" t="str">
            <v>n</v>
          </cell>
        </row>
        <row r="897">
          <cell r="I897" t="str">
            <v>n</v>
          </cell>
        </row>
        <row r="898">
          <cell r="I898" t="str">
            <v>n</v>
          </cell>
        </row>
        <row r="899">
          <cell r="I899" t="str">
            <v>n</v>
          </cell>
        </row>
        <row r="900">
          <cell r="I900" t="str">
            <v>n</v>
          </cell>
        </row>
        <row r="901">
          <cell r="I901" t="str">
            <v>n</v>
          </cell>
        </row>
        <row r="902">
          <cell r="I902" t="str">
            <v>n</v>
          </cell>
        </row>
        <row r="903">
          <cell r="I903" t="str">
            <v>n</v>
          </cell>
        </row>
        <row r="904">
          <cell r="I904" t="str">
            <v>n</v>
          </cell>
        </row>
        <row r="905">
          <cell r="I905" t="str">
            <v>n</v>
          </cell>
        </row>
        <row r="906">
          <cell r="I906" t="str">
            <v>n</v>
          </cell>
        </row>
        <row r="907">
          <cell r="I907" t="str">
            <v>n</v>
          </cell>
        </row>
        <row r="908">
          <cell r="I908" t="str">
            <v>n</v>
          </cell>
        </row>
        <row r="909">
          <cell r="I909" t="str">
            <v>n</v>
          </cell>
        </row>
        <row r="910">
          <cell r="I910" t="str">
            <v>n</v>
          </cell>
        </row>
        <row r="911">
          <cell r="I911" t="str">
            <v>n</v>
          </cell>
        </row>
        <row r="912">
          <cell r="I912" t="str">
            <v>n</v>
          </cell>
        </row>
        <row r="913">
          <cell r="I913" t="str">
            <v>n</v>
          </cell>
        </row>
        <row r="914">
          <cell r="I914" t="str">
            <v>n</v>
          </cell>
        </row>
        <row r="915">
          <cell r="I915" t="str">
            <v>n</v>
          </cell>
        </row>
        <row r="916">
          <cell r="I916" t="str">
            <v>n</v>
          </cell>
        </row>
        <row r="917">
          <cell r="I917" t="str">
            <v>n</v>
          </cell>
        </row>
        <row r="918">
          <cell r="I918" t="str">
            <v>n</v>
          </cell>
        </row>
        <row r="919">
          <cell r="I919" t="str">
            <v>n</v>
          </cell>
        </row>
        <row r="920">
          <cell r="I920" t="str">
            <v>n</v>
          </cell>
        </row>
        <row r="921">
          <cell r="I921" t="str">
            <v>n</v>
          </cell>
        </row>
        <row r="922">
          <cell r="I922" t="str">
            <v>n</v>
          </cell>
        </row>
        <row r="923">
          <cell r="I923" t="str">
            <v>n</v>
          </cell>
        </row>
        <row r="924">
          <cell r="I924" t="str">
            <v>n</v>
          </cell>
        </row>
        <row r="925">
          <cell r="I925" t="str">
            <v>n</v>
          </cell>
        </row>
        <row r="926">
          <cell r="I926" t="str">
            <v>n</v>
          </cell>
        </row>
        <row r="927">
          <cell r="I927" t="str">
            <v>n</v>
          </cell>
        </row>
        <row r="928">
          <cell r="I928" t="str">
            <v>n</v>
          </cell>
        </row>
        <row r="929">
          <cell r="I929" t="str">
            <v>n</v>
          </cell>
        </row>
        <row r="930">
          <cell r="I930" t="str">
            <v>n</v>
          </cell>
        </row>
        <row r="931">
          <cell r="I931" t="str">
            <v>n</v>
          </cell>
        </row>
        <row r="932">
          <cell r="I932" t="str">
            <v>n</v>
          </cell>
        </row>
        <row r="933">
          <cell r="I933" t="str">
            <v>n</v>
          </cell>
        </row>
        <row r="934">
          <cell r="I934" t="str">
            <v>n</v>
          </cell>
        </row>
        <row r="935">
          <cell r="I935" t="str">
            <v>n</v>
          </cell>
        </row>
        <row r="936">
          <cell r="I936" t="str">
            <v>n</v>
          </cell>
        </row>
        <row r="937">
          <cell r="I937" t="str">
            <v>n</v>
          </cell>
        </row>
        <row r="938">
          <cell r="I938" t="str">
            <v>n</v>
          </cell>
        </row>
        <row r="939">
          <cell r="I939" t="str">
            <v>n</v>
          </cell>
        </row>
        <row r="940">
          <cell r="I940" t="str">
            <v>n</v>
          </cell>
        </row>
        <row r="941">
          <cell r="I941" t="str">
            <v>n</v>
          </cell>
        </row>
        <row r="942">
          <cell r="I942" t="str">
            <v>n</v>
          </cell>
        </row>
        <row r="943">
          <cell r="I943" t="str">
            <v>n</v>
          </cell>
        </row>
        <row r="944">
          <cell r="I944" t="str">
            <v>n</v>
          </cell>
        </row>
        <row r="945">
          <cell r="I945" t="str">
            <v>n</v>
          </cell>
        </row>
        <row r="946">
          <cell r="I946" t="str">
            <v>n</v>
          </cell>
        </row>
        <row r="947">
          <cell r="I947" t="str">
            <v>n</v>
          </cell>
        </row>
        <row r="948">
          <cell r="I948" t="str">
            <v>n</v>
          </cell>
        </row>
        <row r="949">
          <cell r="I949" t="str">
            <v>n</v>
          </cell>
        </row>
        <row r="950">
          <cell r="I950" t="str">
            <v>n</v>
          </cell>
        </row>
        <row r="951">
          <cell r="I951" t="str">
            <v>n</v>
          </cell>
        </row>
        <row r="952">
          <cell r="I952" t="str">
            <v>n</v>
          </cell>
        </row>
        <row r="953">
          <cell r="I953" t="str">
            <v>n</v>
          </cell>
        </row>
        <row r="954">
          <cell r="I954" t="str">
            <v>n</v>
          </cell>
        </row>
        <row r="955">
          <cell r="I955" t="str">
            <v>n</v>
          </cell>
        </row>
        <row r="956">
          <cell r="I956" t="str">
            <v>n</v>
          </cell>
        </row>
        <row r="957">
          <cell r="I957" t="str">
            <v>n</v>
          </cell>
        </row>
        <row r="958">
          <cell r="I958" t="str">
            <v>n</v>
          </cell>
        </row>
        <row r="959">
          <cell r="I959" t="str">
            <v>n</v>
          </cell>
        </row>
        <row r="960">
          <cell r="I960" t="str">
            <v>n</v>
          </cell>
        </row>
        <row r="961">
          <cell r="I961" t="str">
            <v>n</v>
          </cell>
        </row>
        <row r="962">
          <cell r="I962" t="str">
            <v>n</v>
          </cell>
        </row>
        <row r="963">
          <cell r="I963" t="str">
            <v>n</v>
          </cell>
        </row>
        <row r="964">
          <cell r="I964" t="str">
            <v>n</v>
          </cell>
        </row>
        <row r="965">
          <cell r="I965" t="str">
            <v>n</v>
          </cell>
        </row>
        <row r="966">
          <cell r="I966" t="str">
            <v>n</v>
          </cell>
        </row>
        <row r="967">
          <cell r="I967" t="str">
            <v>n</v>
          </cell>
        </row>
        <row r="968">
          <cell r="I968" t="str">
            <v>n</v>
          </cell>
        </row>
        <row r="969">
          <cell r="I969" t="str">
            <v>n</v>
          </cell>
        </row>
        <row r="970">
          <cell r="I970" t="str">
            <v>n</v>
          </cell>
        </row>
        <row r="971">
          <cell r="I971" t="str">
            <v>n</v>
          </cell>
        </row>
        <row r="972">
          <cell r="I972" t="str">
            <v>n</v>
          </cell>
        </row>
        <row r="973">
          <cell r="I973" t="str">
            <v>n</v>
          </cell>
        </row>
        <row r="974">
          <cell r="I974" t="str">
            <v>n</v>
          </cell>
        </row>
        <row r="975">
          <cell r="I975" t="str">
            <v>n</v>
          </cell>
        </row>
        <row r="976">
          <cell r="I976" t="str">
            <v>n</v>
          </cell>
        </row>
        <row r="977">
          <cell r="I977" t="str">
            <v>n</v>
          </cell>
        </row>
        <row r="978">
          <cell r="I978" t="str">
            <v>n</v>
          </cell>
        </row>
        <row r="979">
          <cell r="I979" t="str">
            <v>n</v>
          </cell>
        </row>
        <row r="980">
          <cell r="I980" t="str">
            <v>n</v>
          </cell>
        </row>
        <row r="981">
          <cell r="I981" t="str">
            <v>n</v>
          </cell>
        </row>
        <row r="982">
          <cell r="I982" t="str">
            <v>n</v>
          </cell>
        </row>
        <row r="983">
          <cell r="I983" t="str">
            <v>n</v>
          </cell>
        </row>
        <row r="984">
          <cell r="I984" t="str">
            <v>n</v>
          </cell>
        </row>
        <row r="985">
          <cell r="I985" t="str">
            <v>n</v>
          </cell>
        </row>
        <row r="986">
          <cell r="I986" t="str">
            <v>n</v>
          </cell>
        </row>
        <row r="987">
          <cell r="I987" t="str">
            <v>n</v>
          </cell>
        </row>
        <row r="988">
          <cell r="I988" t="str">
            <v>n</v>
          </cell>
        </row>
        <row r="989">
          <cell r="I989" t="str">
            <v>n</v>
          </cell>
        </row>
        <row r="990">
          <cell r="I990" t="str">
            <v>n</v>
          </cell>
        </row>
        <row r="991">
          <cell r="I991" t="str">
            <v>n</v>
          </cell>
        </row>
        <row r="992">
          <cell r="I992" t="str">
            <v>n</v>
          </cell>
        </row>
        <row r="993">
          <cell r="I993" t="str">
            <v>n</v>
          </cell>
        </row>
        <row r="994">
          <cell r="I994" t="str">
            <v>n</v>
          </cell>
        </row>
        <row r="995">
          <cell r="I995" t="str">
            <v>n</v>
          </cell>
        </row>
        <row r="996">
          <cell r="I996" t="str">
            <v>n</v>
          </cell>
        </row>
        <row r="997">
          <cell r="I997" t="str">
            <v>n</v>
          </cell>
        </row>
        <row r="998">
          <cell r="I998" t="str">
            <v>n</v>
          </cell>
        </row>
        <row r="999">
          <cell r="I999" t="str">
            <v>n</v>
          </cell>
        </row>
        <row r="1000">
          <cell r="I1000" t="str">
            <v>n</v>
          </cell>
        </row>
        <row r="1001">
          <cell r="I1001" t="str">
            <v>n</v>
          </cell>
        </row>
        <row r="1002">
          <cell r="I1002" t="str">
            <v>n</v>
          </cell>
        </row>
        <row r="1003">
          <cell r="I1003" t="str">
            <v>n</v>
          </cell>
        </row>
        <row r="1004">
          <cell r="I1004" t="str">
            <v>n</v>
          </cell>
        </row>
        <row r="1005">
          <cell r="I1005" t="str">
            <v>n</v>
          </cell>
        </row>
        <row r="1006">
          <cell r="I1006" t="str">
            <v>n</v>
          </cell>
        </row>
        <row r="1007">
          <cell r="I1007" t="str">
            <v>n</v>
          </cell>
        </row>
        <row r="1008">
          <cell r="I1008" t="str">
            <v>n</v>
          </cell>
        </row>
        <row r="1009">
          <cell r="I1009" t="str">
            <v>n</v>
          </cell>
        </row>
        <row r="1010">
          <cell r="I1010" t="str">
            <v>n</v>
          </cell>
        </row>
        <row r="1011">
          <cell r="I1011" t="str">
            <v>n</v>
          </cell>
        </row>
        <row r="1012">
          <cell r="I1012" t="str">
            <v>n</v>
          </cell>
        </row>
        <row r="1013">
          <cell r="I1013" t="str">
            <v>n</v>
          </cell>
        </row>
        <row r="1014">
          <cell r="I1014" t="str">
            <v>n</v>
          </cell>
        </row>
        <row r="1015">
          <cell r="I1015" t="str">
            <v>n</v>
          </cell>
        </row>
        <row r="1016">
          <cell r="I1016" t="str">
            <v>n</v>
          </cell>
        </row>
        <row r="1017">
          <cell r="I1017" t="str">
            <v>n</v>
          </cell>
        </row>
        <row r="1018">
          <cell r="I1018" t="str">
            <v>n</v>
          </cell>
        </row>
        <row r="1019">
          <cell r="I1019" t="str">
            <v>n</v>
          </cell>
        </row>
        <row r="1020">
          <cell r="I1020" t="str">
            <v>n</v>
          </cell>
        </row>
        <row r="1021">
          <cell r="I1021" t="str">
            <v>n</v>
          </cell>
        </row>
        <row r="1022">
          <cell r="I1022" t="str">
            <v>n</v>
          </cell>
        </row>
        <row r="1023">
          <cell r="I1023" t="str">
            <v>n</v>
          </cell>
        </row>
        <row r="1024">
          <cell r="I1024" t="str">
            <v>n</v>
          </cell>
        </row>
        <row r="1025">
          <cell r="I1025" t="str">
            <v>n</v>
          </cell>
        </row>
        <row r="1026">
          <cell r="I1026" t="str">
            <v>n</v>
          </cell>
        </row>
        <row r="1027">
          <cell r="I1027" t="str">
            <v>n</v>
          </cell>
        </row>
        <row r="1028">
          <cell r="I1028" t="str">
            <v>n</v>
          </cell>
        </row>
        <row r="1029">
          <cell r="I1029" t="str">
            <v>n</v>
          </cell>
        </row>
        <row r="1030">
          <cell r="I1030" t="str">
            <v>n</v>
          </cell>
        </row>
        <row r="1031">
          <cell r="I1031" t="str">
            <v>n</v>
          </cell>
        </row>
        <row r="1032">
          <cell r="I1032" t="str">
            <v>n</v>
          </cell>
        </row>
        <row r="1033">
          <cell r="I1033" t="str">
            <v>n</v>
          </cell>
        </row>
        <row r="1034">
          <cell r="I1034" t="str">
            <v>n</v>
          </cell>
        </row>
        <row r="1035">
          <cell r="I1035" t="str">
            <v>n</v>
          </cell>
        </row>
        <row r="1036">
          <cell r="I1036" t="str">
            <v>n</v>
          </cell>
        </row>
        <row r="1037">
          <cell r="I1037" t="str">
            <v>n</v>
          </cell>
        </row>
        <row r="1038">
          <cell r="I1038" t="str">
            <v>n</v>
          </cell>
        </row>
        <row r="1039">
          <cell r="I1039" t="str">
            <v>n</v>
          </cell>
        </row>
        <row r="1040">
          <cell r="I1040" t="str">
            <v>n</v>
          </cell>
        </row>
        <row r="1041">
          <cell r="I1041" t="str">
            <v>n</v>
          </cell>
        </row>
        <row r="1042">
          <cell r="I1042" t="str">
            <v>n</v>
          </cell>
        </row>
        <row r="1043">
          <cell r="I1043" t="str">
            <v>n</v>
          </cell>
        </row>
        <row r="1044">
          <cell r="I1044" t="str">
            <v>n</v>
          </cell>
        </row>
        <row r="1045">
          <cell r="I1045" t="str">
            <v>n</v>
          </cell>
        </row>
        <row r="1046">
          <cell r="I1046" t="str">
            <v>n</v>
          </cell>
        </row>
        <row r="1047">
          <cell r="I1047" t="str">
            <v>n</v>
          </cell>
        </row>
        <row r="1048">
          <cell r="I1048" t="str">
            <v>n</v>
          </cell>
        </row>
        <row r="1049">
          <cell r="I1049" t="str">
            <v>n</v>
          </cell>
        </row>
        <row r="1050">
          <cell r="I1050" t="str">
            <v>n</v>
          </cell>
        </row>
        <row r="1051">
          <cell r="I1051" t="str">
            <v>n</v>
          </cell>
        </row>
        <row r="1052">
          <cell r="I1052" t="str">
            <v>n</v>
          </cell>
        </row>
        <row r="1053">
          <cell r="I1053" t="str">
            <v>n</v>
          </cell>
        </row>
        <row r="1054">
          <cell r="I1054" t="str">
            <v>n</v>
          </cell>
        </row>
        <row r="1055">
          <cell r="I1055" t="str">
            <v>n</v>
          </cell>
        </row>
        <row r="1056">
          <cell r="I1056" t="str">
            <v>n</v>
          </cell>
        </row>
        <row r="1057">
          <cell r="I1057" t="str">
            <v>n</v>
          </cell>
        </row>
        <row r="1058">
          <cell r="I1058" t="str">
            <v>n</v>
          </cell>
        </row>
        <row r="1059">
          <cell r="I1059" t="str">
            <v>n</v>
          </cell>
        </row>
        <row r="1060">
          <cell r="I1060" t="str">
            <v>n</v>
          </cell>
        </row>
        <row r="1061">
          <cell r="I1061" t="str">
            <v>n</v>
          </cell>
        </row>
        <row r="1062">
          <cell r="I1062" t="str">
            <v>n</v>
          </cell>
        </row>
        <row r="1063">
          <cell r="I1063" t="str">
            <v>n</v>
          </cell>
        </row>
        <row r="1064">
          <cell r="I1064" t="str">
            <v>n</v>
          </cell>
        </row>
        <row r="1065">
          <cell r="I1065" t="str">
            <v>n</v>
          </cell>
        </row>
        <row r="1066">
          <cell r="I1066" t="str">
            <v>n</v>
          </cell>
        </row>
        <row r="1067">
          <cell r="I1067" t="str">
            <v>n</v>
          </cell>
        </row>
        <row r="1068">
          <cell r="I1068" t="str">
            <v>n</v>
          </cell>
        </row>
        <row r="1069">
          <cell r="I1069" t="str">
            <v>n</v>
          </cell>
        </row>
        <row r="1070">
          <cell r="I1070" t="str">
            <v>n</v>
          </cell>
        </row>
        <row r="1071">
          <cell r="I1071" t="str">
            <v>n</v>
          </cell>
        </row>
        <row r="1072">
          <cell r="I1072" t="str">
            <v>n</v>
          </cell>
        </row>
        <row r="1073">
          <cell r="I1073" t="str">
            <v>n</v>
          </cell>
        </row>
        <row r="1074">
          <cell r="I1074" t="str">
            <v>n</v>
          </cell>
        </row>
        <row r="1075">
          <cell r="I1075" t="str">
            <v>n</v>
          </cell>
        </row>
        <row r="1076">
          <cell r="I1076" t="str">
            <v>n</v>
          </cell>
        </row>
        <row r="1077">
          <cell r="I1077" t="str">
            <v>n</v>
          </cell>
        </row>
        <row r="1078">
          <cell r="I1078" t="str">
            <v>n</v>
          </cell>
        </row>
        <row r="1079">
          <cell r="I1079" t="str">
            <v>n</v>
          </cell>
        </row>
        <row r="1080">
          <cell r="I1080" t="str">
            <v>n</v>
          </cell>
        </row>
        <row r="1081">
          <cell r="I1081" t="str">
            <v>n</v>
          </cell>
        </row>
        <row r="1082">
          <cell r="I1082" t="str">
            <v>n</v>
          </cell>
        </row>
        <row r="1083">
          <cell r="I1083" t="str">
            <v>n</v>
          </cell>
        </row>
        <row r="1084">
          <cell r="I1084" t="str">
            <v>n</v>
          </cell>
        </row>
        <row r="1085">
          <cell r="I1085" t="str">
            <v>n</v>
          </cell>
        </row>
        <row r="1086">
          <cell r="I1086" t="str">
            <v>n</v>
          </cell>
        </row>
        <row r="1087">
          <cell r="I1087" t="str">
            <v>n</v>
          </cell>
        </row>
        <row r="1088">
          <cell r="I1088" t="str">
            <v>n</v>
          </cell>
        </row>
        <row r="1089">
          <cell r="I1089" t="str">
            <v>n</v>
          </cell>
        </row>
        <row r="1090">
          <cell r="I1090" t="str">
            <v>n</v>
          </cell>
        </row>
        <row r="1091">
          <cell r="I1091" t="str">
            <v>n</v>
          </cell>
        </row>
        <row r="1092">
          <cell r="I1092" t="str">
            <v>n</v>
          </cell>
        </row>
        <row r="1093">
          <cell r="I1093" t="str">
            <v>n</v>
          </cell>
        </row>
        <row r="1094">
          <cell r="I1094" t="str">
            <v>n</v>
          </cell>
        </row>
        <row r="1095">
          <cell r="I1095" t="str">
            <v>n</v>
          </cell>
        </row>
        <row r="1096">
          <cell r="I1096" t="str">
            <v>n</v>
          </cell>
        </row>
        <row r="1097">
          <cell r="I1097" t="str">
            <v>n</v>
          </cell>
        </row>
        <row r="1098">
          <cell r="I1098" t="str">
            <v>n</v>
          </cell>
        </row>
        <row r="1099">
          <cell r="I1099" t="str">
            <v>n</v>
          </cell>
        </row>
        <row r="1100">
          <cell r="I1100" t="str">
            <v>n</v>
          </cell>
        </row>
        <row r="1101">
          <cell r="I1101" t="str">
            <v>n</v>
          </cell>
        </row>
        <row r="1102">
          <cell r="I1102" t="str">
            <v>n</v>
          </cell>
        </row>
        <row r="1103">
          <cell r="I1103" t="str">
            <v>n</v>
          </cell>
        </row>
        <row r="1104">
          <cell r="I1104" t="str">
            <v>n</v>
          </cell>
        </row>
        <row r="1105">
          <cell r="I1105" t="str">
            <v>n</v>
          </cell>
        </row>
        <row r="1106">
          <cell r="I1106" t="str">
            <v>n</v>
          </cell>
        </row>
        <row r="1107">
          <cell r="I1107" t="str">
            <v>n</v>
          </cell>
        </row>
        <row r="1108">
          <cell r="I1108" t="str">
            <v>n</v>
          </cell>
        </row>
        <row r="1109">
          <cell r="I1109" t="str">
            <v>n</v>
          </cell>
        </row>
        <row r="1110">
          <cell r="I1110" t="str">
            <v>n</v>
          </cell>
        </row>
        <row r="1111">
          <cell r="I1111" t="str">
            <v>n</v>
          </cell>
        </row>
        <row r="1112">
          <cell r="I1112" t="str">
            <v>n</v>
          </cell>
        </row>
        <row r="1113">
          <cell r="I1113" t="str">
            <v>n</v>
          </cell>
        </row>
        <row r="1114">
          <cell r="I1114" t="str">
            <v>n</v>
          </cell>
        </row>
        <row r="1115">
          <cell r="I1115" t="str">
            <v>n</v>
          </cell>
        </row>
        <row r="1116">
          <cell r="I1116" t="str">
            <v>n</v>
          </cell>
        </row>
        <row r="1117">
          <cell r="I1117" t="str">
            <v>n</v>
          </cell>
        </row>
        <row r="1118">
          <cell r="I1118" t="str">
            <v>n</v>
          </cell>
        </row>
        <row r="1119">
          <cell r="I1119" t="str">
            <v>n</v>
          </cell>
        </row>
        <row r="1120">
          <cell r="I1120" t="str">
            <v>n</v>
          </cell>
        </row>
        <row r="1121">
          <cell r="I1121" t="str">
            <v>n</v>
          </cell>
        </row>
        <row r="1122">
          <cell r="I1122" t="str">
            <v>n</v>
          </cell>
        </row>
        <row r="1123">
          <cell r="I1123" t="str">
            <v>n</v>
          </cell>
        </row>
        <row r="1124">
          <cell r="I1124" t="str">
            <v>n</v>
          </cell>
        </row>
        <row r="1125">
          <cell r="I1125" t="str">
            <v>n</v>
          </cell>
        </row>
        <row r="1126">
          <cell r="I1126" t="str">
            <v>n</v>
          </cell>
        </row>
        <row r="1127">
          <cell r="I1127" t="str">
            <v>n</v>
          </cell>
        </row>
        <row r="1128">
          <cell r="I1128" t="str">
            <v>n</v>
          </cell>
        </row>
        <row r="1129">
          <cell r="I1129" t="str">
            <v>n</v>
          </cell>
        </row>
        <row r="1130">
          <cell r="I1130" t="str">
            <v>n</v>
          </cell>
        </row>
        <row r="1131">
          <cell r="I1131" t="str">
            <v>n</v>
          </cell>
        </row>
        <row r="1132">
          <cell r="I1132" t="str">
            <v>n</v>
          </cell>
        </row>
        <row r="1133">
          <cell r="I1133" t="str">
            <v>n</v>
          </cell>
        </row>
        <row r="1134">
          <cell r="I1134" t="str">
            <v>n</v>
          </cell>
        </row>
        <row r="1135">
          <cell r="I1135" t="str">
            <v>n</v>
          </cell>
        </row>
        <row r="1136">
          <cell r="I1136" t="str">
            <v>n</v>
          </cell>
        </row>
        <row r="1137">
          <cell r="I1137" t="str">
            <v>n</v>
          </cell>
        </row>
        <row r="1138">
          <cell r="I1138" t="str">
            <v>n</v>
          </cell>
        </row>
        <row r="1139">
          <cell r="I1139" t="str">
            <v>n</v>
          </cell>
        </row>
        <row r="1140">
          <cell r="I1140" t="str">
            <v>n</v>
          </cell>
        </row>
        <row r="1141">
          <cell r="I1141" t="str">
            <v>n</v>
          </cell>
        </row>
        <row r="1142">
          <cell r="I1142" t="str">
            <v>n</v>
          </cell>
        </row>
        <row r="1143">
          <cell r="I1143" t="str">
            <v>n</v>
          </cell>
        </row>
        <row r="1144">
          <cell r="I1144" t="str">
            <v>n</v>
          </cell>
        </row>
        <row r="1145">
          <cell r="I1145" t="str">
            <v>n</v>
          </cell>
        </row>
        <row r="1146">
          <cell r="I1146" t="str">
            <v>n</v>
          </cell>
        </row>
        <row r="1147">
          <cell r="I1147" t="str">
            <v>n</v>
          </cell>
        </row>
        <row r="1148">
          <cell r="I1148" t="str">
            <v>n</v>
          </cell>
        </row>
        <row r="1149">
          <cell r="I1149" t="str">
            <v>n</v>
          </cell>
        </row>
        <row r="1150">
          <cell r="I1150" t="str">
            <v>n</v>
          </cell>
        </row>
        <row r="1151">
          <cell r="I1151" t="str">
            <v>n</v>
          </cell>
        </row>
        <row r="1152">
          <cell r="I1152" t="str">
            <v>n</v>
          </cell>
        </row>
        <row r="1153">
          <cell r="I1153" t="str">
            <v>n</v>
          </cell>
        </row>
        <row r="1154">
          <cell r="I1154" t="str">
            <v>n</v>
          </cell>
        </row>
        <row r="1155">
          <cell r="I1155" t="str">
            <v>n</v>
          </cell>
        </row>
        <row r="1156">
          <cell r="I1156" t="str">
            <v>n</v>
          </cell>
        </row>
        <row r="1157">
          <cell r="I1157" t="str">
            <v>n</v>
          </cell>
        </row>
        <row r="1158">
          <cell r="I1158" t="str">
            <v>n</v>
          </cell>
        </row>
        <row r="1159">
          <cell r="I1159" t="str">
            <v>n</v>
          </cell>
        </row>
        <row r="1160">
          <cell r="I1160" t="str">
            <v>n</v>
          </cell>
        </row>
        <row r="1161">
          <cell r="I1161" t="str">
            <v>n</v>
          </cell>
        </row>
        <row r="1162">
          <cell r="I1162" t="str">
            <v>n</v>
          </cell>
        </row>
        <row r="1163">
          <cell r="I1163" t="str">
            <v>n</v>
          </cell>
        </row>
        <row r="1164">
          <cell r="I1164" t="str">
            <v>n</v>
          </cell>
        </row>
        <row r="1165">
          <cell r="I1165" t="str">
            <v>n</v>
          </cell>
        </row>
        <row r="1166">
          <cell r="I1166" t="str">
            <v>n</v>
          </cell>
        </row>
        <row r="1167">
          <cell r="I1167" t="str">
            <v>n</v>
          </cell>
        </row>
        <row r="1168">
          <cell r="I1168" t="str">
            <v>n</v>
          </cell>
        </row>
        <row r="1169">
          <cell r="I1169" t="str">
            <v>n</v>
          </cell>
        </row>
        <row r="1170">
          <cell r="I1170" t="str">
            <v>n</v>
          </cell>
        </row>
        <row r="1171">
          <cell r="I1171" t="str">
            <v>n</v>
          </cell>
        </row>
        <row r="1172">
          <cell r="I1172" t="str">
            <v>n</v>
          </cell>
        </row>
        <row r="1173">
          <cell r="I1173" t="str">
            <v>n</v>
          </cell>
        </row>
        <row r="1174">
          <cell r="I1174" t="str">
            <v>n</v>
          </cell>
        </row>
        <row r="1175">
          <cell r="I1175" t="str">
            <v>n</v>
          </cell>
        </row>
        <row r="1176">
          <cell r="I1176" t="str">
            <v>n</v>
          </cell>
        </row>
        <row r="1177">
          <cell r="I1177" t="str">
            <v>n</v>
          </cell>
        </row>
        <row r="1178">
          <cell r="I1178" t="str">
            <v>n</v>
          </cell>
        </row>
        <row r="1179">
          <cell r="I1179" t="str">
            <v>n</v>
          </cell>
        </row>
        <row r="1180">
          <cell r="I1180" t="str">
            <v>n</v>
          </cell>
        </row>
        <row r="1181">
          <cell r="I1181" t="str">
            <v>n</v>
          </cell>
        </row>
        <row r="1182">
          <cell r="I1182" t="str">
            <v>n</v>
          </cell>
        </row>
        <row r="1183">
          <cell r="I1183" t="str">
            <v>n</v>
          </cell>
        </row>
        <row r="1184">
          <cell r="I1184" t="str">
            <v>n</v>
          </cell>
        </row>
        <row r="1185">
          <cell r="I1185" t="str">
            <v>n</v>
          </cell>
        </row>
        <row r="1186">
          <cell r="I1186" t="str">
            <v>n</v>
          </cell>
        </row>
        <row r="1187">
          <cell r="I1187" t="str">
            <v>n</v>
          </cell>
        </row>
        <row r="1188">
          <cell r="I1188" t="str">
            <v>n</v>
          </cell>
        </row>
        <row r="1189">
          <cell r="I1189" t="str">
            <v>n</v>
          </cell>
        </row>
        <row r="1190">
          <cell r="I1190" t="str">
            <v>n</v>
          </cell>
        </row>
        <row r="1191">
          <cell r="I1191" t="str">
            <v>n</v>
          </cell>
        </row>
        <row r="1192">
          <cell r="I1192" t="str">
            <v>n</v>
          </cell>
        </row>
        <row r="1193">
          <cell r="I1193" t="str">
            <v>n</v>
          </cell>
        </row>
        <row r="1194">
          <cell r="I1194" t="str">
            <v>n</v>
          </cell>
        </row>
        <row r="1195">
          <cell r="I1195" t="str">
            <v>n</v>
          </cell>
        </row>
        <row r="1196">
          <cell r="I1196" t="str">
            <v>n</v>
          </cell>
        </row>
        <row r="1197">
          <cell r="I1197" t="str">
            <v>n</v>
          </cell>
        </row>
        <row r="1198">
          <cell r="I1198" t="str">
            <v>n</v>
          </cell>
        </row>
        <row r="1199">
          <cell r="I1199" t="str">
            <v>n</v>
          </cell>
        </row>
        <row r="1200">
          <cell r="I1200" t="str">
            <v>n</v>
          </cell>
        </row>
        <row r="1201">
          <cell r="I1201" t="str">
            <v>n</v>
          </cell>
        </row>
        <row r="1202">
          <cell r="I1202" t="str">
            <v>n</v>
          </cell>
        </row>
        <row r="1203">
          <cell r="I1203" t="str">
            <v>n</v>
          </cell>
        </row>
        <row r="1204">
          <cell r="I1204" t="str">
            <v>n</v>
          </cell>
        </row>
        <row r="1205">
          <cell r="I1205" t="str">
            <v>n</v>
          </cell>
        </row>
        <row r="1206">
          <cell r="I1206" t="str">
            <v>n</v>
          </cell>
        </row>
        <row r="1207">
          <cell r="I1207" t="str">
            <v>n</v>
          </cell>
        </row>
        <row r="1208">
          <cell r="I1208" t="str">
            <v>n</v>
          </cell>
        </row>
        <row r="1209">
          <cell r="I1209" t="str">
            <v>n</v>
          </cell>
        </row>
        <row r="1210">
          <cell r="I1210" t="str">
            <v>n</v>
          </cell>
        </row>
        <row r="1211">
          <cell r="I1211" t="str">
            <v>n</v>
          </cell>
        </row>
        <row r="1212">
          <cell r="I1212" t="str">
            <v>n</v>
          </cell>
        </row>
        <row r="1213">
          <cell r="I1213" t="str">
            <v>n</v>
          </cell>
        </row>
        <row r="1214">
          <cell r="I1214" t="str">
            <v>n</v>
          </cell>
        </row>
        <row r="1215">
          <cell r="I1215" t="str">
            <v>n</v>
          </cell>
        </row>
        <row r="1216">
          <cell r="I1216" t="str">
            <v>n</v>
          </cell>
        </row>
        <row r="1217">
          <cell r="I1217" t="str">
            <v>n</v>
          </cell>
        </row>
        <row r="1218">
          <cell r="I1218" t="str">
            <v>n</v>
          </cell>
        </row>
        <row r="1219">
          <cell r="I1219" t="str">
            <v>n</v>
          </cell>
        </row>
        <row r="1220">
          <cell r="I1220" t="str">
            <v>n</v>
          </cell>
        </row>
        <row r="1221">
          <cell r="I1221" t="str">
            <v>n</v>
          </cell>
        </row>
        <row r="1222">
          <cell r="I1222" t="str">
            <v>n</v>
          </cell>
        </row>
        <row r="1223">
          <cell r="I1223" t="str">
            <v>n</v>
          </cell>
        </row>
        <row r="1224">
          <cell r="I1224" t="str">
            <v>n</v>
          </cell>
        </row>
        <row r="1225">
          <cell r="I1225" t="str">
            <v>n</v>
          </cell>
        </row>
        <row r="1226">
          <cell r="I1226" t="str">
            <v>n</v>
          </cell>
        </row>
        <row r="1227">
          <cell r="I1227" t="str">
            <v>n</v>
          </cell>
        </row>
        <row r="1228">
          <cell r="I1228" t="str">
            <v>n</v>
          </cell>
        </row>
        <row r="1229">
          <cell r="I1229" t="str">
            <v>n</v>
          </cell>
        </row>
        <row r="1230">
          <cell r="I1230" t="str">
            <v>n</v>
          </cell>
        </row>
        <row r="1231">
          <cell r="I1231" t="str">
            <v>n</v>
          </cell>
        </row>
        <row r="1232">
          <cell r="I1232" t="str">
            <v>n</v>
          </cell>
        </row>
        <row r="1233">
          <cell r="I1233" t="str">
            <v>n</v>
          </cell>
        </row>
        <row r="1234">
          <cell r="I1234" t="str">
            <v>n</v>
          </cell>
        </row>
        <row r="1235">
          <cell r="I1235" t="str">
            <v>n</v>
          </cell>
        </row>
        <row r="1236">
          <cell r="I1236" t="str">
            <v>n</v>
          </cell>
        </row>
        <row r="1237">
          <cell r="I1237" t="str">
            <v>n</v>
          </cell>
        </row>
        <row r="1238">
          <cell r="I1238" t="str">
            <v>n</v>
          </cell>
        </row>
        <row r="1239">
          <cell r="I1239" t="str">
            <v>n</v>
          </cell>
        </row>
        <row r="1240">
          <cell r="I1240" t="str">
            <v>n</v>
          </cell>
        </row>
        <row r="1241">
          <cell r="I1241" t="str">
            <v>n</v>
          </cell>
        </row>
        <row r="1242">
          <cell r="I1242" t="str">
            <v>n</v>
          </cell>
        </row>
        <row r="1243">
          <cell r="I1243" t="str">
            <v>n</v>
          </cell>
        </row>
        <row r="1244">
          <cell r="I1244" t="str">
            <v>n</v>
          </cell>
        </row>
        <row r="1245">
          <cell r="I1245" t="str">
            <v>n</v>
          </cell>
        </row>
        <row r="1246">
          <cell r="I1246" t="str">
            <v>n</v>
          </cell>
        </row>
        <row r="1247">
          <cell r="I1247" t="str">
            <v>n</v>
          </cell>
        </row>
        <row r="1248">
          <cell r="I1248" t="str">
            <v>n</v>
          </cell>
        </row>
        <row r="1249">
          <cell r="I1249" t="str">
            <v>n</v>
          </cell>
        </row>
        <row r="1250">
          <cell r="I1250" t="str">
            <v>n</v>
          </cell>
        </row>
        <row r="1251">
          <cell r="I1251" t="str">
            <v>n</v>
          </cell>
        </row>
        <row r="1252">
          <cell r="I1252" t="str">
            <v>n</v>
          </cell>
        </row>
        <row r="1253">
          <cell r="I1253" t="str">
            <v>n</v>
          </cell>
        </row>
        <row r="1254">
          <cell r="I1254" t="str">
            <v>n</v>
          </cell>
        </row>
        <row r="1255">
          <cell r="I1255" t="str">
            <v>n</v>
          </cell>
        </row>
        <row r="1256">
          <cell r="I1256" t="str">
            <v>n</v>
          </cell>
        </row>
        <row r="1257">
          <cell r="I1257" t="str">
            <v>n</v>
          </cell>
        </row>
        <row r="1258">
          <cell r="I1258" t="str">
            <v>n</v>
          </cell>
        </row>
        <row r="1259">
          <cell r="I1259" t="str">
            <v>n</v>
          </cell>
        </row>
        <row r="1260">
          <cell r="I1260" t="str">
            <v>n</v>
          </cell>
        </row>
        <row r="1261">
          <cell r="I1261" t="str">
            <v>n</v>
          </cell>
        </row>
        <row r="1262">
          <cell r="I1262" t="str">
            <v>n</v>
          </cell>
        </row>
        <row r="1263">
          <cell r="I1263" t="str">
            <v>n</v>
          </cell>
        </row>
        <row r="1264">
          <cell r="I1264" t="str">
            <v>n</v>
          </cell>
        </row>
        <row r="1265">
          <cell r="I1265" t="str">
            <v>n</v>
          </cell>
        </row>
        <row r="1266">
          <cell r="I1266" t="str">
            <v>n</v>
          </cell>
        </row>
        <row r="1267">
          <cell r="I1267" t="str">
            <v>n</v>
          </cell>
        </row>
        <row r="1268">
          <cell r="I1268" t="str">
            <v>n</v>
          </cell>
        </row>
        <row r="1269">
          <cell r="I1269" t="str">
            <v>n</v>
          </cell>
        </row>
        <row r="1270">
          <cell r="I1270" t="str">
            <v>n</v>
          </cell>
        </row>
        <row r="1271">
          <cell r="I1271" t="str">
            <v>n</v>
          </cell>
        </row>
        <row r="1272">
          <cell r="I1272" t="str">
            <v>n</v>
          </cell>
        </row>
        <row r="1273">
          <cell r="I1273" t="str">
            <v>n</v>
          </cell>
        </row>
        <row r="1274">
          <cell r="I1274" t="str">
            <v>n</v>
          </cell>
        </row>
        <row r="1275">
          <cell r="I1275" t="str">
            <v>n</v>
          </cell>
        </row>
        <row r="1276">
          <cell r="I1276" t="str">
            <v>n</v>
          </cell>
        </row>
        <row r="1277">
          <cell r="I1277" t="str">
            <v>n</v>
          </cell>
        </row>
        <row r="1278">
          <cell r="I1278" t="str">
            <v>n</v>
          </cell>
        </row>
        <row r="1279">
          <cell r="I1279" t="str">
            <v>n</v>
          </cell>
        </row>
        <row r="1280">
          <cell r="I1280" t="str">
            <v>n</v>
          </cell>
        </row>
        <row r="1281">
          <cell r="I1281" t="str">
            <v>n</v>
          </cell>
        </row>
        <row r="1282">
          <cell r="I1282" t="str">
            <v>n</v>
          </cell>
        </row>
        <row r="1283">
          <cell r="I1283" t="str">
            <v>n</v>
          </cell>
        </row>
        <row r="1284">
          <cell r="I1284" t="str">
            <v>n</v>
          </cell>
        </row>
        <row r="1285">
          <cell r="I1285" t="str">
            <v>n</v>
          </cell>
        </row>
        <row r="1286">
          <cell r="I1286" t="str">
            <v>n</v>
          </cell>
        </row>
        <row r="1287">
          <cell r="I1287" t="str">
            <v>n</v>
          </cell>
        </row>
        <row r="1288">
          <cell r="I1288" t="str">
            <v>n</v>
          </cell>
        </row>
        <row r="1289">
          <cell r="I1289" t="str">
            <v>n</v>
          </cell>
        </row>
        <row r="1290">
          <cell r="I1290" t="str">
            <v>n</v>
          </cell>
        </row>
        <row r="1291">
          <cell r="I1291" t="str">
            <v>n</v>
          </cell>
        </row>
        <row r="1292">
          <cell r="I1292" t="str">
            <v>n</v>
          </cell>
        </row>
        <row r="1293">
          <cell r="I1293" t="str">
            <v>n</v>
          </cell>
        </row>
        <row r="1294">
          <cell r="I1294" t="str">
            <v>n</v>
          </cell>
        </row>
        <row r="1295">
          <cell r="I1295" t="str">
            <v>n</v>
          </cell>
        </row>
        <row r="1296">
          <cell r="I1296" t="str">
            <v>n</v>
          </cell>
        </row>
        <row r="1297">
          <cell r="I1297" t="str">
            <v>n</v>
          </cell>
        </row>
        <row r="1298">
          <cell r="I1298" t="str">
            <v>n</v>
          </cell>
        </row>
        <row r="1299">
          <cell r="I1299" t="str">
            <v>n</v>
          </cell>
        </row>
        <row r="1300">
          <cell r="I1300" t="str">
            <v>n</v>
          </cell>
        </row>
        <row r="1301">
          <cell r="I1301" t="str">
            <v>n</v>
          </cell>
        </row>
        <row r="1302">
          <cell r="I1302" t="str">
            <v>n</v>
          </cell>
        </row>
        <row r="1303">
          <cell r="I1303" t="str">
            <v>n</v>
          </cell>
        </row>
        <row r="1304">
          <cell r="I1304" t="str">
            <v>n</v>
          </cell>
        </row>
        <row r="1305">
          <cell r="I1305" t="str">
            <v>n</v>
          </cell>
        </row>
        <row r="1306">
          <cell r="I1306" t="str">
            <v>n</v>
          </cell>
        </row>
        <row r="1307">
          <cell r="I1307" t="str">
            <v>n</v>
          </cell>
        </row>
        <row r="1308">
          <cell r="I1308" t="str">
            <v>n</v>
          </cell>
        </row>
        <row r="1309">
          <cell r="I1309" t="str">
            <v>n</v>
          </cell>
        </row>
        <row r="1310">
          <cell r="I1310" t="str">
            <v>n</v>
          </cell>
        </row>
        <row r="1311">
          <cell r="I1311" t="str">
            <v>n</v>
          </cell>
        </row>
        <row r="1312">
          <cell r="I1312" t="str">
            <v>n</v>
          </cell>
        </row>
        <row r="1313">
          <cell r="I1313" t="str">
            <v>n</v>
          </cell>
        </row>
        <row r="1314">
          <cell r="I1314" t="str">
            <v>n</v>
          </cell>
        </row>
        <row r="1315">
          <cell r="I1315" t="str">
            <v>n</v>
          </cell>
        </row>
        <row r="1316">
          <cell r="I1316" t="str">
            <v>n</v>
          </cell>
        </row>
        <row r="1317">
          <cell r="I1317" t="str">
            <v>n</v>
          </cell>
        </row>
        <row r="1318">
          <cell r="I1318" t="str">
            <v>n</v>
          </cell>
        </row>
        <row r="1319">
          <cell r="I1319" t="str">
            <v>n</v>
          </cell>
        </row>
        <row r="1320">
          <cell r="I1320" t="str">
            <v>n</v>
          </cell>
        </row>
        <row r="1321">
          <cell r="I1321" t="str">
            <v>n</v>
          </cell>
        </row>
        <row r="1322">
          <cell r="I1322" t="str">
            <v>n</v>
          </cell>
        </row>
        <row r="1323">
          <cell r="I1323" t="str">
            <v>n</v>
          </cell>
        </row>
        <row r="1324">
          <cell r="I1324" t="str">
            <v>n</v>
          </cell>
        </row>
        <row r="1325">
          <cell r="I1325" t="str">
            <v>n</v>
          </cell>
        </row>
        <row r="1326">
          <cell r="I1326" t="str">
            <v>n</v>
          </cell>
        </row>
        <row r="1327">
          <cell r="I1327" t="str">
            <v>n</v>
          </cell>
        </row>
        <row r="1328">
          <cell r="I1328" t="str">
            <v>n</v>
          </cell>
        </row>
        <row r="1329">
          <cell r="I1329" t="str">
            <v>n</v>
          </cell>
        </row>
        <row r="1330">
          <cell r="I1330" t="str">
            <v>n</v>
          </cell>
        </row>
        <row r="1331">
          <cell r="I1331" t="str">
            <v>n</v>
          </cell>
        </row>
        <row r="1332">
          <cell r="I1332" t="str">
            <v>n</v>
          </cell>
        </row>
        <row r="1333">
          <cell r="I1333" t="str">
            <v>n</v>
          </cell>
        </row>
        <row r="1334">
          <cell r="I1334" t="str">
            <v>n</v>
          </cell>
        </row>
        <row r="1335">
          <cell r="I1335" t="str">
            <v>n</v>
          </cell>
        </row>
        <row r="1336">
          <cell r="I1336" t="str">
            <v>n</v>
          </cell>
        </row>
        <row r="1337">
          <cell r="I1337" t="str">
            <v>n</v>
          </cell>
        </row>
        <row r="1338">
          <cell r="I1338" t="str">
            <v>n</v>
          </cell>
        </row>
        <row r="1339">
          <cell r="I1339" t="str">
            <v>n</v>
          </cell>
        </row>
        <row r="1340">
          <cell r="I1340" t="str">
            <v>n</v>
          </cell>
        </row>
        <row r="1341">
          <cell r="I1341" t="str">
            <v>n</v>
          </cell>
        </row>
        <row r="1342">
          <cell r="I1342" t="str">
            <v>n</v>
          </cell>
        </row>
        <row r="1343">
          <cell r="I1343" t="str">
            <v>n</v>
          </cell>
        </row>
        <row r="1344">
          <cell r="I1344" t="str">
            <v>n</v>
          </cell>
        </row>
        <row r="1345">
          <cell r="I1345" t="str">
            <v>n</v>
          </cell>
        </row>
        <row r="1346">
          <cell r="I1346" t="str">
            <v>n</v>
          </cell>
        </row>
        <row r="1347">
          <cell r="I1347" t="str">
            <v>n</v>
          </cell>
        </row>
        <row r="1348">
          <cell r="I1348" t="str">
            <v>n</v>
          </cell>
        </row>
        <row r="1349">
          <cell r="I1349" t="str">
            <v>n</v>
          </cell>
        </row>
        <row r="1350">
          <cell r="I1350" t="str">
            <v>n</v>
          </cell>
        </row>
        <row r="1351">
          <cell r="I1351" t="str">
            <v>n</v>
          </cell>
        </row>
        <row r="1352">
          <cell r="I1352" t="str">
            <v>n</v>
          </cell>
        </row>
        <row r="1353">
          <cell r="I1353" t="str">
            <v>n</v>
          </cell>
        </row>
        <row r="1354">
          <cell r="I1354" t="str">
            <v>n</v>
          </cell>
        </row>
        <row r="1355">
          <cell r="I1355" t="str">
            <v>n</v>
          </cell>
        </row>
        <row r="1356">
          <cell r="I1356" t="str">
            <v>n</v>
          </cell>
        </row>
        <row r="1357">
          <cell r="I1357" t="str">
            <v>n</v>
          </cell>
        </row>
        <row r="1358">
          <cell r="I1358" t="str">
            <v>n</v>
          </cell>
        </row>
        <row r="1359">
          <cell r="I1359" t="str">
            <v>n</v>
          </cell>
        </row>
        <row r="1360">
          <cell r="I1360" t="str">
            <v>n</v>
          </cell>
        </row>
        <row r="1361">
          <cell r="I1361" t="str">
            <v>n</v>
          </cell>
        </row>
        <row r="1362">
          <cell r="I1362" t="str">
            <v>n</v>
          </cell>
        </row>
        <row r="1363">
          <cell r="I1363" t="str">
            <v>n</v>
          </cell>
        </row>
        <row r="1364">
          <cell r="I1364" t="str">
            <v>n</v>
          </cell>
        </row>
        <row r="1365">
          <cell r="I1365" t="str">
            <v>n</v>
          </cell>
        </row>
        <row r="1366">
          <cell r="I1366" t="str">
            <v>n</v>
          </cell>
        </row>
        <row r="1367">
          <cell r="I1367" t="str">
            <v>n</v>
          </cell>
        </row>
        <row r="1368">
          <cell r="I1368" t="str">
            <v>n</v>
          </cell>
        </row>
        <row r="1369">
          <cell r="I1369" t="str">
            <v>n</v>
          </cell>
        </row>
        <row r="1370">
          <cell r="I1370" t="str">
            <v>n</v>
          </cell>
        </row>
        <row r="1371">
          <cell r="I1371" t="str">
            <v>n</v>
          </cell>
        </row>
        <row r="1372">
          <cell r="I1372" t="str">
            <v>n</v>
          </cell>
        </row>
        <row r="1373">
          <cell r="I1373" t="str">
            <v>n</v>
          </cell>
        </row>
        <row r="1374">
          <cell r="I1374" t="str">
            <v>n</v>
          </cell>
        </row>
        <row r="1375">
          <cell r="I1375" t="str">
            <v>n</v>
          </cell>
        </row>
        <row r="1376">
          <cell r="I1376" t="str">
            <v>n</v>
          </cell>
        </row>
        <row r="1377">
          <cell r="I1377" t="str">
            <v>n</v>
          </cell>
        </row>
        <row r="1378">
          <cell r="I1378" t="str">
            <v>n</v>
          </cell>
        </row>
        <row r="1379">
          <cell r="I1379" t="str">
            <v>n</v>
          </cell>
        </row>
        <row r="1380">
          <cell r="I1380" t="str">
            <v>n</v>
          </cell>
        </row>
        <row r="1381">
          <cell r="I1381" t="str">
            <v>n</v>
          </cell>
        </row>
        <row r="1382">
          <cell r="I1382" t="str">
            <v>n</v>
          </cell>
        </row>
        <row r="1383">
          <cell r="I1383" t="str">
            <v>n</v>
          </cell>
        </row>
        <row r="1384">
          <cell r="I1384" t="str">
            <v>n</v>
          </cell>
        </row>
        <row r="1385">
          <cell r="I1385" t="str">
            <v>n</v>
          </cell>
        </row>
        <row r="1386">
          <cell r="I1386" t="str">
            <v>n</v>
          </cell>
        </row>
        <row r="1387">
          <cell r="I1387" t="str">
            <v>n</v>
          </cell>
        </row>
        <row r="1388">
          <cell r="I1388" t="str">
            <v>n</v>
          </cell>
        </row>
        <row r="1389">
          <cell r="I1389" t="str">
            <v>n</v>
          </cell>
        </row>
        <row r="1390">
          <cell r="I1390" t="str">
            <v>n</v>
          </cell>
        </row>
        <row r="1391">
          <cell r="I1391" t="str">
            <v>n</v>
          </cell>
        </row>
        <row r="1392">
          <cell r="I1392" t="str">
            <v>n</v>
          </cell>
        </row>
        <row r="1393">
          <cell r="I1393" t="str">
            <v>n</v>
          </cell>
        </row>
        <row r="1394">
          <cell r="I1394" t="str">
            <v>n</v>
          </cell>
        </row>
        <row r="1395">
          <cell r="I1395" t="str">
            <v>n</v>
          </cell>
        </row>
        <row r="1396">
          <cell r="I1396" t="str">
            <v>n</v>
          </cell>
        </row>
        <row r="1397">
          <cell r="I1397" t="str">
            <v>n</v>
          </cell>
        </row>
        <row r="1398">
          <cell r="I1398" t="str">
            <v>n</v>
          </cell>
        </row>
        <row r="1399">
          <cell r="I1399" t="str">
            <v>n</v>
          </cell>
        </row>
        <row r="1400">
          <cell r="I1400" t="str">
            <v>n</v>
          </cell>
        </row>
        <row r="1401">
          <cell r="I1401" t="str">
            <v>n</v>
          </cell>
        </row>
        <row r="1402">
          <cell r="I1402" t="str">
            <v>n</v>
          </cell>
        </row>
        <row r="1403">
          <cell r="I1403" t="str">
            <v>n</v>
          </cell>
        </row>
        <row r="1404">
          <cell r="I1404" t="str">
            <v>n</v>
          </cell>
        </row>
        <row r="1405">
          <cell r="I1405" t="str">
            <v>n</v>
          </cell>
        </row>
        <row r="1406">
          <cell r="I1406" t="str">
            <v>n</v>
          </cell>
        </row>
        <row r="1407">
          <cell r="I1407" t="str">
            <v>n</v>
          </cell>
        </row>
        <row r="1408">
          <cell r="I1408" t="str">
            <v>n</v>
          </cell>
        </row>
        <row r="1409">
          <cell r="I1409" t="str">
            <v>n</v>
          </cell>
        </row>
        <row r="1410">
          <cell r="I1410" t="str">
            <v>n</v>
          </cell>
        </row>
        <row r="1411">
          <cell r="I1411" t="str">
            <v>n</v>
          </cell>
        </row>
        <row r="1412">
          <cell r="I1412" t="str">
            <v>n</v>
          </cell>
        </row>
        <row r="1413">
          <cell r="I1413" t="str">
            <v>n</v>
          </cell>
        </row>
        <row r="1414">
          <cell r="I1414" t="str">
            <v>n</v>
          </cell>
        </row>
        <row r="1415">
          <cell r="I1415" t="str">
            <v>n</v>
          </cell>
        </row>
        <row r="1416">
          <cell r="I1416" t="str">
            <v>n</v>
          </cell>
        </row>
        <row r="1417">
          <cell r="I1417" t="str">
            <v>n</v>
          </cell>
        </row>
        <row r="1418">
          <cell r="I1418" t="str">
            <v>n</v>
          </cell>
        </row>
        <row r="1419">
          <cell r="I1419" t="str">
            <v>n</v>
          </cell>
        </row>
        <row r="1420">
          <cell r="I1420" t="str">
            <v>n</v>
          </cell>
        </row>
        <row r="1421">
          <cell r="I1421" t="str">
            <v>n</v>
          </cell>
        </row>
        <row r="1422">
          <cell r="I1422" t="str">
            <v>n</v>
          </cell>
        </row>
        <row r="1423">
          <cell r="I1423" t="str">
            <v>n</v>
          </cell>
        </row>
        <row r="1424">
          <cell r="I1424" t="str">
            <v>n</v>
          </cell>
        </row>
        <row r="1425">
          <cell r="I1425" t="str">
            <v>n</v>
          </cell>
        </row>
        <row r="1426">
          <cell r="I1426" t="str">
            <v>n</v>
          </cell>
        </row>
        <row r="1427">
          <cell r="I1427" t="str">
            <v>n</v>
          </cell>
        </row>
        <row r="1428">
          <cell r="I1428" t="str">
            <v>n</v>
          </cell>
        </row>
        <row r="1429">
          <cell r="I1429" t="str">
            <v>n</v>
          </cell>
        </row>
        <row r="1430">
          <cell r="I1430" t="str">
            <v>n</v>
          </cell>
        </row>
        <row r="1431">
          <cell r="I1431" t="str">
            <v>n</v>
          </cell>
        </row>
        <row r="1432">
          <cell r="I1432" t="str">
            <v>n</v>
          </cell>
        </row>
        <row r="1433">
          <cell r="I1433" t="str">
            <v>n</v>
          </cell>
        </row>
        <row r="1434">
          <cell r="I1434" t="str">
            <v>n</v>
          </cell>
        </row>
        <row r="1435">
          <cell r="I1435" t="str">
            <v>n</v>
          </cell>
        </row>
        <row r="1436">
          <cell r="I1436" t="str">
            <v>n</v>
          </cell>
        </row>
        <row r="1437">
          <cell r="I1437" t="str">
            <v>n</v>
          </cell>
        </row>
        <row r="1438">
          <cell r="I1438" t="str">
            <v>n</v>
          </cell>
        </row>
        <row r="1439">
          <cell r="I1439" t="str">
            <v>n</v>
          </cell>
        </row>
        <row r="1440">
          <cell r="I1440" t="str">
            <v>n</v>
          </cell>
        </row>
        <row r="1441">
          <cell r="I1441" t="str">
            <v>n</v>
          </cell>
        </row>
        <row r="1442">
          <cell r="I1442" t="str">
            <v>n</v>
          </cell>
        </row>
        <row r="1443">
          <cell r="I1443" t="str">
            <v>n</v>
          </cell>
        </row>
        <row r="1444">
          <cell r="I1444" t="str">
            <v>n</v>
          </cell>
        </row>
        <row r="1445">
          <cell r="I1445" t="str">
            <v>n</v>
          </cell>
        </row>
        <row r="1446">
          <cell r="I1446" t="str">
            <v>n</v>
          </cell>
        </row>
        <row r="1447">
          <cell r="I1447" t="str">
            <v>n</v>
          </cell>
        </row>
        <row r="1448">
          <cell r="I1448" t="str">
            <v>n</v>
          </cell>
        </row>
        <row r="1449">
          <cell r="I1449" t="str">
            <v>n</v>
          </cell>
        </row>
        <row r="1450">
          <cell r="I1450" t="str">
            <v>n</v>
          </cell>
        </row>
        <row r="1451">
          <cell r="I1451" t="str">
            <v>n</v>
          </cell>
        </row>
        <row r="1452">
          <cell r="I1452" t="str">
            <v>n</v>
          </cell>
        </row>
        <row r="1453">
          <cell r="I1453" t="str">
            <v>n</v>
          </cell>
        </row>
        <row r="1454">
          <cell r="I1454" t="str">
            <v>n</v>
          </cell>
        </row>
        <row r="1455">
          <cell r="I1455" t="str">
            <v>n</v>
          </cell>
        </row>
        <row r="1456">
          <cell r="I1456" t="str">
            <v>n</v>
          </cell>
        </row>
        <row r="1457">
          <cell r="I1457" t="str">
            <v>n</v>
          </cell>
        </row>
        <row r="1458">
          <cell r="I1458" t="str">
            <v>n</v>
          </cell>
        </row>
        <row r="1459">
          <cell r="I1459" t="str">
            <v>n</v>
          </cell>
        </row>
        <row r="1460">
          <cell r="I1460" t="str">
            <v>n</v>
          </cell>
        </row>
        <row r="1461">
          <cell r="I1461" t="str">
            <v>n</v>
          </cell>
        </row>
        <row r="1462">
          <cell r="I1462" t="str">
            <v>n</v>
          </cell>
        </row>
        <row r="1463">
          <cell r="I1463" t="str">
            <v>n</v>
          </cell>
        </row>
        <row r="1464">
          <cell r="I1464" t="str">
            <v>n</v>
          </cell>
        </row>
        <row r="1465">
          <cell r="I1465" t="str">
            <v>n</v>
          </cell>
        </row>
        <row r="1466">
          <cell r="I1466" t="str">
            <v>n</v>
          </cell>
        </row>
        <row r="1467">
          <cell r="I1467" t="str">
            <v>n</v>
          </cell>
        </row>
        <row r="1468">
          <cell r="I1468" t="str">
            <v>n</v>
          </cell>
        </row>
        <row r="1469">
          <cell r="I1469" t="str">
            <v>n</v>
          </cell>
        </row>
        <row r="1470">
          <cell r="I1470" t="str">
            <v>n</v>
          </cell>
        </row>
        <row r="1471">
          <cell r="I1471" t="str">
            <v>n</v>
          </cell>
        </row>
        <row r="1472">
          <cell r="I1472" t="str">
            <v>n</v>
          </cell>
        </row>
        <row r="1473">
          <cell r="I1473" t="str">
            <v>n</v>
          </cell>
        </row>
        <row r="1474">
          <cell r="I1474" t="str">
            <v>n</v>
          </cell>
        </row>
        <row r="1475">
          <cell r="I1475" t="str">
            <v>n</v>
          </cell>
        </row>
        <row r="1476">
          <cell r="I1476" t="str">
            <v>n</v>
          </cell>
        </row>
        <row r="1477">
          <cell r="I1477" t="str">
            <v>n</v>
          </cell>
        </row>
        <row r="1478">
          <cell r="I1478" t="str">
            <v>n</v>
          </cell>
        </row>
        <row r="1479">
          <cell r="I1479" t="str">
            <v>n</v>
          </cell>
        </row>
        <row r="1480">
          <cell r="I1480" t="str">
            <v>n</v>
          </cell>
        </row>
        <row r="1481">
          <cell r="I1481" t="str">
            <v>n</v>
          </cell>
        </row>
        <row r="1482">
          <cell r="I1482" t="str">
            <v>n</v>
          </cell>
        </row>
        <row r="1483">
          <cell r="I1483" t="str">
            <v>n</v>
          </cell>
        </row>
        <row r="1484">
          <cell r="I1484" t="str">
            <v>n</v>
          </cell>
        </row>
        <row r="1485">
          <cell r="I1485" t="str">
            <v>n</v>
          </cell>
        </row>
        <row r="1486">
          <cell r="I1486" t="str">
            <v>n</v>
          </cell>
        </row>
        <row r="1487">
          <cell r="I1487" t="str">
            <v>n</v>
          </cell>
        </row>
        <row r="1488">
          <cell r="I1488" t="str">
            <v>n</v>
          </cell>
        </row>
        <row r="1489">
          <cell r="I1489" t="str">
            <v>n</v>
          </cell>
        </row>
        <row r="1490">
          <cell r="I1490" t="str">
            <v>n</v>
          </cell>
        </row>
        <row r="1491">
          <cell r="I1491" t="str">
            <v>n</v>
          </cell>
        </row>
        <row r="1492">
          <cell r="I1492" t="str">
            <v>n</v>
          </cell>
        </row>
        <row r="1493">
          <cell r="I1493" t="str">
            <v>n</v>
          </cell>
        </row>
        <row r="1494">
          <cell r="I1494" t="str">
            <v>n</v>
          </cell>
        </row>
        <row r="1495">
          <cell r="I1495" t="str">
            <v>n</v>
          </cell>
        </row>
        <row r="1496">
          <cell r="I1496" t="str">
            <v>n</v>
          </cell>
        </row>
        <row r="1497">
          <cell r="I1497" t="str">
            <v>n</v>
          </cell>
        </row>
        <row r="1498">
          <cell r="I1498" t="str">
            <v>n</v>
          </cell>
        </row>
        <row r="1499">
          <cell r="I1499" t="str">
            <v>n</v>
          </cell>
        </row>
        <row r="1500">
          <cell r="I1500" t="str">
            <v>n</v>
          </cell>
        </row>
        <row r="1501">
          <cell r="I1501" t="str">
            <v>n</v>
          </cell>
        </row>
        <row r="1502">
          <cell r="I1502" t="str">
            <v>n</v>
          </cell>
        </row>
        <row r="1503">
          <cell r="I1503" t="str">
            <v>n</v>
          </cell>
        </row>
        <row r="1504">
          <cell r="I1504" t="str">
            <v>n</v>
          </cell>
        </row>
        <row r="1505">
          <cell r="I1505" t="str">
            <v>n</v>
          </cell>
        </row>
        <row r="1506">
          <cell r="I1506" t="str">
            <v>n</v>
          </cell>
        </row>
        <row r="1507">
          <cell r="I1507" t="str">
            <v>n</v>
          </cell>
        </row>
        <row r="1508">
          <cell r="I1508" t="str">
            <v>n</v>
          </cell>
        </row>
        <row r="1509">
          <cell r="I1509" t="str">
            <v>n</v>
          </cell>
        </row>
        <row r="1510">
          <cell r="I1510" t="str">
            <v>n</v>
          </cell>
        </row>
        <row r="1511">
          <cell r="I1511" t="str">
            <v>n</v>
          </cell>
        </row>
        <row r="1512">
          <cell r="I1512" t="str">
            <v>n</v>
          </cell>
        </row>
        <row r="1513">
          <cell r="I1513" t="str">
            <v>n</v>
          </cell>
        </row>
        <row r="1514">
          <cell r="I1514" t="str">
            <v>n</v>
          </cell>
        </row>
        <row r="1515">
          <cell r="I1515" t="str">
            <v>n</v>
          </cell>
        </row>
        <row r="1516">
          <cell r="I1516" t="str">
            <v>n</v>
          </cell>
        </row>
        <row r="1517">
          <cell r="I1517" t="str">
            <v>n</v>
          </cell>
        </row>
        <row r="1518">
          <cell r="I1518" t="str">
            <v>n</v>
          </cell>
        </row>
        <row r="1519">
          <cell r="I1519" t="str">
            <v>n</v>
          </cell>
        </row>
        <row r="1520">
          <cell r="I1520" t="str">
            <v>n</v>
          </cell>
        </row>
        <row r="1521">
          <cell r="I1521" t="str">
            <v>n</v>
          </cell>
        </row>
        <row r="1522">
          <cell r="I1522" t="str">
            <v>n</v>
          </cell>
        </row>
        <row r="1523">
          <cell r="I1523" t="str">
            <v>n</v>
          </cell>
        </row>
        <row r="1524">
          <cell r="I1524" t="str">
            <v>n</v>
          </cell>
        </row>
        <row r="1525">
          <cell r="I1525" t="str">
            <v>n</v>
          </cell>
        </row>
        <row r="1526">
          <cell r="I1526" t="str">
            <v>n</v>
          </cell>
        </row>
        <row r="1527">
          <cell r="I1527" t="str">
            <v>n</v>
          </cell>
        </row>
        <row r="1528">
          <cell r="I1528" t="str">
            <v>n</v>
          </cell>
        </row>
        <row r="1529">
          <cell r="I1529" t="str">
            <v>n</v>
          </cell>
        </row>
        <row r="1530">
          <cell r="I1530" t="str">
            <v>n</v>
          </cell>
        </row>
        <row r="1531">
          <cell r="I1531" t="str">
            <v>n</v>
          </cell>
        </row>
        <row r="1532">
          <cell r="I1532" t="str">
            <v>n</v>
          </cell>
        </row>
        <row r="1533">
          <cell r="I1533" t="str">
            <v>n</v>
          </cell>
        </row>
        <row r="1534">
          <cell r="I1534" t="str">
            <v>n</v>
          </cell>
        </row>
        <row r="1535">
          <cell r="I1535" t="str">
            <v>n</v>
          </cell>
        </row>
        <row r="1536">
          <cell r="I1536" t="str">
            <v>n</v>
          </cell>
        </row>
        <row r="1537">
          <cell r="I1537" t="str">
            <v>n</v>
          </cell>
        </row>
        <row r="1538">
          <cell r="I1538" t="str">
            <v>n</v>
          </cell>
        </row>
        <row r="1539">
          <cell r="I1539" t="str">
            <v>n</v>
          </cell>
        </row>
        <row r="1540">
          <cell r="I1540" t="str">
            <v>n</v>
          </cell>
        </row>
        <row r="1541">
          <cell r="I1541" t="str">
            <v>n</v>
          </cell>
        </row>
        <row r="1542">
          <cell r="I1542" t="str">
            <v>n</v>
          </cell>
        </row>
        <row r="1543">
          <cell r="I1543" t="str">
            <v>n</v>
          </cell>
        </row>
        <row r="1544">
          <cell r="I1544" t="str">
            <v>n</v>
          </cell>
        </row>
        <row r="1545">
          <cell r="I1545" t="str">
            <v>n</v>
          </cell>
        </row>
        <row r="1546">
          <cell r="I1546" t="str">
            <v>n</v>
          </cell>
        </row>
        <row r="1547">
          <cell r="I1547" t="str">
            <v>n</v>
          </cell>
        </row>
        <row r="1548">
          <cell r="I1548" t="str">
            <v>n</v>
          </cell>
        </row>
        <row r="1549">
          <cell r="I1549" t="str">
            <v>n</v>
          </cell>
        </row>
        <row r="1550">
          <cell r="I1550" t="str">
            <v>n</v>
          </cell>
        </row>
        <row r="1551">
          <cell r="I1551" t="str">
            <v>n</v>
          </cell>
        </row>
        <row r="1552">
          <cell r="I1552" t="str">
            <v>n</v>
          </cell>
        </row>
        <row r="1553">
          <cell r="I1553" t="str">
            <v>n</v>
          </cell>
        </row>
        <row r="1554">
          <cell r="I1554" t="str">
            <v>n</v>
          </cell>
        </row>
        <row r="1555">
          <cell r="I1555" t="str">
            <v>n</v>
          </cell>
        </row>
        <row r="1556">
          <cell r="I1556" t="str">
            <v>n</v>
          </cell>
        </row>
        <row r="1557">
          <cell r="I1557" t="str">
            <v>n</v>
          </cell>
        </row>
        <row r="1558">
          <cell r="I1558" t="str">
            <v>n</v>
          </cell>
        </row>
        <row r="1559">
          <cell r="I1559" t="str">
            <v>n</v>
          </cell>
        </row>
        <row r="1560">
          <cell r="I1560" t="str">
            <v>n</v>
          </cell>
        </row>
        <row r="1561">
          <cell r="I1561" t="str">
            <v>n</v>
          </cell>
        </row>
        <row r="1562">
          <cell r="I1562" t="str">
            <v>n</v>
          </cell>
        </row>
        <row r="1563">
          <cell r="I1563" t="str">
            <v>n</v>
          </cell>
        </row>
        <row r="1564">
          <cell r="I1564" t="str">
            <v>n</v>
          </cell>
        </row>
        <row r="1565">
          <cell r="I1565" t="str">
            <v>n</v>
          </cell>
        </row>
        <row r="1566">
          <cell r="I1566" t="str">
            <v>n</v>
          </cell>
        </row>
        <row r="1567">
          <cell r="I1567" t="str">
            <v>n</v>
          </cell>
        </row>
        <row r="1568">
          <cell r="I1568" t="str">
            <v>n</v>
          </cell>
        </row>
        <row r="1569">
          <cell r="I1569" t="str">
            <v>n</v>
          </cell>
        </row>
        <row r="1570">
          <cell r="I1570" t="str">
            <v>n</v>
          </cell>
        </row>
        <row r="1571">
          <cell r="I1571" t="str">
            <v>n</v>
          </cell>
        </row>
        <row r="1572">
          <cell r="I1572" t="str">
            <v>n</v>
          </cell>
        </row>
        <row r="1573">
          <cell r="I1573" t="str">
            <v>n</v>
          </cell>
        </row>
        <row r="1574">
          <cell r="I1574" t="str">
            <v>n</v>
          </cell>
        </row>
        <row r="1575">
          <cell r="I1575" t="str">
            <v>n</v>
          </cell>
        </row>
        <row r="1576">
          <cell r="I1576" t="str">
            <v>n</v>
          </cell>
        </row>
        <row r="1577">
          <cell r="I1577" t="str">
            <v>n</v>
          </cell>
        </row>
        <row r="1578">
          <cell r="I1578" t="str">
            <v>n</v>
          </cell>
        </row>
        <row r="1579">
          <cell r="I1579" t="str">
            <v>n</v>
          </cell>
        </row>
        <row r="1580">
          <cell r="I1580" t="str">
            <v>n</v>
          </cell>
        </row>
        <row r="1581">
          <cell r="I1581" t="str">
            <v>n</v>
          </cell>
        </row>
        <row r="1582">
          <cell r="I1582" t="str">
            <v>n</v>
          </cell>
        </row>
        <row r="1583">
          <cell r="I1583" t="str">
            <v>n</v>
          </cell>
        </row>
        <row r="1584">
          <cell r="I1584" t="str">
            <v>n</v>
          </cell>
        </row>
        <row r="1585">
          <cell r="I1585" t="str">
            <v>n</v>
          </cell>
        </row>
        <row r="1586">
          <cell r="I1586" t="str">
            <v>n</v>
          </cell>
        </row>
        <row r="1587">
          <cell r="I1587" t="str">
            <v>n</v>
          </cell>
        </row>
        <row r="1588">
          <cell r="I1588" t="str">
            <v>n</v>
          </cell>
        </row>
        <row r="1589">
          <cell r="I1589" t="str">
            <v>n</v>
          </cell>
        </row>
        <row r="1590">
          <cell r="I1590" t="str">
            <v>n</v>
          </cell>
        </row>
        <row r="1591">
          <cell r="I1591" t="str">
            <v>n</v>
          </cell>
        </row>
        <row r="1592">
          <cell r="I1592" t="str">
            <v>n</v>
          </cell>
        </row>
        <row r="1593">
          <cell r="I1593" t="str">
            <v>n</v>
          </cell>
        </row>
        <row r="1594">
          <cell r="I1594" t="str">
            <v>n</v>
          </cell>
        </row>
        <row r="1595">
          <cell r="I1595" t="str">
            <v>n</v>
          </cell>
        </row>
        <row r="1596">
          <cell r="I1596" t="str">
            <v>n</v>
          </cell>
        </row>
        <row r="1597">
          <cell r="I1597" t="str">
            <v>n</v>
          </cell>
        </row>
        <row r="1598">
          <cell r="I1598" t="str">
            <v>n</v>
          </cell>
        </row>
        <row r="1599">
          <cell r="I1599" t="str">
            <v>n</v>
          </cell>
        </row>
        <row r="1600">
          <cell r="I1600" t="str">
            <v>n</v>
          </cell>
        </row>
        <row r="1601">
          <cell r="I1601" t="str">
            <v>n</v>
          </cell>
        </row>
        <row r="1602">
          <cell r="I1602" t="str">
            <v>n</v>
          </cell>
        </row>
        <row r="1603">
          <cell r="I1603" t="str">
            <v>n</v>
          </cell>
        </row>
        <row r="1604">
          <cell r="I1604" t="str">
            <v>n</v>
          </cell>
        </row>
        <row r="1605">
          <cell r="I1605" t="str">
            <v>n</v>
          </cell>
        </row>
        <row r="1606">
          <cell r="I1606" t="str">
            <v>n</v>
          </cell>
        </row>
        <row r="1607">
          <cell r="I1607" t="str">
            <v>n</v>
          </cell>
        </row>
        <row r="1608">
          <cell r="I1608" t="str">
            <v>n</v>
          </cell>
        </row>
        <row r="1609">
          <cell r="I1609" t="str">
            <v>n</v>
          </cell>
        </row>
        <row r="1610">
          <cell r="I1610" t="str">
            <v>n</v>
          </cell>
        </row>
        <row r="1611">
          <cell r="I1611" t="str">
            <v>n</v>
          </cell>
        </row>
        <row r="1612">
          <cell r="I1612" t="str">
            <v>n</v>
          </cell>
        </row>
        <row r="1613">
          <cell r="I1613" t="str">
            <v>n</v>
          </cell>
        </row>
        <row r="1614">
          <cell r="I1614" t="str">
            <v>n</v>
          </cell>
        </row>
        <row r="1615">
          <cell r="I1615" t="str">
            <v>n</v>
          </cell>
        </row>
        <row r="1616">
          <cell r="I1616" t="str">
            <v>n</v>
          </cell>
        </row>
        <row r="1617">
          <cell r="I1617" t="str">
            <v>n</v>
          </cell>
        </row>
        <row r="1618">
          <cell r="I1618" t="str">
            <v>n</v>
          </cell>
        </row>
        <row r="1619">
          <cell r="I1619" t="str">
            <v>n</v>
          </cell>
        </row>
        <row r="1620">
          <cell r="I1620" t="str">
            <v>n</v>
          </cell>
        </row>
        <row r="1621">
          <cell r="I1621" t="str">
            <v>n</v>
          </cell>
        </row>
        <row r="1622">
          <cell r="I1622" t="str">
            <v>n</v>
          </cell>
        </row>
        <row r="1623">
          <cell r="I1623" t="str">
            <v>n</v>
          </cell>
        </row>
        <row r="1624">
          <cell r="I1624" t="str">
            <v>n</v>
          </cell>
        </row>
        <row r="1625">
          <cell r="I1625" t="str">
            <v>n</v>
          </cell>
        </row>
        <row r="1626">
          <cell r="I1626" t="str">
            <v>n</v>
          </cell>
        </row>
        <row r="1627">
          <cell r="I1627" t="str">
            <v>n</v>
          </cell>
        </row>
        <row r="1628">
          <cell r="I1628" t="str">
            <v>n</v>
          </cell>
        </row>
        <row r="1629">
          <cell r="I1629" t="str">
            <v>n</v>
          </cell>
        </row>
        <row r="1630">
          <cell r="I1630" t="str">
            <v>n</v>
          </cell>
        </row>
        <row r="1631">
          <cell r="I1631" t="str">
            <v>n</v>
          </cell>
        </row>
        <row r="1632">
          <cell r="I1632" t="str">
            <v>n</v>
          </cell>
        </row>
        <row r="1633">
          <cell r="I1633" t="str">
            <v>n</v>
          </cell>
        </row>
        <row r="1634">
          <cell r="I1634" t="str">
            <v>n</v>
          </cell>
        </row>
        <row r="1635">
          <cell r="I1635" t="str">
            <v>n</v>
          </cell>
        </row>
        <row r="1636">
          <cell r="I1636" t="str">
            <v>n</v>
          </cell>
        </row>
        <row r="1637">
          <cell r="I1637" t="str">
            <v>n</v>
          </cell>
        </row>
        <row r="1638">
          <cell r="I1638" t="str">
            <v>n</v>
          </cell>
        </row>
        <row r="1639">
          <cell r="I1639" t="str">
            <v>n</v>
          </cell>
        </row>
        <row r="1640">
          <cell r="I1640" t="str">
            <v>n</v>
          </cell>
        </row>
        <row r="1641">
          <cell r="I1641" t="str">
            <v>n</v>
          </cell>
        </row>
        <row r="1642">
          <cell r="I1642" t="str">
            <v>n</v>
          </cell>
        </row>
        <row r="1643">
          <cell r="I1643" t="str">
            <v>n</v>
          </cell>
        </row>
        <row r="1644">
          <cell r="I1644" t="str">
            <v>n</v>
          </cell>
        </row>
        <row r="1645">
          <cell r="I1645" t="str">
            <v>n</v>
          </cell>
        </row>
        <row r="1646">
          <cell r="I1646" t="str">
            <v>n</v>
          </cell>
        </row>
        <row r="1647">
          <cell r="I1647" t="str">
            <v>n</v>
          </cell>
        </row>
        <row r="1648">
          <cell r="I1648" t="str">
            <v>n</v>
          </cell>
        </row>
        <row r="1649">
          <cell r="I1649" t="str">
            <v>n</v>
          </cell>
        </row>
        <row r="1650">
          <cell r="I1650" t="str">
            <v>n</v>
          </cell>
        </row>
        <row r="1651">
          <cell r="I1651" t="str">
            <v>n</v>
          </cell>
        </row>
        <row r="1652">
          <cell r="I1652" t="str">
            <v>n</v>
          </cell>
        </row>
        <row r="1653">
          <cell r="I1653" t="str">
            <v>n</v>
          </cell>
        </row>
        <row r="1654">
          <cell r="I1654" t="str">
            <v>n</v>
          </cell>
        </row>
        <row r="1655">
          <cell r="I1655" t="str">
            <v>n</v>
          </cell>
        </row>
        <row r="1656">
          <cell r="I1656" t="str">
            <v>n</v>
          </cell>
        </row>
        <row r="1657">
          <cell r="I1657" t="str">
            <v>n</v>
          </cell>
        </row>
        <row r="1658">
          <cell r="I1658" t="str">
            <v>n</v>
          </cell>
        </row>
        <row r="1659">
          <cell r="I1659" t="str">
            <v>n</v>
          </cell>
        </row>
        <row r="1660">
          <cell r="I1660" t="str">
            <v>n</v>
          </cell>
        </row>
        <row r="1661">
          <cell r="I1661" t="str">
            <v>n</v>
          </cell>
        </row>
        <row r="1662">
          <cell r="I1662" t="str">
            <v>n</v>
          </cell>
        </row>
        <row r="1663">
          <cell r="I1663" t="str">
            <v>n</v>
          </cell>
        </row>
        <row r="1664">
          <cell r="I1664" t="str">
            <v>n</v>
          </cell>
        </row>
        <row r="1665">
          <cell r="I1665" t="str">
            <v>n</v>
          </cell>
        </row>
        <row r="1666">
          <cell r="I1666" t="str">
            <v>n</v>
          </cell>
        </row>
        <row r="1667">
          <cell r="I1667" t="str">
            <v>n</v>
          </cell>
        </row>
        <row r="1668">
          <cell r="I1668" t="str">
            <v>n</v>
          </cell>
        </row>
        <row r="1669">
          <cell r="I1669" t="str">
            <v>n</v>
          </cell>
        </row>
        <row r="1670">
          <cell r="I1670" t="str">
            <v>n</v>
          </cell>
        </row>
        <row r="1671">
          <cell r="I1671" t="str">
            <v>n</v>
          </cell>
        </row>
        <row r="1672">
          <cell r="I1672" t="str">
            <v>n</v>
          </cell>
        </row>
        <row r="1673">
          <cell r="I1673" t="str">
            <v>n</v>
          </cell>
        </row>
        <row r="1674">
          <cell r="I1674" t="str">
            <v>n</v>
          </cell>
        </row>
        <row r="1675">
          <cell r="I1675" t="str">
            <v>n</v>
          </cell>
        </row>
        <row r="1676">
          <cell r="I1676" t="str">
            <v>n</v>
          </cell>
        </row>
        <row r="1677">
          <cell r="I1677" t="str">
            <v>n</v>
          </cell>
        </row>
        <row r="1678">
          <cell r="I1678" t="str">
            <v>n</v>
          </cell>
        </row>
        <row r="1679">
          <cell r="I1679" t="str">
            <v>n</v>
          </cell>
        </row>
        <row r="1680">
          <cell r="I1680" t="str">
            <v>n</v>
          </cell>
        </row>
        <row r="1681">
          <cell r="I1681" t="str">
            <v>n</v>
          </cell>
        </row>
        <row r="1682">
          <cell r="I1682" t="str">
            <v>n</v>
          </cell>
        </row>
        <row r="1683">
          <cell r="I1683" t="str">
            <v>n</v>
          </cell>
        </row>
        <row r="1684">
          <cell r="I1684" t="str">
            <v>n</v>
          </cell>
        </row>
        <row r="1685">
          <cell r="I1685" t="str">
            <v>n</v>
          </cell>
        </row>
        <row r="1686">
          <cell r="I1686" t="str">
            <v>n</v>
          </cell>
        </row>
        <row r="1687">
          <cell r="I1687" t="str">
            <v>n</v>
          </cell>
        </row>
        <row r="1688">
          <cell r="I1688" t="str">
            <v>n</v>
          </cell>
        </row>
        <row r="1689">
          <cell r="I1689" t="str">
            <v>n</v>
          </cell>
        </row>
        <row r="1690">
          <cell r="I1690" t="str">
            <v>n</v>
          </cell>
        </row>
        <row r="1691">
          <cell r="I1691" t="str">
            <v>n</v>
          </cell>
        </row>
        <row r="1692">
          <cell r="I1692" t="str">
            <v>n</v>
          </cell>
        </row>
        <row r="1693">
          <cell r="I1693" t="str">
            <v>n</v>
          </cell>
        </row>
        <row r="1694">
          <cell r="I1694" t="str">
            <v>n</v>
          </cell>
        </row>
        <row r="1695">
          <cell r="I1695" t="str">
            <v>n</v>
          </cell>
        </row>
        <row r="1696">
          <cell r="I1696" t="str">
            <v>n</v>
          </cell>
        </row>
        <row r="1697">
          <cell r="I1697" t="str">
            <v>n</v>
          </cell>
        </row>
        <row r="1698">
          <cell r="I1698" t="str">
            <v>n</v>
          </cell>
        </row>
        <row r="1699">
          <cell r="I1699" t="str">
            <v>n</v>
          </cell>
        </row>
        <row r="1700">
          <cell r="I1700" t="str">
            <v>n</v>
          </cell>
        </row>
        <row r="1701">
          <cell r="I1701" t="str">
            <v>n</v>
          </cell>
        </row>
        <row r="1702">
          <cell r="I1702" t="str">
            <v>n</v>
          </cell>
        </row>
        <row r="1703">
          <cell r="I1703" t="str">
            <v>n</v>
          </cell>
        </row>
        <row r="1704">
          <cell r="I1704" t="str">
            <v>n</v>
          </cell>
        </row>
        <row r="1705">
          <cell r="I1705" t="str">
            <v>n</v>
          </cell>
        </row>
        <row r="1706">
          <cell r="I1706" t="str">
            <v>n</v>
          </cell>
        </row>
        <row r="1707">
          <cell r="I1707" t="str">
            <v>n</v>
          </cell>
        </row>
        <row r="1708">
          <cell r="I1708" t="str">
            <v>n</v>
          </cell>
        </row>
        <row r="1709">
          <cell r="I1709" t="str">
            <v>n</v>
          </cell>
        </row>
        <row r="1710">
          <cell r="I1710" t="str">
            <v>n</v>
          </cell>
        </row>
        <row r="1711">
          <cell r="I1711" t="str">
            <v>n</v>
          </cell>
        </row>
        <row r="1712">
          <cell r="I1712" t="str">
            <v>n</v>
          </cell>
        </row>
        <row r="1713">
          <cell r="I1713" t="str">
            <v>n</v>
          </cell>
        </row>
        <row r="1714">
          <cell r="I1714" t="str">
            <v>n</v>
          </cell>
        </row>
        <row r="1715">
          <cell r="I1715" t="str">
            <v>n</v>
          </cell>
        </row>
        <row r="1716">
          <cell r="I1716" t="str">
            <v>n</v>
          </cell>
        </row>
        <row r="1717">
          <cell r="I1717" t="str">
            <v>n</v>
          </cell>
        </row>
        <row r="1718">
          <cell r="I1718" t="str">
            <v>n</v>
          </cell>
        </row>
        <row r="1719">
          <cell r="I1719" t="str">
            <v>n</v>
          </cell>
        </row>
        <row r="1720">
          <cell r="I1720" t="str">
            <v>n</v>
          </cell>
        </row>
        <row r="1721">
          <cell r="I1721" t="str">
            <v>n</v>
          </cell>
        </row>
        <row r="1722">
          <cell r="I1722" t="str">
            <v>n</v>
          </cell>
        </row>
        <row r="1723">
          <cell r="I1723" t="str">
            <v>n</v>
          </cell>
        </row>
        <row r="1724">
          <cell r="I1724" t="str">
            <v>n</v>
          </cell>
        </row>
        <row r="1725">
          <cell r="I1725" t="str">
            <v>n</v>
          </cell>
        </row>
        <row r="1726">
          <cell r="I1726" t="str">
            <v>n</v>
          </cell>
        </row>
        <row r="1727">
          <cell r="I1727" t="str">
            <v>n</v>
          </cell>
        </row>
        <row r="1728">
          <cell r="I1728" t="str">
            <v>n</v>
          </cell>
        </row>
        <row r="1729">
          <cell r="I1729" t="str">
            <v>n</v>
          </cell>
        </row>
        <row r="1730">
          <cell r="I1730" t="str">
            <v>n</v>
          </cell>
        </row>
        <row r="1731">
          <cell r="I1731" t="str">
            <v>n</v>
          </cell>
        </row>
        <row r="1732">
          <cell r="I1732" t="str">
            <v>n</v>
          </cell>
        </row>
        <row r="1733">
          <cell r="I1733" t="str">
            <v>n</v>
          </cell>
        </row>
        <row r="1734">
          <cell r="I1734" t="str">
            <v>n</v>
          </cell>
        </row>
        <row r="1735">
          <cell r="I1735" t="str">
            <v>n</v>
          </cell>
        </row>
        <row r="1736">
          <cell r="I1736" t="str">
            <v>n</v>
          </cell>
        </row>
        <row r="1737">
          <cell r="I1737" t="str">
            <v>n</v>
          </cell>
        </row>
        <row r="1738">
          <cell r="I1738" t="str">
            <v>n</v>
          </cell>
        </row>
        <row r="1739">
          <cell r="I1739" t="str">
            <v>n</v>
          </cell>
        </row>
        <row r="1740">
          <cell r="I1740" t="str">
            <v>n</v>
          </cell>
        </row>
        <row r="1741">
          <cell r="I1741" t="str">
            <v>n</v>
          </cell>
        </row>
        <row r="1742">
          <cell r="I1742" t="str">
            <v>n</v>
          </cell>
        </row>
        <row r="1743">
          <cell r="I1743" t="str">
            <v>n</v>
          </cell>
        </row>
        <row r="1744">
          <cell r="I1744" t="str">
            <v>n</v>
          </cell>
        </row>
        <row r="1745">
          <cell r="I1745" t="str">
            <v>n</v>
          </cell>
        </row>
        <row r="1746">
          <cell r="I1746" t="str">
            <v>n</v>
          </cell>
        </row>
        <row r="1747">
          <cell r="I1747" t="str">
            <v>n</v>
          </cell>
        </row>
        <row r="1748">
          <cell r="I1748" t="str">
            <v>n</v>
          </cell>
        </row>
        <row r="1749">
          <cell r="I1749" t="str">
            <v>n</v>
          </cell>
        </row>
        <row r="1750">
          <cell r="I1750" t="str">
            <v>n</v>
          </cell>
        </row>
        <row r="1751">
          <cell r="I1751" t="str">
            <v>n</v>
          </cell>
        </row>
        <row r="1752">
          <cell r="I1752" t="str">
            <v>n</v>
          </cell>
        </row>
        <row r="1753">
          <cell r="I1753" t="str">
            <v>n</v>
          </cell>
        </row>
        <row r="1754">
          <cell r="I1754" t="str">
            <v>n</v>
          </cell>
        </row>
        <row r="1755">
          <cell r="I1755" t="str">
            <v>n</v>
          </cell>
        </row>
        <row r="1756">
          <cell r="I1756" t="str">
            <v>n</v>
          </cell>
        </row>
        <row r="1757">
          <cell r="I1757" t="str">
            <v>n</v>
          </cell>
        </row>
        <row r="1758">
          <cell r="I1758" t="str">
            <v>n</v>
          </cell>
        </row>
        <row r="1759">
          <cell r="I1759" t="str">
            <v>n</v>
          </cell>
        </row>
        <row r="1760">
          <cell r="I1760" t="str">
            <v>n</v>
          </cell>
        </row>
        <row r="1761">
          <cell r="I1761" t="str">
            <v>n</v>
          </cell>
        </row>
        <row r="1762">
          <cell r="I1762" t="str">
            <v>n</v>
          </cell>
        </row>
        <row r="1763">
          <cell r="I1763" t="str">
            <v>n</v>
          </cell>
        </row>
        <row r="1764">
          <cell r="I1764" t="str">
            <v>n</v>
          </cell>
        </row>
        <row r="1765">
          <cell r="I1765" t="str">
            <v>n</v>
          </cell>
        </row>
        <row r="1766">
          <cell r="I1766" t="str">
            <v>n</v>
          </cell>
        </row>
        <row r="1767">
          <cell r="I1767" t="str">
            <v>n</v>
          </cell>
        </row>
        <row r="1768">
          <cell r="I1768" t="str">
            <v>n</v>
          </cell>
        </row>
        <row r="1769">
          <cell r="I1769" t="str">
            <v>n</v>
          </cell>
        </row>
        <row r="1770">
          <cell r="I1770" t="str">
            <v>n</v>
          </cell>
        </row>
        <row r="1771">
          <cell r="I1771" t="str">
            <v>n</v>
          </cell>
        </row>
        <row r="1772">
          <cell r="I1772" t="str">
            <v>n</v>
          </cell>
        </row>
        <row r="1773">
          <cell r="I1773" t="str">
            <v>n</v>
          </cell>
        </row>
        <row r="1774">
          <cell r="I1774" t="str">
            <v>n</v>
          </cell>
        </row>
        <row r="1775">
          <cell r="I1775" t="str">
            <v>n</v>
          </cell>
        </row>
        <row r="1776">
          <cell r="I1776" t="str">
            <v>n</v>
          </cell>
        </row>
        <row r="1777">
          <cell r="I1777" t="str">
            <v>n</v>
          </cell>
        </row>
        <row r="1778">
          <cell r="I1778" t="str">
            <v>n</v>
          </cell>
        </row>
        <row r="1779">
          <cell r="I1779" t="str">
            <v>n</v>
          </cell>
        </row>
        <row r="1780">
          <cell r="I1780" t="str">
            <v>n</v>
          </cell>
        </row>
        <row r="1781">
          <cell r="I1781" t="str">
            <v>n</v>
          </cell>
        </row>
        <row r="1782">
          <cell r="I1782" t="str">
            <v>n</v>
          </cell>
        </row>
        <row r="1783">
          <cell r="I1783" t="str">
            <v>n</v>
          </cell>
        </row>
        <row r="1784">
          <cell r="I1784" t="str">
            <v>n</v>
          </cell>
        </row>
        <row r="1785">
          <cell r="I1785" t="str">
            <v>n</v>
          </cell>
        </row>
        <row r="1786">
          <cell r="I1786" t="str">
            <v>n</v>
          </cell>
        </row>
        <row r="1787">
          <cell r="I1787" t="str">
            <v>n</v>
          </cell>
        </row>
        <row r="1788">
          <cell r="I1788" t="str">
            <v>n</v>
          </cell>
        </row>
        <row r="1789">
          <cell r="I1789" t="str">
            <v>n</v>
          </cell>
        </row>
        <row r="1790">
          <cell r="I1790" t="str">
            <v>n</v>
          </cell>
        </row>
        <row r="1791">
          <cell r="I1791" t="str">
            <v>n</v>
          </cell>
        </row>
        <row r="1792">
          <cell r="I1792" t="str">
            <v>n</v>
          </cell>
        </row>
        <row r="1793">
          <cell r="I1793" t="str">
            <v>n</v>
          </cell>
        </row>
        <row r="1794">
          <cell r="I1794" t="str">
            <v>n</v>
          </cell>
        </row>
        <row r="1795">
          <cell r="I1795" t="str">
            <v>n</v>
          </cell>
        </row>
        <row r="1796">
          <cell r="I1796" t="str">
            <v>n</v>
          </cell>
        </row>
        <row r="1797">
          <cell r="I1797" t="str">
            <v>n</v>
          </cell>
        </row>
        <row r="1798">
          <cell r="I1798" t="str">
            <v>n</v>
          </cell>
        </row>
        <row r="1799">
          <cell r="I1799" t="str">
            <v>n</v>
          </cell>
        </row>
        <row r="1800">
          <cell r="I1800" t="str">
            <v>n</v>
          </cell>
        </row>
        <row r="1801">
          <cell r="I1801" t="str">
            <v>n</v>
          </cell>
        </row>
        <row r="1802">
          <cell r="I1802" t="str">
            <v>n</v>
          </cell>
        </row>
        <row r="1803">
          <cell r="I1803" t="str">
            <v>n</v>
          </cell>
        </row>
        <row r="1804">
          <cell r="I1804" t="str">
            <v>n</v>
          </cell>
        </row>
        <row r="1805">
          <cell r="I1805" t="str">
            <v>n</v>
          </cell>
        </row>
        <row r="1806">
          <cell r="I1806" t="str">
            <v>n</v>
          </cell>
        </row>
        <row r="1807">
          <cell r="I1807" t="str">
            <v>n</v>
          </cell>
        </row>
        <row r="1808">
          <cell r="I1808" t="str">
            <v>n</v>
          </cell>
        </row>
        <row r="1809">
          <cell r="I1809" t="str">
            <v>n</v>
          </cell>
        </row>
        <row r="1810">
          <cell r="I1810" t="str">
            <v>n</v>
          </cell>
        </row>
        <row r="1811">
          <cell r="I1811" t="str">
            <v>n</v>
          </cell>
        </row>
        <row r="1812">
          <cell r="I1812" t="str">
            <v>n</v>
          </cell>
        </row>
        <row r="1813">
          <cell r="I1813" t="str">
            <v>n</v>
          </cell>
        </row>
        <row r="1814">
          <cell r="I1814" t="str">
            <v>n</v>
          </cell>
        </row>
        <row r="1815">
          <cell r="I1815" t="str">
            <v>n</v>
          </cell>
        </row>
        <row r="1816">
          <cell r="I1816" t="str">
            <v>n</v>
          </cell>
        </row>
        <row r="1817">
          <cell r="I1817" t="str">
            <v>n</v>
          </cell>
        </row>
        <row r="1818">
          <cell r="I1818" t="str">
            <v>n</v>
          </cell>
        </row>
        <row r="1819">
          <cell r="I1819" t="str">
            <v>n</v>
          </cell>
        </row>
        <row r="1820">
          <cell r="I1820" t="str">
            <v>n</v>
          </cell>
        </row>
        <row r="1821">
          <cell r="I1821" t="str">
            <v>n</v>
          </cell>
        </row>
        <row r="1822">
          <cell r="I1822" t="str">
            <v>n</v>
          </cell>
        </row>
        <row r="1823">
          <cell r="I1823" t="str">
            <v>n</v>
          </cell>
        </row>
        <row r="1824">
          <cell r="I1824" t="str">
            <v>n</v>
          </cell>
        </row>
        <row r="1825">
          <cell r="I1825" t="str">
            <v>n</v>
          </cell>
        </row>
        <row r="1826">
          <cell r="I1826" t="str">
            <v>n</v>
          </cell>
        </row>
        <row r="1827">
          <cell r="I1827" t="str">
            <v>n</v>
          </cell>
        </row>
        <row r="1828">
          <cell r="I1828" t="str">
            <v>n</v>
          </cell>
        </row>
        <row r="1829">
          <cell r="I1829" t="str">
            <v>n</v>
          </cell>
        </row>
        <row r="1830">
          <cell r="I1830" t="str">
            <v>n</v>
          </cell>
        </row>
        <row r="1831">
          <cell r="I1831" t="str">
            <v>n</v>
          </cell>
        </row>
        <row r="1832">
          <cell r="I1832" t="str">
            <v>n</v>
          </cell>
        </row>
        <row r="1833">
          <cell r="I1833" t="str">
            <v>n</v>
          </cell>
        </row>
        <row r="1834">
          <cell r="I1834" t="str">
            <v>n</v>
          </cell>
        </row>
        <row r="1835">
          <cell r="I1835" t="str">
            <v>n</v>
          </cell>
        </row>
        <row r="1836">
          <cell r="I1836" t="str">
            <v>n</v>
          </cell>
        </row>
        <row r="1837">
          <cell r="I1837" t="str">
            <v>n</v>
          </cell>
        </row>
        <row r="1838">
          <cell r="I1838" t="str">
            <v>n</v>
          </cell>
        </row>
        <row r="1839">
          <cell r="I1839" t="str">
            <v>n</v>
          </cell>
        </row>
        <row r="1840">
          <cell r="I1840" t="str">
            <v>n</v>
          </cell>
        </row>
        <row r="1841">
          <cell r="I1841" t="str">
            <v>n</v>
          </cell>
        </row>
        <row r="1842">
          <cell r="I1842" t="str">
            <v>n</v>
          </cell>
        </row>
        <row r="1843">
          <cell r="I1843" t="str">
            <v>n</v>
          </cell>
        </row>
        <row r="1844">
          <cell r="I1844" t="str">
            <v>n</v>
          </cell>
        </row>
        <row r="1845">
          <cell r="I1845" t="str">
            <v>n</v>
          </cell>
        </row>
        <row r="1846">
          <cell r="I1846" t="str">
            <v>n</v>
          </cell>
        </row>
        <row r="1847">
          <cell r="I1847" t="str">
            <v>n</v>
          </cell>
        </row>
        <row r="1848">
          <cell r="I1848" t="str">
            <v>n</v>
          </cell>
        </row>
        <row r="1849">
          <cell r="I1849" t="str">
            <v>n</v>
          </cell>
        </row>
        <row r="1850">
          <cell r="I1850" t="str">
            <v>n</v>
          </cell>
        </row>
        <row r="1851">
          <cell r="I1851" t="str">
            <v>n</v>
          </cell>
        </row>
        <row r="1852">
          <cell r="I1852" t="str">
            <v>n</v>
          </cell>
        </row>
        <row r="1853">
          <cell r="I1853" t="str">
            <v>n</v>
          </cell>
        </row>
        <row r="1854">
          <cell r="I1854" t="str">
            <v>n</v>
          </cell>
        </row>
        <row r="1855">
          <cell r="I1855" t="str">
            <v>n</v>
          </cell>
        </row>
        <row r="1856">
          <cell r="I1856" t="str">
            <v>n</v>
          </cell>
        </row>
        <row r="1857">
          <cell r="I1857" t="str">
            <v>n</v>
          </cell>
        </row>
        <row r="1858">
          <cell r="I1858" t="str">
            <v>n</v>
          </cell>
        </row>
        <row r="1859">
          <cell r="I1859" t="str">
            <v>n</v>
          </cell>
        </row>
        <row r="1860">
          <cell r="I1860" t="str">
            <v>n</v>
          </cell>
        </row>
        <row r="1861">
          <cell r="I1861" t="str">
            <v>n</v>
          </cell>
        </row>
        <row r="1862">
          <cell r="I1862" t="str">
            <v>n</v>
          </cell>
        </row>
        <row r="1863">
          <cell r="I1863" t="str">
            <v>n</v>
          </cell>
        </row>
        <row r="1864">
          <cell r="I1864" t="str">
            <v>n</v>
          </cell>
        </row>
        <row r="1865">
          <cell r="I1865" t="str">
            <v>n</v>
          </cell>
        </row>
        <row r="1866">
          <cell r="I1866" t="str">
            <v>n</v>
          </cell>
        </row>
        <row r="1867">
          <cell r="I1867" t="str">
            <v>n</v>
          </cell>
        </row>
        <row r="1868">
          <cell r="I1868" t="str">
            <v>n</v>
          </cell>
        </row>
        <row r="1869">
          <cell r="I1869" t="str">
            <v>n</v>
          </cell>
        </row>
        <row r="1870">
          <cell r="I1870" t="str">
            <v>n</v>
          </cell>
        </row>
        <row r="1871">
          <cell r="I1871" t="str">
            <v>n</v>
          </cell>
        </row>
        <row r="1872">
          <cell r="I1872" t="str">
            <v>n</v>
          </cell>
        </row>
        <row r="1873">
          <cell r="I1873" t="str">
            <v>n</v>
          </cell>
        </row>
        <row r="1874">
          <cell r="I1874" t="str">
            <v>n</v>
          </cell>
        </row>
        <row r="1875">
          <cell r="I1875" t="str">
            <v>n</v>
          </cell>
        </row>
        <row r="1876">
          <cell r="I1876" t="str">
            <v>n</v>
          </cell>
        </row>
        <row r="1877">
          <cell r="I1877" t="str">
            <v>n</v>
          </cell>
        </row>
        <row r="1878">
          <cell r="I1878" t="str">
            <v>n</v>
          </cell>
        </row>
        <row r="1879">
          <cell r="I1879" t="str">
            <v>n</v>
          </cell>
        </row>
        <row r="1880">
          <cell r="I1880" t="str">
            <v>n</v>
          </cell>
        </row>
        <row r="1881">
          <cell r="I1881" t="str">
            <v>n</v>
          </cell>
        </row>
        <row r="1882">
          <cell r="I1882" t="str">
            <v>n</v>
          </cell>
        </row>
        <row r="1883">
          <cell r="I1883" t="str">
            <v>n</v>
          </cell>
        </row>
        <row r="1884">
          <cell r="I1884" t="str">
            <v>n</v>
          </cell>
        </row>
        <row r="1885">
          <cell r="I1885" t="str">
            <v>n</v>
          </cell>
        </row>
        <row r="1886">
          <cell r="I1886" t="str">
            <v>n</v>
          </cell>
        </row>
        <row r="1887">
          <cell r="I1887" t="str">
            <v>n</v>
          </cell>
        </row>
        <row r="1888">
          <cell r="I1888" t="str">
            <v>n</v>
          </cell>
        </row>
        <row r="1889">
          <cell r="I1889" t="str">
            <v>n</v>
          </cell>
        </row>
        <row r="1890">
          <cell r="I1890" t="str">
            <v>n</v>
          </cell>
        </row>
        <row r="1891">
          <cell r="I1891" t="str">
            <v>n</v>
          </cell>
        </row>
        <row r="1892">
          <cell r="I1892" t="str">
            <v>n</v>
          </cell>
        </row>
        <row r="1893">
          <cell r="I1893" t="str">
            <v>n</v>
          </cell>
        </row>
        <row r="1894">
          <cell r="I1894" t="str">
            <v>n</v>
          </cell>
        </row>
        <row r="1895">
          <cell r="I1895" t="str">
            <v>n</v>
          </cell>
        </row>
        <row r="1896">
          <cell r="I1896" t="str">
            <v>n</v>
          </cell>
        </row>
        <row r="1897">
          <cell r="I1897" t="str">
            <v>n</v>
          </cell>
        </row>
        <row r="1898">
          <cell r="I1898" t="str">
            <v>n</v>
          </cell>
        </row>
        <row r="1899">
          <cell r="I1899" t="str">
            <v>n</v>
          </cell>
        </row>
        <row r="1900">
          <cell r="I1900" t="str">
            <v>n</v>
          </cell>
        </row>
        <row r="1901">
          <cell r="I1901" t="str">
            <v>n</v>
          </cell>
        </row>
        <row r="1902">
          <cell r="I1902" t="str">
            <v>n</v>
          </cell>
        </row>
        <row r="1903">
          <cell r="I1903" t="str">
            <v>n</v>
          </cell>
        </row>
        <row r="1904">
          <cell r="I1904" t="str">
            <v>n</v>
          </cell>
        </row>
        <row r="1905">
          <cell r="I1905" t="str">
            <v>n</v>
          </cell>
        </row>
        <row r="1906">
          <cell r="I1906" t="str">
            <v>n</v>
          </cell>
        </row>
        <row r="1907">
          <cell r="I1907" t="str">
            <v>n</v>
          </cell>
        </row>
        <row r="1908">
          <cell r="I1908" t="str">
            <v>n</v>
          </cell>
        </row>
        <row r="1909">
          <cell r="I1909" t="str">
            <v>n</v>
          </cell>
        </row>
        <row r="1910">
          <cell r="I1910" t="str">
            <v>n</v>
          </cell>
        </row>
        <row r="1911">
          <cell r="I1911" t="str">
            <v>n</v>
          </cell>
        </row>
        <row r="1912">
          <cell r="I1912" t="str">
            <v>n</v>
          </cell>
        </row>
        <row r="1913">
          <cell r="I1913" t="str">
            <v>n</v>
          </cell>
        </row>
        <row r="1914">
          <cell r="I1914" t="str">
            <v>n</v>
          </cell>
        </row>
        <row r="1915">
          <cell r="I1915" t="str">
            <v>n</v>
          </cell>
        </row>
        <row r="1916">
          <cell r="I1916" t="str">
            <v>n</v>
          </cell>
        </row>
        <row r="1917">
          <cell r="I1917" t="str">
            <v>n</v>
          </cell>
        </row>
        <row r="1918">
          <cell r="I1918" t="str">
            <v>n</v>
          </cell>
        </row>
        <row r="1919">
          <cell r="I1919" t="str">
            <v>n</v>
          </cell>
        </row>
        <row r="1920">
          <cell r="I1920" t="str">
            <v>n</v>
          </cell>
        </row>
        <row r="1921">
          <cell r="I1921" t="str">
            <v>n</v>
          </cell>
        </row>
        <row r="1922">
          <cell r="I1922" t="str">
            <v>n</v>
          </cell>
        </row>
        <row r="1923">
          <cell r="I1923" t="str">
            <v>n</v>
          </cell>
        </row>
        <row r="1924">
          <cell r="I1924" t="str">
            <v>n</v>
          </cell>
        </row>
        <row r="1925">
          <cell r="I1925" t="str">
            <v>n</v>
          </cell>
        </row>
        <row r="1926">
          <cell r="I1926" t="str">
            <v>n</v>
          </cell>
        </row>
        <row r="1927">
          <cell r="I1927" t="str">
            <v>n</v>
          </cell>
        </row>
        <row r="1928">
          <cell r="I1928" t="str">
            <v>n</v>
          </cell>
        </row>
        <row r="1929">
          <cell r="I1929" t="str">
            <v>n</v>
          </cell>
        </row>
        <row r="1930">
          <cell r="I1930" t="str">
            <v>n</v>
          </cell>
        </row>
        <row r="1931">
          <cell r="I1931" t="str">
            <v>n</v>
          </cell>
        </row>
        <row r="1932">
          <cell r="I1932" t="str">
            <v>n</v>
          </cell>
        </row>
        <row r="1933">
          <cell r="I1933" t="str">
            <v>n</v>
          </cell>
        </row>
        <row r="1934">
          <cell r="I1934" t="str">
            <v>n</v>
          </cell>
        </row>
        <row r="1935">
          <cell r="I1935" t="str">
            <v>n</v>
          </cell>
        </row>
        <row r="1936">
          <cell r="I1936" t="str">
            <v>n</v>
          </cell>
        </row>
        <row r="1937">
          <cell r="I1937" t="str">
            <v>n</v>
          </cell>
        </row>
        <row r="1938">
          <cell r="I1938" t="str">
            <v>n</v>
          </cell>
        </row>
        <row r="1939">
          <cell r="I1939" t="str">
            <v>n</v>
          </cell>
        </row>
        <row r="1940">
          <cell r="I1940" t="str">
            <v>n</v>
          </cell>
        </row>
        <row r="1941">
          <cell r="I1941" t="str">
            <v>n</v>
          </cell>
        </row>
        <row r="1942">
          <cell r="I1942" t="str">
            <v>n</v>
          </cell>
        </row>
        <row r="1943">
          <cell r="I1943" t="str">
            <v>n</v>
          </cell>
        </row>
        <row r="1944">
          <cell r="I1944" t="str">
            <v>n</v>
          </cell>
        </row>
        <row r="1945">
          <cell r="I1945" t="str">
            <v>n</v>
          </cell>
        </row>
        <row r="1946">
          <cell r="I1946" t="str">
            <v>n</v>
          </cell>
        </row>
        <row r="1947">
          <cell r="I1947" t="str">
            <v>n</v>
          </cell>
        </row>
        <row r="1948">
          <cell r="I1948" t="str">
            <v>n</v>
          </cell>
        </row>
        <row r="1949">
          <cell r="I1949" t="str">
            <v>n</v>
          </cell>
        </row>
        <row r="1950">
          <cell r="I1950" t="str">
            <v>n</v>
          </cell>
        </row>
        <row r="1951">
          <cell r="I1951" t="str">
            <v>n</v>
          </cell>
        </row>
        <row r="1952">
          <cell r="I1952" t="str">
            <v>n</v>
          </cell>
        </row>
        <row r="1953">
          <cell r="I1953" t="str">
            <v>n</v>
          </cell>
        </row>
        <row r="1954">
          <cell r="I1954" t="str">
            <v>n</v>
          </cell>
        </row>
        <row r="1955">
          <cell r="I1955" t="str">
            <v>n</v>
          </cell>
        </row>
        <row r="1956">
          <cell r="I1956" t="str">
            <v>n</v>
          </cell>
        </row>
        <row r="1957">
          <cell r="I1957" t="str">
            <v>n</v>
          </cell>
        </row>
        <row r="1958">
          <cell r="I1958" t="str">
            <v>n</v>
          </cell>
        </row>
        <row r="1959">
          <cell r="I1959" t="str">
            <v>n</v>
          </cell>
        </row>
        <row r="1960">
          <cell r="I1960" t="str">
            <v>n</v>
          </cell>
        </row>
        <row r="1961">
          <cell r="I1961" t="str">
            <v>n</v>
          </cell>
        </row>
        <row r="1962">
          <cell r="I1962" t="str">
            <v>n</v>
          </cell>
        </row>
        <row r="1963">
          <cell r="I1963" t="str">
            <v>n</v>
          </cell>
        </row>
        <row r="1964">
          <cell r="I1964" t="str">
            <v>n</v>
          </cell>
        </row>
        <row r="1965">
          <cell r="I1965" t="str">
            <v>n</v>
          </cell>
        </row>
        <row r="1966">
          <cell r="I1966" t="str">
            <v>n</v>
          </cell>
        </row>
        <row r="1967">
          <cell r="I1967" t="str">
            <v>n</v>
          </cell>
        </row>
        <row r="1968">
          <cell r="I1968" t="str">
            <v>n</v>
          </cell>
        </row>
        <row r="1969">
          <cell r="I1969" t="str">
            <v>n</v>
          </cell>
        </row>
        <row r="1970">
          <cell r="I1970" t="str">
            <v>n</v>
          </cell>
        </row>
        <row r="1971">
          <cell r="I1971" t="str">
            <v>n</v>
          </cell>
        </row>
        <row r="1972">
          <cell r="I1972" t="str">
            <v>n</v>
          </cell>
        </row>
        <row r="1973">
          <cell r="I1973" t="str">
            <v>n</v>
          </cell>
        </row>
        <row r="1974">
          <cell r="I1974" t="str">
            <v>n</v>
          </cell>
        </row>
        <row r="1975">
          <cell r="I1975" t="str">
            <v>n</v>
          </cell>
        </row>
        <row r="1976">
          <cell r="I1976" t="str">
            <v>n</v>
          </cell>
        </row>
        <row r="1977">
          <cell r="I1977" t="str">
            <v>n</v>
          </cell>
        </row>
        <row r="1978">
          <cell r="I1978" t="str">
            <v>n</v>
          </cell>
        </row>
        <row r="1979">
          <cell r="I1979" t="str">
            <v>n</v>
          </cell>
        </row>
        <row r="1980">
          <cell r="I1980" t="str">
            <v>n</v>
          </cell>
        </row>
        <row r="1981">
          <cell r="I1981" t="str">
            <v>n</v>
          </cell>
        </row>
        <row r="1982">
          <cell r="I1982" t="str">
            <v>n</v>
          </cell>
        </row>
        <row r="1983">
          <cell r="I1983" t="str">
            <v>n</v>
          </cell>
        </row>
        <row r="1984">
          <cell r="I1984" t="str">
            <v>n</v>
          </cell>
        </row>
        <row r="1985">
          <cell r="I1985" t="str">
            <v>n</v>
          </cell>
        </row>
        <row r="1986">
          <cell r="I1986" t="str">
            <v>n</v>
          </cell>
        </row>
        <row r="1987">
          <cell r="I1987" t="str">
            <v>n</v>
          </cell>
        </row>
        <row r="1988">
          <cell r="I1988" t="str">
            <v>n</v>
          </cell>
        </row>
        <row r="1989">
          <cell r="I1989" t="str">
            <v>n</v>
          </cell>
        </row>
        <row r="1990">
          <cell r="I1990" t="str">
            <v>n</v>
          </cell>
        </row>
        <row r="1991">
          <cell r="I1991" t="str">
            <v>n</v>
          </cell>
        </row>
        <row r="1992">
          <cell r="I1992" t="str">
            <v>n</v>
          </cell>
        </row>
        <row r="1993">
          <cell r="I1993" t="str">
            <v>n</v>
          </cell>
        </row>
        <row r="1994">
          <cell r="I1994" t="str">
            <v>n</v>
          </cell>
        </row>
        <row r="1995">
          <cell r="I1995" t="str">
            <v>n</v>
          </cell>
        </row>
        <row r="1996">
          <cell r="I1996" t="str">
            <v>n</v>
          </cell>
        </row>
        <row r="1997">
          <cell r="I1997" t="str">
            <v>n</v>
          </cell>
        </row>
        <row r="1998">
          <cell r="I1998" t="str">
            <v>n</v>
          </cell>
        </row>
        <row r="1999">
          <cell r="I1999" t="str">
            <v>n</v>
          </cell>
        </row>
        <row r="2000">
          <cell r="I2000" t="str">
            <v>n</v>
          </cell>
        </row>
        <row r="2001">
          <cell r="I2001" t="str">
            <v>n</v>
          </cell>
        </row>
        <row r="2002">
          <cell r="I2002" t="str">
            <v>n</v>
          </cell>
        </row>
        <row r="2003">
          <cell r="I2003" t="str">
            <v>n</v>
          </cell>
        </row>
        <row r="2004">
          <cell r="I2004" t="str">
            <v>n</v>
          </cell>
        </row>
        <row r="2005">
          <cell r="I2005" t="str">
            <v>n</v>
          </cell>
        </row>
        <row r="2006">
          <cell r="I2006" t="str">
            <v>n</v>
          </cell>
        </row>
        <row r="2008">
          <cell r="I2008" t="str">
            <v>n</v>
          </cell>
        </row>
        <row r="2009">
          <cell r="I2009" t="str">
            <v>n</v>
          </cell>
        </row>
        <row r="2010">
          <cell r="I2010" t="str">
            <v>n</v>
          </cell>
        </row>
        <row r="2011">
          <cell r="I2011" t="str">
            <v>n</v>
          </cell>
        </row>
        <row r="2012">
          <cell r="I2012" t="str">
            <v>n</v>
          </cell>
        </row>
        <row r="2013">
          <cell r="I2013" t="str">
            <v>n</v>
          </cell>
        </row>
        <row r="2014">
          <cell r="I2014" t="str">
            <v>n</v>
          </cell>
        </row>
        <row r="2015">
          <cell r="I2015" t="str">
            <v>n</v>
          </cell>
        </row>
        <row r="2016">
          <cell r="I2016" t="str">
            <v>n</v>
          </cell>
        </row>
        <row r="2017">
          <cell r="I2017" t="str">
            <v>n</v>
          </cell>
        </row>
        <row r="2018">
          <cell r="I2018" t="str">
            <v>n</v>
          </cell>
        </row>
        <row r="2019">
          <cell r="I2019" t="str">
            <v>n</v>
          </cell>
        </row>
        <row r="2020">
          <cell r="I2020" t="str">
            <v>n</v>
          </cell>
        </row>
        <row r="2021">
          <cell r="I2021" t="str">
            <v>n</v>
          </cell>
        </row>
        <row r="2022">
          <cell r="I2022" t="str">
            <v>n</v>
          </cell>
        </row>
        <row r="2023">
          <cell r="I2023" t="str">
            <v>n</v>
          </cell>
        </row>
        <row r="2024">
          <cell r="I2024" t="str">
            <v>n</v>
          </cell>
        </row>
        <row r="2025">
          <cell r="I2025" t="str">
            <v>n</v>
          </cell>
        </row>
        <row r="2026">
          <cell r="I2026" t="str">
            <v>n</v>
          </cell>
        </row>
        <row r="2027">
          <cell r="I2027" t="str">
            <v>n</v>
          </cell>
        </row>
        <row r="2028">
          <cell r="I2028" t="str">
            <v>n</v>
          </cell>
        </row>
        <row r="2029">
          <cell r="I2029" t="str">
            <v>n</v>
          </cell>
        </row>
        <row r="2030">
          <cell r="I2030" t="str">
            <v>n</v>
          </cell>
        </row>
        <row r="2031">
          <cell r="I2031" t="str">
            <v>n</v>
          </cell>
        </row>
        <row r="2032">
          <cell r="I2032" t="str">
            <v>n</v>
          </cell>
        </row>
        <row r="2033">
          <cell r="I2033" t="str">
            <v>n</v>
          </cell>
        </row>
        <row r="2034">
          <cell r="I2034" t="str">
            <v>n</v>
          </cell>
        </row>
        <row r="2035">
          <cell r="I2035" t="str">
            <v>n</v>
          </cell>
        </row>
        <row r="2036">
          <cell r="I2036" t="str">
            <v>n</v>
          </cell>
        </row>
        <row r="2037">
          <cell r="I2037" t="str">
            <v>n</v>
          </cell>
        </row>
        <row r="2038">
          <cell r="I2038" t="str">
            <v>n</v>
          </cell>
        </row>
        <row r="2039">
          <cell r="I2039" t="str">
            <v>n</v>
          </cell>
        </row>
        <row r="2040">
          <cell r="I2040" t="str">
            <v>n</v>
          </cell>
        </row>
        <row r="2041">
          <cell r="I2041" t="str">
            <v>n</v>
          </cell>
        </row>
        <row r="2042">
          <cell r="I2042" t="str">
            <v>n</v>
          </cell>
        </row>
        <row r="2043">
          <cell r="I2043" t="str">
            <v>n</v>
          </cell>
        </row>
        <row r="2044">
          <cell r="I2044" t="str">
            <v>n</v>
          </cell>
        </row>
        <row r="2045">
          <cell r="I2045" t="str">
            <v>n</v>
          </cell>
        </row>
        <row r="2046">
          <cell r="I2046" t="str">
            <v>n</v>
          </cell>
        </row>
        <row r="2047">
          <cell r="I2047" t="str">
            <v>n</v>
          </cell>
        </row>
        <row r="2048">
          <cell r="I2048" t="str">
            <v>n</v>
          </cell>
        </row>
        <row r="2049">
          <cell r="I2049" t="str">
            <v>n</v>
          </cell>
        </row>
        <row r="2050">
          <cell r="I2050" t="str">
            <v>n</v>
          </cell>
        </row>
        <row r="2051">
          <cell r="I2051" t="str">
            <v>n</v>
          </cell>
        </row>
        <row r="2052">
          <cell r="I2052" t="str">
            <v>n</v>
          </cell>
        </row>
        <row r="2053">
          <cell r="I2053" t="str">
            <v>n</v>
          </cell>
        </row>
        <row r="2054">
          <cell r="I2054" t="str">
            <v>n</v>
          </cell>
        </row>
        <row r="2055">
          <cell r="I2055" t="str">
            <v>n</v>
          </cell>
        </row>
        <row r="2056">
          <cell r="I2056" t="str">
            <v>n</v>
          </cell>
        </row>
        <row r="2057">
          <cell r="I2057" t="str">
            <v>n</v>
          </cell>
        </row>
        <row r="2058">
          <cell r="I2058" t="str">
            <v>n</v>
          </cell>
        </row>
        <row r="2059">
          <cell r="I2059" t="str">
            <v>n</v>
          </cell>
        </row>
        <row r="2060">
          <cell r="I2060" t="str">
            <v>n</v>
          </cell>
        </row>
        <row r="2061">
          <cell r="I2061" t="str">
            <v>n</v>
          </cell>
        </row>
        <row r="2062">
          <cell r="I2062" t="str">
            <v>n</v>
          </cell>
        </row>
        <row r="2063">
          <cell r="I2063" t="str">
            <v>n</v>
          </cell>
        </row>
        <row r="2064">
          <cell r="I2064" t="str">
            <v>n</v>
          </cell>
        </row>
        <row r="2065">
          <cell r="I2065" t="str">
            <v>n</v>
          </cell>
        </row>
        <row r="2066">
          <cell r="I2066" t="str">
            <v>n</v>
          </cell>
        </row>
        <row r="2067">
          <cell r="I2067" t="str">
            <v>n</v>
          </cell>
        </row>
        <row r="2068">
          <cell r="I2068" t="str">
            <v>n</v>
          </cell>
        </row>
        <row r="2069">
          <cell r="I2069" t="str">
            <v>n</v>
          </cell>
        </row>
        <row r="2070">
          <cell r="I2070" t="str">
            <v>n</v>
          </cell>
        </row>
        <row r="2071">
          <cell r="I2071" t="str">
            <v>n</v>
          </cell>
        </row>
        <row r="2072">
          <cell r="I2072" t="str">
            <v>n</v>
          </cell>
        </row>
        <row r="2073">
          <cell r="I2073" t="str">
            <v>n</v>
          </cell>
        </row>
        <row r="2074">
          <cell r="I2074" t="str">
            <v>n</v>
          </cell>
        </row>
        <row r="2075">
          <cell r="I2075" t="str">
            <v>n</v>
          </cell>
        </row>
        <row r="2076">
          <cell r="I2076" t="str">
            <v>n</v>
          </cell>
        </row>
        <row r="2077">
          <cell r="I2077" t="str">
            <v>n</v>
          </cell>
        </row>
        <row r="2078">
          <cell r="I2078" t="str">
            <v>n</v>
          </cell>
        </row>
        <row r="2079">
          <cell r="I2079" t="str">
            <v>n</v>
          </cell>
        </row>
        <row r="2080">
          <cell r="I2080" t="str">
            <v>n</v>
          </cell>
        </row>
        <row r="2081">
          <cell r="I2081" t="str">
            <v>n</v>
          </cell>
        </row>
        <row r="2082">
          <cell r="I2082" t="str">
            <v>n</v>
          </cell>
        </row>
        <row r="2083">
          <cell r="I2083" t="str">
            <v>n</v>
          </cell>
        </row>
        <row r="2084">
          <cell r="I2084" t="str">
            <v>n</v>
          </cell>
        </row>
        <row r="2085">
          <cell r="I2085" t="str">
            <v>n</v>
          </cell>
        </row>
        <row r="2086">
          <cell r="I2086" t="str">
            <v>n</v>
          </cell>
        </row>
        <row r="2087">
          <cell r="I2087" t="str">
            <v>n</v>
          </cell>
        </row>
        <row r="2088">
          <cell r="I2088" t="str">
            <v>n</v>
          </cell>
        </row>
        <row r="2089">
          <cell r="I2089" t="str">
            <v>n</v>
          </cell>
        </row>
        <row r="2090">
          <cell r="I2090" t="str">
            <v>n</v>
          </cell>
        </row>
        <row r="2091">
          <cell r="I2091" t="str">
            <v>n</v>
          </cell>
        </row>
        <row r="2092">
          <cell r="I2092" t="str">
            <v>n</v>
          </cell>
        </row>
        <row r="2093">
          <cell r="I2093" t="str">
            <v>n</v>
          </cell>
        </row>
        <row r="2094">
          <cell r="I2094" t="str">
            <v>n</v>
          </cell>
        </row>
        <row r="2095">
          <cell r="I2095" t="str">
            <v>n</v>
          </cell>
        </row>
        <row r="2096">
          <cell r="I2096" t="str">
            <v>n</v>
          </cell>
        </row>
        <row r="2097">
          <cell r="I2097" t="str">
            <v>n</v>
          </cell>
        </row>
        <row r="2098">
          <cell r="I2098" t="str">
            <v>n</v>
          </cell>
        </row>
        <row r="2099">
          <cell r="I2099" t="str">
            <v>n</v>
          </cell>
        </row>
        <row r="2100">
          <cell r="I2100" t="str">
            <v>n</v>
          </cell>
        </row>
        <row r="2101">
          <cell r="I2101" t="str">
            <v>n</v>
          </cell>
        </row>
        <row r="2102">
          <cell r="I2102" t="str">
            <v>n</v>
          </cell>
        </row>
        <row r="2103">
          <cell r="I2103" t="str">
            <v>n</v>
          </cell>
        </row>
        <row r="2104">
          <cell r="I2104" t="str">
            <v>n</v>
          </cell>
        </row>
        <row r="2105">
          <cell r="I2105" t="str">
            <v>n</v>
          </cell>
        </row>
        <row r="2106">
          <cell r="I2106" t="str">
            <v>n</v>
          </cell>
        </row>
        <row r="2107">
          <cell r="I2107" t="str">
            <v>n</v>
          </cell>
        </row>
        <row r="2108">
          <cell r="I2108" t="str">
            <v>n</v>
          </cell>
        </row>
        <row r="2109">
          <cell r="I2109" t="str">
            <v>n</v>
          </cell>
        </row>
        <row r="2110">
          <cell r="I2110" t="str">
            <v>n</v>
          </cell>
        </row>
        <row r="2111">
          <cell r="I2111" t="str">
            <v>n</v>
          </cell>
        </row>
        <row r="2112">
          <cell r="I2112" t="str">
            <v>n</v>
          </cell>
        </row>
        <row r="2113">
          <cell r="I2113" t="str">
            <v>n</v>
          </cell>
        </row>
        <row r="2114">
          <cell r="I2114" t="str">
            <v>n</v>
          </cell>
        </row>
        <row r="2115">
          <cell r="I2115" t="str">
            <v>n</v>
          </cell>
        </row>
        <row r="2116">
          <cell r="I2116" t="str">
            <v>n</v>
          </cell>
        </row>
        <row r="2117">
          <cell r="I2117" t="str">
            <v>n</v>
          </cell>
        </row>
        <row r="2118">
          <cell r="I2118" t="str">
            <v>n</v>
          </cell>
        </row>
        <row r="2119">
          <cell r="I2119" t="str">
            <v>n</v>
          </cell>
        </row>
        <row r="2120">
          <cell r="I2120" t="str">
            <v>n</v>
          </cell>
        </row>
        <row r="2121">
          <cell r="I2121" t="str">
            <v>n</v>
          </cell>
        </row>
        <row r="2122">
          <cell r="I2122" t="str">
            <v>n</v>
          </cell>
        </row>
        <row r="2123">
          <cell r="I2123" t="str">
            <v>n</v>
          </cell>
        </row>
        <row r="2124">
          <cell r="I2124" t="str">
            <v>n</v>
          </cell>
        </row>
        <row r="2125">
          <cell r="I2125" t="str">
            <v>n</v>
          </cell>
        </row>
        <row r="2126">
          <cell r="I2126" t="str">
            <v>n</v>
          </cell>
        </row>
        <row r="2127">
          <cell r="I2127" t="str">
            <v>n</v>
          </cell>
        </row>
        <row r="2128">
          <cell r="I2128" t="str">
            <v>n</v>
          </cell>
        </row>
        <row r="2129">
          <cell r="I2129" t="str">
            <v>n</v>
          </cell>
        </row>
        <row r="2130">
          <cell r="I2130" t="str">
            <v>n</v>
          </cell>
        </row>
        <row r="2131">
          <cell r="I2131" t="str">
            <v>n</v>
          </cell>
        </row>
        <row r="2132">
          <cell r="I2132" t="str">
            <v>n</v>
          </cell>
        </row>
        <row r="2133">
          <cell r="I2133" t="str">
            <v>n</v>
          </cell>
        </row>
        <row r="2134">
          <cell r="I2134" t="str">
            <v>n</v>
          </cell>
        </row>
        <row r="2135">
          <cell r="I2135" t="str">
            <v>n</v>
          </cell>
        </row>
        <row r="2136">
          <cell r="I2136" t="str">
            <v>n</v>
          </cell>
        </row>
        <row r="2137">
          <cell r="I2137" t="str">
            <v>n</v>
          </cell>
        </row>
        <row r="2138">
          <cell r="I2138" t="str">
            <v>n</v>
          </cell>
        </row>
        <row r="2139">
          <cell r="I2139" t="str">
            <v>n</v>
          </cell>
        </row>
        <row r="2140">
          <cell r="I2140" t="str">
            <v>n</v>
          </cell>
        </row>
        <row r="2141">
          <cell r="I2141" t="str">
            <v>n</v>
          </cell>
        </row>
        <row r="2142">
          <cell r="I2142" t="str">
            <v>n</v>
          </cell>
        </row>
        <row r="2143">
          <cell r="I2143" t="str">
            <v>n</v>
          </cell>
        </row>
        <row r="2144">
          <cell r="I2144" t="str">
            <v>n</v>
          </cell>
        </row>
        <row r="2145">
          <cell r="I2145" t="str">
            <v>n</v>
          </cell>
        </row>
        <row r="2146">
          <cell r="I2146" t="str">
            <v>n</v>
          </cell>
        </row>
        <row r="2147">
          <cell r="I2147" t="str">
            <v>n</v>
          </cell>
        </row>
        <row r="2148">
          <cell r="I2148" t="str">
            <v>n</v>
          </cell>
        </row>
        <row r="2149">
          <cell r="I2149" t="str">
            <v>n</v>
          </cell>
        </row>
        <row r="2150">
          <cell r="I2150" t="str">
            <v>n</v>
          </cell>
        </row>
        <row r="2151">
          <cell r="I2151" t="str">
            <v>n</v>
          </cell>
        </row>
        <row r="2152">
          <cell r="I2152" t="str">
            <v>n</v>
          </cell>
        </row>
        <row r="2153">
          <cell r="I2153" t="str">
            <v>n</v>
          </cell>
        </row>
        <row r="2154">
          <cell r="I2154" t="str">
            <v>n</v>
          </cell>
        </row>
        <row r="2155">
          <cell r="I2155" t="str">
            <v>n</v>
          </cell>
        </row>
        <row r="2156">
          <cell r="I2156" t="str">
            <v>n</v>
          </cell>
        </row>
        <row r="2157">
          <cell r="I2157" t="str">
            <v>n</v>
          </cell>
        </row>
        <row r="2158">
          <cell r="I2158" t="str">
            <v>n</v>
          </cell>
        </row>
        <row r="2159">
          <cell r="I2159" t="str">
            <v>n</v>
          </cell>
        </row>
        <row r="2160">
          <cell r="I2160" t="str">
            <v>n</v>
          </cell>
        </row>
        <row r="2161">
          <cell r="I2161" t="str">
            <v>n</v>
          </cell>
        </row>
        <row r="2162">
          <cell r="I2162" t="str">
            <v>n</v>
          </cell>
        </row>
        <row r="2163">
          <cell r="I2163" t="str">
            <v>n</v>
          </cell>
        </row>
        <row r="2164">
          <cell r="I2164" t="str">
            <v>n</v>
          </cell>
        </row>
        <row r="2165">
          <cell r="I2165" t="str">
            <v>n</v>
          </cell>
        </row>
        <row r="2166">
          <cell r="I2166" t="str">
            <v>n</v>
          </cell>
        </row>
        <row r="2167">
          <cell r="I2167" t="str">
            <v>n</v>
          </cell>
        </row>
        <row r="2168">
          <cell r="I2168" t="str">
            <v>n</v>
          </cell>
        </row>
        <row r="2169">
          <cell r="I2169" t="str">
            <v>n</v>
          </cell>
        </row>
        <row r="2170">
          <cell r="I2170" t="str">
            <v>n</v>
          </cell>
        </row>
        <row r="2171">
          <cell r="I2171" t="str">
            <v>n</v>
          </cell>
        </row>
        <row r="2172">
          <cell r="I2172" t="str">
            <v>n</v>
          </cell>
        </row>
        <row r="2173">
          <cell r="I2173" t="str">
            <v>n</v>
          </cell>
        </row>
        <row r="2174">
          <cell r="I2174" t="str">
            <v>n</v>
          </cell>
        </row>
        <row r="2175">
          <cell r="I2175" t="str">
            <v>n</v>
          </cell>
        </row>
        <row r="2176">
          <cell r="I2176" t="str">
            <v>n</v>
          </cell>
        </row>
        <row r="2177">
          <cell r="I2177" t="str">
            <v>n</v>
          </cell>
        </row>
        <row r="2178">
          <cell r="I2178" t="str">
            <v>n</v>
          </cell>
        </row>
        <row r="2179">
          <cell r="I2179" t="str">
            <v>n</v>
          </cell>
        </row>
        <row r="2180">
          <cell r="I2180" t="str">
            <v>n</v>
          </cell>
        </row>
        <row r="2181">
          <cell r="I2181" t="str">
            <v>n</v>
          </cell>
        </row>
        <row r="2182">
          <cell r="I2182" t="str">
            <v>n</v>
          </cell>
        </row>
        <row r="2183">
          <cell r="I2183" t="str">
            <v>n</v>
          </cell>
        </row>
        <row r="2184">
          <cell r="I2184" t="str">
            <v>n</v>
          </cell>
        </row>
        <row r="2185">
          <cell r="I2185" t="str">
            <v>n</v>
          </cell>
        </row>
        <row r="2186">
          <cell r="I2186" t="str">
            <v>n</v>
          </cell>
        </row>
        <row r="2187">
          <cell r="I2187" t="str">
            <v>n</v>
          </cell>
        </row>
        <row r="2188">
          <cell r="I2188" t="str">
            <v>n</v>
          </cell>
        </row>
        <row r="2189">
          <cell r="I2189" t="str">
            <v>n</v>
          </cell>
        </row>
        <row r="2190">
          <cell r="I2190" t="str">
            <v>n</v>
          </cell>
        </row>
        <row r="2191">
          <cell r="I2191" t="str">
            <v>n</v>
          </cell>
        </row>
        <row r="2192">
          <cell r="I2192" t="str">
            <v>n</v>
          </cell>
        </row>
        <row r="2193">
          <cell r="I2193" t="str">
            <v>n</v>
          </cell>
        </row>
        <row r="2194">
          <cell r="I2194" t="str">
            <v>n</v>
          </cell>
        </row>
        <row r="2195">
          <cell r="I2195" t="str">
            <v>n</v>
          </cell>
        </row>
        <row r="2196">
          <cell r="I2196" t="str">
            <v>n</v>
          </cell>
        </row>
        <row r="2197">
          <cell r="I2197" t="str">
            <v>n</v>
          </cell>
        </row>
        <row r="2198">
          <cell r="I2198" t="str">
            <v>n</v>
          </cell>
        </row>
        <row r="2199">
          <cell r="I2199" t="str">
            <v>n</v>
          </cell>
        </row>
        <row r="2200">
          <cell r="I2200" t="str">
            <v>n</v>
          </cell>
        </row>
        <row r="2201">
          <cell r="I2201" t="str">
            <v>n</v>
          </cell>
        </row>
        <row r="2202">
          <cell r="I2202" t="str">
            <v>n</v>
          </cell>
        </row>
        <row r="2203">
          <cell r="I2203" t="str">
            <v>n</v>
          </cell>
        </row>
        <row r="2204">
          <cell r="I2204" t="str">
            <v>n</v>
          </cell>
        </row>
        <row r="2205">
          <cell r="I2205" t="str">
            <v>n</v>
          </cell>
        </row>
        <row r="2206">
          <cell r="I2206" t="str">
            <v>n</v>
          </cell>
        </row>
        <row r="2207">
          <cell r="I2207" t="str">
            <v>n</v>
          </cell>
        </row>
        <row r="2208">
          <cell r="I2208" t="str">
            <v>n</v>
          </cell>
        </row>
        <row r="2209">
          <cell r="I2209" t="str">
            <v>n</v>
          </cell>
        </row>
        <row r="2210">
          <cell r="I2210" t="str">
            <v>n</v>
          </cell>
        </row>
        <row r="2211">
          <cell r="I2211" t="str">
            <v>n</v>
          </cell>
        </row>
        <row r="2212">
          <cell r="I2212" t="str">
            <v>n</v>
          </cell>
        </row>
        <row r="2213">
          <cell r="I2213" t="str">
            <v>n</v>
          </cell>
        </row>
        <row r="2214">
          <cell r="I2214" t="str">
            <v>n</v>
          </cell>
        </row>
        <row r="2215">
          <cell r="I2215" t="str">
            <v>n</v>
          </cell>
        </row>
        <row r="2216">
          <cell r="I2216" t="str">
            <v>n</v>
          </cell>
        </row>
        <row r="2217">
          <cell r="I2217" t="str">
            <v>n</v>
          </cell>
        </row>
        <row r="2218">
          <cell r="I2218" t="str">
            <v>n</v>
          </cell>
        </row>
        <row r="2219">
          <cell r="I2219" t="str">
            <v>n</v>
          </cell>
        </row>
        <row r="2220">
          <cell r="I2220" t="str">
            <v>n</v>
          </cell>
        </row>
        <row r="2221">
          <cell r="I2221" t="str">
            <v>n</v>
          </cell>
        </row>
        <row r="2222">
          <cell r="I2222" t="str">
            <v>n</v>
          </cell>
        </row>
        <row r="2223">
          <cell r="I2223" t="str">
            <v>n</v>
          </cell>
        </row>
        <row r="2224">
          <cell r="I2224" t="str">
            <v>n</v>
          </cell>
        </row>
        <row r="2225">
          <cell r="I2225" t="str">
            <v>n</v>
          </cell>
        </row>
        <row r="2226">
          <cell r="I2226" t="str">
            <v>n</v>
          </cell>
        </row>
        <row r="2227">
          <cell r="I2227" t="str">
            <v>n</v>
          </cell>
        </row>
        <row r="2228">
          <cell r="I2228" t="str">
            <v>n</v>
          </cell>
        </row>
        <row r="2229">
          <cell r="I2229" t="str">
            <v>n</v>
          </cell>
        </row>
        <row r="2230">
          <cell r="I2230" t="str">
            <v>n</v>
          </cell>
        </row>
        <row r="2231">
          <cell r="I2231" t="str">
            <v>n</v>
          </cell>
        </row>
        <row r="2232">
          <cell r="I2232" t="str">
            <v>n</v>
          </cell>
        </row>
        <row r="2233">
          <cell r="I2233" t="str">
            <v>n</v>
          </cell>
        </row>
        <row r="2234">
          <cell r="I2234" t="str">
            <v>n</v>
          </cell>
        </row>
        <row r="2235">
          <cell r="I2235" t="str">
            <v>n</v>
          </cell>
        </row>
        <row r="2236">
          <cell r="I2236" t="str">
            <v>n</v>
          </cell>
        </row>
        <row r="2237">
          <cell r="I2237" t="str">
            <v>n</v>
          </cell>
        </row>
        <row r="2238">
          <cell r="I2238" t="str">
            <v>n</v>
          </cell>
        </row>
        <row r="2239">
          <cell r="I2239" t="str">
            <v>n</v>
          </cell>
        </row>
        <row r="2240">
          <cell r="I2240" t="str">
            <v>n</v>
          </cell>
        </row>
        <row r="2241">
          <cell r="I2241" t="str">
            <v>n</v>
          </cell>
        </row>
        <row r="2242">
          <cell r="I2242" t="str">
            <v>n</v>
          </cell>
        </row>
        <row r="2243">
          <cell r="I2243" t="str">
            <v>n</v>
          </cell>
        </row>
        <row r="2244">
          <cell r="I2244" t="str">
            <v>n</v>
          </cell>
        </row>
        <row r="2245">
          <cell r="I2245" t="str">
            <v>n</v>
          </cell>
        </row>
        <row r="2246">
          <cell r="I2246" t="str">
            <v>n</v>
          </cell>
        </row>
        <row r="2247">
          <cell r="I2247" t="str">
            <v>n</v>
          </cell>
        </row>
        <row r="2248">
          <cell r="I2248" t="str">
            <v>n</v>
          </cell>
        </row>
        <row r="2249">
          <cell r="I2249" t="str">
            <v>n</v>
          </cell>
        </row>
        <row r="2250">
          <cell r="I2250" t="str">
            <v>n</v>
          </cell>
        </row>
        <row r="2251">
          <cell r="I2251" t="str">
            <v>n</v>
          </cell>
        </row>
        <row r="2252">
          <cell r="I2252" t="str">
            <v>n</v>
          </cell>
        </row>
        <row r="2253">
          <cell r="I2253" t="str">
            <v>n</v>
          </cell>
        </row>
        <row r="2254">
          <cell r="I2254" t="str">
            <v>n</v>
          </cell>
        </row>
        <row r="2255">
          <cell r="I2255" t="str">
            <v>n</v>
          </cell>
        </row>
        <row r="2256">
          <cell r="I2256" t="str">
            <v>n</v>
          </cell>
        </row>
        <row r="2257">
          <cell r="I2257" t="str">
            <v>n</v>
          </cell>
        </row>
        <row r="2258">
          <cell r="I2258" t="str">
            <v>n</v>
          </cell>
        </row>
        <row r="2259">
          <cell r="I2259" t="str">
            <v>n</v>
          </cell>
        </row>
        <row r="2260">
          <cell r="I2260" t="str">
            <v>n</v>
          </cell>
        </row>
        <row r="2261">
          <cell r="I2261" t="str">
            <v>n</v>
          </cell>
        </row>
        <row r="2262">
          <cell r="I2262" t="str">
            <v>n</v>
          </cell>
        </row>
        <row r="2263">
          <cell r="I2263" t="str">
            <v>n</v>
          </cell>
        </row>
        <row r="2264">
          <cell r="I2264" t="str">
            <v>n</v>
          </cell>
        </row>
        <row r="2265">
          <cell r="I2265" t="str">
            <v>n</v>
          </cell>
        </row>
        <row r="2266">
          <cell r="I2266" t="str">
            <v>n</v>
          </cell>
        </row>
        <row r="2267">
          <cell r="I2267" t="str">
            <v>n</v>
          </cell>
        </row>
        <row r="2268">
          <cell r="I2268" t="str">
            <v>n</v>
          </cell>
        </row>
        <row r="2269">
          <cell r="I2269" t="str">
            <v>n</v>
          </cell>
        </row>
        <row r="2270">
          <cell r="I2270" t="str">
            <v>n</v>
          </cell>
        </row>
        <row r="2271">
          <cell r="I2271" t="str">
            <v>n</v>
          </cell>
        </row>
        <row r="2272">
          <cell r="I2272" t="str">
            <v>n</v>
          </cell>
        </row>
        <row r="2273">
          <cell r="I2273" t="str">
            <v>n</v>
          </cell>
        </row>
        <row r="2274">
          <cell r="I2274" t="str">
            <v>n</v>
          </cell>
        </row>
        <row r="2275">
          <cell r="I2275" t="str">
            <v>n</v>
          </cell>
        </row>
        <row r="2276">
          <cell r="I2276" t="str">
            <v>n</v>
          </cell>
        </row>
        <row r="2277">
          <cell r="I2277" t="str">
            <v>n</v>
          </cell>
        </row>
        <row r="2278">
          <cell r="I2278" t="str">
            <v>n</v>
          </cell>
        </row>
        <row r="2279">
          <cell r="I2279" t="str">
            <v>n</v>
          </cell>
        </row>
        <row r="2280">
          <cell r="I2280" t="str">
            <v>n</v>
          </cell>
        </row>
        <row r="2281">
          <cell r="I2281" t="str">
            <v>n</v>
          </cell>
        </row>
        <row r="2282">
          <cell r="I2282" t="str">
            <v>n</v>
          </cell>
        </row>
        <row r="2283">
          <cell r="I2283" t="str">
            <v>n</v>
          </cell>
        </row>
        <row r="2284">
          <cell r="I2284" t="str">
            <v>n</v>
          </cell>
        </row>
        <row r="2285">
          <cell r="I2285" t="str">
            <v>n</v>
          </cell>
        </row>
        <row r="2286">
          <cell r="I2286" t="str">
            <v>n</v>
          </cell>
        </row>
        <row r="2287">
          <cell r="I2287" t="str">
            <v>n</v>
          </cell>
        </row>
        <row r="2288">
          <cell r="I2288" t="str">
            <v>n</v>
          </cell>
        </row>
        <row r="2289">
          <cell r="I2289" t="str">
            <v>n</v>
          </cell>
        </row>
        <row r="2290">
          <cell r="I2290" t="str">
            <v>n</v>
          </cell>
        </row>
        <row r="2291">
          <cell r="I2291" t="str">
            <v>n</v>
          </cell>
        </row>
        <row r="2292">
          <cell r="I2292" t="str">
            <v>n</v>
          </cell>
        </row>
        <row r="2293">
          <cell r="I2293" t="str">
            <v>n</v>
          </cell>
        </row>
        <row r="2294">
          <cell r="I2294" t="str">
            <v>n</v>
          </cell>
        </row>
        <row r="2295">
          <cell r="I2295" t="str">
            <v>n</v>
          </cell>
        </row>
        <row r="2296">
          <cell r="I2296" t="str">
            <v>n</v>
          </cell>
        </row>
        <row r="2297">
          <cell r="I2297" t="str">
            <v>n</v>
          </cell>
        </row>
        <row r="2298">
          <cell r="I2298" t="str">
            <v>n</v>
          </cell>
        </row>
        <row r="2299">
          <cell r="I2299" t="str">
            <v>n</v>
          </cell>
        </row>
        <row r="2300">
          <cell r="I2300" t="str">
            <v>n</v>
          </cell>
        </row>
        <row r="2301">
          <cell r="I2301" t="str">
            <v>n</v>
          </cell>
        </row>
        <row r="2302">
          <cell r="I2302" t="str">
            <v>n</v>
          </cell>
        </row>
        <row r="2303">
          <cell r="I2303" t="str">
            <v>n</v>
          </cell>
        </row>
        <row r="2304">
          <cell r="I2304" t="str">
            <v>n</v>
          </cell>
        </row>
        <row r="2305">
          <cell r="I2305" t="str">
            <v>n</v>
          </cell>
        </row>
        <row r="2306">
          <cell r="I2306" t="str">
            <v>n</v>
          </cell>
        </row>
        <row r="2307">
          <cell r="I2307" t="str">
            <v>n</v>
          </cell>
        </row>
        <row r="2308">
          <cell r="I2308" t="str">
            <v>n</v>
          </cell>
        </row>
        <row r="2309">
          <cell r="I2309" t="str">
            <v>n</v>
          </cell>
        </row>
        <row r="2310">
          <cell r="I2310" t="str">
            <v>n</v>
          </cell>
        </row>
        <row r="2311">
          <cell r="I2311" t="str">
            <v>n</v>
          </cell>
        </row>
        <row r="2312">
          <cell r="I2312" t="str">
            <v>n</v>
          </cell>
        </row>
        <row r="2313">
          <cell r="I2313" t="str">
            <v>n</v>
          </cell>
        </row>
        <row r="2314">
          <cell r="I2314" t="str">
            <v>n</v>
          </cell>
        </row>
        <row r="2315">
          <cell r="I2315" t="str">
            <v>n</v>
          </cell>
        </row>
        <row r="2316">
          <cell r="I2316" t="str">
            <v>n</v>
          </cell>
        </row>
        <row r="2317">
          <cell r="I2317" t="str">
            <v>n</v>
          </cell>
        </row>
        <row r="2318">
          <cell r="I2318" t="str">
            <v>n</v>
          </cell>
        </row>
        <row r="2319">
          <cell r="I2319" t="str">
            <v>n</v>
          </cell>
        </row>
        <row r="2320">
          <cell r="I2320" t="str">
            <v>n</v>
          </cell>
        </row>
        <row r="2321">
          <cell r="I2321" t="str">
            <v>n</v>
          </cell>
        </row>
        <row r="2322">
          <cell r="I2322" t="str">
            <v>n</v>
          </cell>
        </row>
        <row r="2323">
          <cell r="I2323" t="str">
            <v>n</v>
          </cell>
        </row>
        <row r="2324">
          <cell r="I2324" t="str">
            <v>n</v>
          </cell>
        </row>
        <row r="2325">
          <cell r="I2325" t="str">
            <v>n</v>
          </cell>
        </row>
        <row r="2326">
          <cell r="I2326" t="str">
            <v>n</v>
          </cell>
        </row>
        <row r="2327">
          <cell r="I2327" t="str">
            <v>n</v>
          </cell>
        </row>
        <row r="2328">
          <cell r="I2328" t="str">
            <v>n</v>
          </cell>
        </row>
        <row r="2329">
          <cell r="I2329" t="str">
            <v>n</v>
          </cell>
        </row>
        <row r="2330">
          <cell r="I2330" t="str">
            <v>n</v>
          </cell>
        </row>
        <row r="2331">
          <cell r="I2331" t="str">
            <v>n</v>
          </cell>
        </row>
        <row r="2332">
          <cell r="I2332" t="str">
            <v>n</v>
          </cell>
        </row>
        <row r="2333">
          <cell r="I2333" t="str">
            <v>n</v>
          </cell>
        </row>
        <row r="2334">
          <cell r="I2334" t="str">
            <v>n</v>
          </cell>
        </row>
        <row r="2335">
          <cell r="I2335" t="str">
            <v>n</v>
          </cell>
        </row>
        <row r="2336">
          <cell r="I2336" t="str">
            <v>n</v>
          </cell>
        </row>
        <row r="2337">
          <cell r="I2337" t="str">
            <v>n</v>
          </cell>
        </row>
        <row r="2338">
          <cell r="I2338" t="str">
            <v>n</v>
          </cell>
        </row>
        <row r="2339">
          <cell r="I2339" t="str">
            <v>n</v>
          </cell>
        </row>
        <row r="2340">
          <cell r="I2340" t="str">
            <v>n</v>
          </cell>
        </row>
        <row r="2341">
          <cell r="I2341" t="str">
            <v>n</v>
          </cell>
        </row>
        <row r="2342">
          <cell r="I2342" t="str">
            <v>n</v>
          </cell>
        </row>
        <row r="2343">
          <cell r="I2343" t="str">
            <v>n</v>
          </cell>
        </row>
        <row r="2344">
          <cell r="I2344" t="str">
            <v>n</v>
          </cell>
        </row>
        <row r="2345">
          <cell r="I2345" t="str">
            <v>n</v>
          </cell>
        </row>
        <row r="2346">
          <cell r="I2346" t="str">
            <v>n</v>
          </cell>
        </row>
        <row r="2347">
          <cell r="I2347" t="str">
            <v>n</v>
          </cell>
        </row>
        <row r="2348">
          <cell r="I2348" t="str">
            <v>n</v>
          </cell>
        </row>
        <row r="2349">
          <cell r="I2349" t="str">
            <v>n</v>
          </cell>
        </row>
        <row r="2350">
          <cell r="I2350" t="str">
            <v>n</v>
          </cell>
        </row>
        <row r="2351">
          <cell r="I2351" t="str">
            <v>n</v>
          </cell>
        </row>
        <row r="2352">
          <cell r="I2352" t="str">
            <v>n</v>
          </cell>
        </row>
        <row r="2353">
          <cell r="I2353" t="str">
            <v>n</v>
          </cell>
        </row>
        <row r="2354">
          <cell r="I2354" t="str">
            <v>n</v>
          </cell>
        </row>
        <row r="2355">
          <cell r="I2355" t="str">
            <v>n</v>
          </cell>
        </row>
        <row r="2356">
          <cell r="I2356" t="str">
            <v>n</v>
          </cell>
        </row>
        <row r="2357">
          <cell r="I2357" t="str">
            <v>n</v>
          </cell>
        </row>
        <row r="2358">
          <cell r="I2358" t="str">
            <v>n</v>
          </cell>
        </row>
        <row r="2359">
          <cell r="I2359" t="str">
            <v>n</v>
          </cell>
        </row>
        <row r="2360">
          <cell r="I2360" t="str">
            <v>n</v>
          </cell>
        </row>
        <row r="2361">
          <cell r="I2361" t="str">
            <v>n</v>
          </cell>
        </row>
        <row r="2362">
          <cell r="I2362" t="str">
            <v>n</v>
          </cell>
        </row>
        <row r="2363">
          <cell r="I2363" t="str">
            <v>n</v>
          </cell>
        </row>
        <row r="2364">
          <cell r="I2364" t="str">
            <v>n</v>
          </cell>
        </row>
        <row r="2365">
          <cell r="I2365" t="str">
            <v>n</v>
          </cell>
        </row>
        <row r="2366">
          <cell r="I2366" t="str">
            <v>n</v>
          </cell>
        </row>
        <row r="2367">
          <cell r="I2367" t="str">
            <v>n</v>
          </cell>
        </row>
        <row r="2368">
          <cell r="I2368" t="str">
            <v>n</v>
          </cell>
        </row>
        <row r="2369">
          <cell r="I2369" t="str">
            <v>n</v>
          </cell>
        </row>
        <row r="2370">
          <cell r="I2370" t="str">
            <v>n</v>
          </cell>
        </row>
        <row r="2371">
          <cell r="I2371" t="str">
            <v>n</v>
          </cell>
        </row>
        <row r="2372">
          <cell r="I2372" t="str">
            <v>n</v>
          </cell>
        </row>
        <row r="2373">
          <cell r="I2373" t="str">
            <v>n</v>
          </cell>
        </row>
        <row r="2374">
          <cell r="I2374" t="str">
            <v>n</v>
          </cell>
        </row>
        <row r="2375">
          <cell r="I2375" t="str">
            <v>n</v>
          </cell>
        </row>
        <row r="2376">
          <cell r="I2376" t="str">
            <v>n</v>
          </cell>
        </row>
        <row r="2377">
          <cell r="I2377" t="str">
            <v>n</v>
          </cell>
        </row>
        <row r="2378">
          <cell r="I2378" t="str">
            <v>n</v>
          </cell>
        </row>
        <row r="2379">
          <cell r="I2379" t="str">
            <v>n</v>
          </cell>
        </row>
        <row r="2380">
          <cell r="I2380" t="str">
            <v>n</v>
          </cell>
        </row>
        <row r="2381">
          <cell r="I2381" t="str">
            <v>n</v>
          </cell>
        </row>
        <row r="2382">
          <cell r="I2382" t="str">
            <v>n</v>
          </cell>
        </row>
        <row r="2383">
          <cell r="I2383" t="str">
            <v>n</v>
          </cell>
        </row>
        <row r="2384">
          <cell r="I2384" t="str">
            <v>n</v>
          </cell>
        </row>
        <row r="2385">
          <cell r="I2385" t="str">
            <v>n</v>
          </cell>
        </row>
        <row r="2386">
          <cell r="I2386" t="str">
            <v>n</v>
          </cell>
        </row>
        <row r="2387">
          <cell r="I2387" t="str">
            <v>n</v>
          </cell>
        </row>
        <row r="2388">
          <cell r="I2388" t="str">
            <v>n</v>
          </cell>
        </row>
        <row r="2389">
          <cell r="I2389" t="str">
            <v>n</v>
          </cell>
        </row>
        <row r="2390">
          <cell r="I2390" t="str">
            <v>n</v>
          </cell>
        </row>
        <row r="2391">
          <cell r="I2391" t="str">
            <v>n</v>
          </cell>
        </row>
        <row r="2392">
          <cell r="I2392" t="str">
            <v>n</v>
          </cell>
        </row>
        <row r="2393">
          <cell r="I2393" t="str">
            <v>n</v>
          </cell>
        </row>
        <row r="2394">
          <cell r="I2394" t="str">
            <v>n</v>
          </cell>
        </row>
        <row r="2395">
          <cell r="I2395" t="str">
            <v>n</v>
          </cell>
        </row>
        <row r="2396">
          <cell r="I2396" t="str">
            <v>n</v>
          </cell>
        </row>
        <row r="2397">
          <cell r="I2397" t="str">
            <v>n</v>
          </cell>
        </row>
        <row r="2398">
          <cell r="I2398" t="str">
            <v>n</v>
          </cell>
        </row>
        <row r="2399">
          <cell r="I2399" t="str">
            <v>n</v>
          </cell>
        </row>
        <row r="2400">
          <cell r="I2400" t="str">
            <v>n</v>
          </cell>
        </row>
        <row r="2401">
          <cell r="I2401" t="str">
            <v>n</v>
          </cell>
        </row>
        <row r="2402">
          <cell r="I2402" t="str">
            <v>n</v>
          </cell>
        </row>
        <row r="2403">
          <cell r="I2403" t="str">
            <v>n</v>
          </cell>
        </row>
        <row r="2404">
          <cell r="I2404" t="str">
            <v>n</v>
          </cell>
        </row>
        <row r="2405">
          <cell r="I2405" t="str">
            <v>n</v>
          </cell>
        </row>
        <row r="2406">
          <cell r="I2406" t="str">
            <v>n</v>
          </cell>
        </row>
        <row r="2407">
          <cell r="I2407" t="str">
            <v>n</v>
          </cell>
        </row>
        <row r="2408">
          <cell r="I2408" t="str">
            <v>n</v>
          </cell>
        </row>
        <row r="2409">
          <cell r="I2409" t="str">
            <v>n</v>
          </cell>
        </row>
        <row r="2410">
          <cell r="I2410" t="str">
            <v>n</v>
          </cell>
        </row>
        <row r="2411">
          <cell r="I2411" t="str">
            <v>n</v>
          </cell>
        </row>
        <row r="2412">
          <cell r="I2412" t="str">
            <v>n</v>
          </cell>
        </row>
        <row r="2413">
          <cell r="I2413" t="str">
            <v>n</v>
          </cell>
        </row>
        <row r="2414">
          <cell r="I2414" t="str">
            <v>n</v>
          </cell>
        </row>
        <row r="2415">
          <cell r="I2415" t="str">
            <v>n</v>
          </cell>
        </row>
        <row r="2416">
          <cell r="I2416" t="str">
            <v>n</v>
          </cell>
        </row>
        <row r="2417">
          <cell r="I2417" t="str">
            <v>n</v>
          </cell>
        </row>
        <row r="2418">
          <cell r="I2418" t="str">
            <v>n</v>
          </cell>
        </row>
        <row r="2419">
          <cell r="I2419" t="str">
            <v>n</v>
          </cell>
        </row>
        <row r="2420">
          <cell r="I2420" t="str">
            <v>n</v>
          </cell>
        </row>
        <row r="2421">
          <cell r="I2421" t="str">
            <v>n</v>
          </cell>
        </row>
        <row r="2422">
          <cell r="I2422" t="str">
            <v>n</v>
          </cell>
        </row>
        <row r="2423">
          <cell r="I2423" t="str">
            <v>n</v>
          </cell>
        </row>
        <row r="2424">
          <cell r="I2424" t="str">
            <v>n</v>
          </cell>
        </row>
        <row r="2425">
          <cell r="I2425" t="str">
            <v>n</v>
          </cell>
        </row>
        <row r="2426">
          <cell r="I2426" t="str">
            <v>n</v>
          </cell>
        </row>
        <row r="2427">
          <cell r="I2427" t="str">
            <v>n</v>
          </cell>
        </row>
        <row r="2428">
          <cell r="I2428" t="str">
            <v>n</v>
          </cell>
        </row>
        <row r="2429">
          <cell r="I2429" t="str">
            <v>n</v>
          </cell>
        </row>
        <row r="2430">
          <cell r="I2430" t="str">
            <v>n</v>
          </cell>
        </row>
        <row r="2431">
          <cell r="I2431" t="str">
            <v>n</v>
          </cell>
        </row>
        <row r="2432">
          <cell r="I2432" t="str">
            <v>n</v>
          </cell>
        </row>
        <row r="2433">
          <cell r="I2433" t="str">
            <v>n</v>
          </cell>
        </row>
        <row r="2434">
          <cell r="I2434" t="str">
            <v>n</v>
          </cell>
        </row>
        <row r="2435">
          <cell r="I2435" t="str">
            <v>n</v>
          </cell>
        </row>
        <row r="2436">
          <cell r="I2436" t="str">
            <v>n</v>
          </cell>
        </row>
        <row r="2437">
          <cell r="I2437" t="str">
            <v>n</v>
          </cell>
        </row>
        <row r="2438">
          <cell r="I2438" t="str">
            <v>n</v>
          </cell>
        </row>
        <row r="2439">
          <cell r="I2439" t="str">
            <v>n</v>
          </cell>
        </row>
        <row r="2440">
          <cell r="I2440" t="str">
            <v>n</v>
          </cell>
        </row>
        <row r="2441">
          <cell r="I2441" t="str">
            <v>n</v>
          </cell>
        </row>
        <row r="2442">
          <cell r="I2442" t="str">
            <v>n</v>
          </cell>
        </row>
        <row r="2443">
          <cell r="I2443" t="str">
            <v>n</v>
          </cell>
        </row>
        <row r="2444">
          <cell r="I2444" t="str">
            <v>n</v>
          </cell>
        </row>
        <row r="2445">
          <cell r="I2445" t="str">
            <v>n</v>
          </cell>
        </row>
        <row r="2446">
          <cell r="I2446" t="str">
            <v>n</v>
          </cell>
        </row>
        <row r="2447">
          <cell r="I2447" t="str">
            <v>n</v>
          </cell>
        </row>
        <row r="2448">
          <cell r="I2448" t="str">
            <v>n</v>
          </cell>
        </row>
        <row r="2449">
          <cell r="I2449" t="str">
            <v>n</v>
          </cell>
        </row>
        <row r="2450">
          <cell r="I2450" t="str">
            <v>n</v>
          </cell>
        </row>
        <row r="2451">
          <cell r="I2451" t="str">
            <v>n</v>
          </cell>
        </row>
        <row r="2452">
          <cell r="I2452" t="str">
            <v>n</v>
          </cell>
        </row>
        <row r="2453">
          <cell r="I2453" t="str">
            <v>n</v>
          </cell>
        </row>
        <row r="2454">
          <cell r="I2454" t="str">
            <v>n</v>
          </cell>
        </row>
        <row r="2455">
          <cell r="I2455" t="str">
            <v>n</v>
          </cell>
        </row>
        <row r="2456">
          <cell r="I2456" t="str">
            <v>n</v>
          </cell>
        </row>
        <row r="2457">
          <cell r="I2457" t="str">
            <v>n</v>
          </cell>
        </row>
        <row r="2458">
          <cell r="I2458" t="str">
            <v>n</v>
          </cell>
        </row>
        <row r="2459">
          <cell r="I2459" t="str">
            <v>n</v>
          </cell>
        </row>
        <row r="2460">
          <cell r="I2460" t="str">
            <v>n</v>
          </cell>
        </row>
        <row r="2461">
          <cell r="I2461" t="str">
            <v>n</v>
          </cell>
        </row>
        <row r="2462">
          <cell r="I2462" t="str">
            <v>n</v>
          </cell>
        </row>
        <row r="2463">
          <cell r="I2463" t="str">
            <v>n</v>
          </cell>
        </row>
        <row r="2464">
          <cell r="I2464" t="str">
            <v>n</v>
          </cell>
        </row>
        <row r="2465">
          <cell r="I2465" t="str">
            <v>n</v>
          </cell>
        </row>
        <row r="2466">
          <cell r="I2466" t="str">
            <v>n</v>
          </cell>
        </row>
        <row r="2467">
          <cell r="I2467" t="str">
            <v>n</v>
          </cell>
        </row>
        <row r="2468">
          <cell r="I2468" t="str">
            <v>n</v>
          </cell>
        </row>
        <row r="2469">
          <cell r="I2469" t="str">
            <v>n</v>
          </cell>
        </row>
        <row r="2470">
          <cell r="I2470" t="str">
            <v>n</v>
          </cell>
        </row>
        <row r="2471">
          <cell r="I2471" t="str">
            <v>n</v>
          </cell>
        </row>
        <row r="2472">
          <cell r="I2472" t="str">
            <v>n</v>
          </cell>
        </row>
        <row r="2473">
          <cell r="I2473" t="str">
            <v>n</v>
          </cell>
        </row>
        <row r="2474">
          <cell r="I2474" t="str">
            <v>n</v>
          </cell>
        </row>
        <row r="2475">
          <cell r="I2475" t="str">
            <v>n</v>
          </cell>
        </row>
        <row r="2476">
          <cell r="I2476" t="str">
            <v>n</v>
          </cell>
        </row>
        <row r="2477">
          <cell r="I2477" t="str">
            <v>n</v>
          </cell>
        </row>
        <row r="2478">
          <cell r="I2478" t="str">
            <v>n</v>
          </cell>
        </row>
        <row r="2479">
          <cell r="I2479" t="str">
            <v>n</v>
          </cell>
        </row>
        <row r="2480">
          <cell r="I2480" t="str">
            <v>n</v>
          </cell>
        </row>
        <row r="2481">
          <cell r="I2481" t="str">
            <v>n</v>
          </cell>
        </row>
        <row r="2482">
          <cell r="I2482" t="str">
            <v>n</v>
          </cell>
        </row>
        <row r="2483">
          <cell r="I2483" t="str">
            <v>n</v>
          </cell>
        </row>
        <row r="2484">
          <cell r="I2484" t="str">
            <v>n</v>
          </cell>
        </row>
        <row r="2485">
          <cell r="I2485" t="str">
            <v>n</v>
          </cell>
        </row>
        <row r="2486">
          <cell r="I2486" t="str">
            <v>n</v>
          </cell>
        </row>
        <row r="2487">
          <cell r="I2487" t="str">
            <v>n</v>
          </cell>
        </row>
        <row r="2488">
          <cell r="I2488" t="str">
            <v>n</v>
          </cell>
        </row>
        <row r="2489">
          <cell r="I2489" t="str">
            <v>n</v>
          </cell>
        </row>
        <row r="2490">
          <cell r="I2490" t="str">
            <v>n</v>
          </cell>
        </row>
        <row r="2491">
          <cell r="I2491" t="str">
            <v>n</v>
          </cell>
        </row>
        <row r="2492">
          <cell r="I2492" t="str">
            <v>n</v>
          </cell>
        </row>
        <row r="2493">
          <cell r="I2493" t="str">
            <v>n</v>
          </cell>
        </row>
        <row r="2494">
          <cell r="I2494" t="str">
            <v>n</v>
          </cell>
        </row>
        <row r="2495">
          <cell r="I2495" t="str">
            <v>n</v>
          </cell>
        </row>
        <row r="2496">
          <cell r="I2496" t="str">
            <v>n</v>
          </cell>
        </row>
        <row r="2497">
          <cell r="I2497" t="str">
            <v>n</v>
          </cell>
        </row>
        <row r="2498">
          <cell r="I2498" t="str">
            <v>n</v>
          </cell>
        </row>
        <row r="2499">
          <cell r="I2499" t="str">
            <v>n</v>
          </cell>
        </row>
        <row r="2500">
          <cell r="I2500" t="str">
            <v>n</v>
          </cell>
        </row>
        <row r="2501">
          <cell r="I2501" t="str">
            <v>n</v>
          </cell>
        </row>
        <row r="2502">
          <cell r="I2502" t="str">
            <v>n</v>
          </cell>
        </row>
        <row r="2503">
          <cell r="I2503" t="str">
            <v>n</v>
          </cell>
        </row>
        <row r="2504">
          <cell r="I2504" t="str">
            <v>n</v>
          </cell>
        </row>
        <row r="2505">
          <cell r="I2505" t="str">
            <v>n</v>
          </cell>
        </row>
        <row r="2506">
          <cell r="I2506" t="str">
            <v>n</v>
          </cell>
        </row>
        <row r="2507">
          <cell r="I2507" t="str">
            <v>n</v>
          </cell>
        </row>
        <row r="2508">
          <cell r="I2508" t="str">
            <v>n</v>
          </cell>
        </row>
        <row r="2509">
          <cell r="I2509" t="str">
            <v>n</v>
          </cell>
        </row>
        <row r="2510">
          <cell r="I2510" t="str">
            <v>n</v>
          </cell>
        </row>
        <row r="2511">
          <cell r="I2511" t="str">
            <v>n</v>
          </cell>
        </row>
        <row r="2512">
          <cell r="I2512" t="str">
            <v>n</v>
          </cell>
        </row>
        <row r="2513">
          <cell r="I2513" t="str">
            <v>n</v>
          </cell>
        </row>
        <row r="2514">
          <cell r="I2514" t="str">
            <v>n</v>
          </cell>
        </row>
        <row r="2515">
          <cell r="I2515" t="str">
            <v>n</v>
          </cell>
        </row>
        <row r="2516">
          <cell r="I2516" t="str">
            <v>n</v>
          </cell>
        </row>
        <row r="2517">
          <cell r="I2517" t="str">
            <v>n</v>
          </cell>
        </row>
        <row r="2518">
          <cell r="I2518" t="str">
            <v>n</v>
          </cell>
        </row>
        <row r="2519">
          <cell r="I2519" t="str">
            <v>n</v>
          </cell>
        </row>
        <row r="2520">
          <cell r="I2520" t="str">
            <v>n</v>
          </cell>
        </row>
        <row r="2521">
          <cell r="I2521" t="str">
            <v>n</v>
          </cell>
        </row>
        <row r="2522">
          <cell r="I2522" t="str">
            <v>n</v>
          </cell>
        </row>
        <row r="2523">
          <cell r="I2523" t="str">
            <v>n</v>
          </cell>
        </row>
        <row r="2524">
          <cell r="I2524" t="str">
            <v>n</v>
          </cell>
        </row>
        <row r="2525">
          <cell r="I2525" t="str">
            <v>n</v>
          </cell>
        </row>
        <row r="2526">
          <cell r="I2526" t="str">
            <v>n</v>
          </cell>
        </row>
        <row r="2527">
          <cell r="I2527" t="str">
            <v>n</v>
          </cell>
        </row>
        <row r="2528">
          <cell r="I2528" t="str">
            <v>n</v>
          </cell>
        </row>
        <row r="2529">
          <cell r="I2529" t="str">
            <v>n</v>
          </cell>
        </row>
        <row r="2530">
          <cell r="I2530" t="str">
            <v>n</v>
          </cell>
        </row>
        <row r="2531">
          <cell r="I2531" t="str">
            <v>n</v>
          </cell>
        </row>
        <row r="2532">
          <cell r="I2532" t="str">
            <v>n</v>
          </cell>
        </row>
        <row r="2533">
          <cell r="I2533" t="str">
            <v>n</v>
          </cell>
        </row>
        <row r="2534">
          <cell r="I2534" t="str">
            <v>n</v>
          </cell>
        </row>
        <row r="2535">
          <cell r="I2535" t="str">
            <v>n</v>
          </cell>
        </row>
        <row r="2536">
          <cell r="I2536" t="str">
            <v>n</v>
          </cell>
        </row>
        <row r="2537">
          <cell r="I2537" t="str">
            <v>n</v>
          </cell>
        </row>
        <row r="2538">
          <cell r="I2538" t="str">
            <v>n</v>
          </cell>
        </row>
        <row r="2539">
          <cell r="I2539" t="str">
            <v>n</v>
          </cell>
        </row>
        <row r="2540">
          <cell r="I2540" t="str">
            <v>n</v>
          </cell>
        </row>
        <row r="2541">
          <cell r="I2541" t="str">
            <v>n</v>
          </cell>
        </row>
        <row r="2542">
          <cell r="I2542" t="str">
            <v>n</v>
          </cell>
        </row>
        <row r="2543">
          <cell r="I2543" t="str">
            <v>n</v>
          </cell>
        </row>
        <row r="2544">
          <cell r="I2544" t="str">
            <v>n</v>
          </cell>
        </row>
        <row r="2545">
          <cell r="I2545" t="str">
            <v>n</v>
          </cell>
        </row>
        <row r="2546">
          <cell r="I2546" t="str">
            <v>n</v>
          </cell>
        </row>
        <row r="2547">
          <cell r="I2547" t="str">
            <v>n</v>
          </cell>
        </row>
        <row r="2548">
          <cell r="I2548" t="str">
            <v>n</v>
          </cell>
        </row>
        <row r="2549">
          <cell r="I2549" t="str">
            <v>n</v>
          </cell>
        </row>
        <row r="2550">
          <cell r="I2550" t="str">
            <v>n</v>
          </cell>
        </row>
        <row r="2551">
          <cell r="I2551" t="str">
            <v>n</v>
          </cell>
        </row>
        <row r="2552">
          <cell r="I2552" t="str">
            <v>n</v>
          </cell>
        </row>
        <row r="2553">
          <cell r="I2553" t="str">
            <v>n</v>
          </cell>
        </row>
        <row r="2554">
          <cell r="I2554" t="str">
            <v>n</v>
          </cell>
        </row>
        <row r="2555">
          <cell r="I2555" t="str">
            <v>n</v>
          </cell>
        </row>
        <row r="2556">
          <cell r="I2556" t="str">
            <v>n</v>
          </cell>
        </row>
        <row r="2557">
          <cell r="I2557" t="str">
            <v>n</v>
          </cell>
        </row>
        <row r="2558">
          <cell r="I2558" t="str">
            <v>n</v>
          </cell>
        </row>
        <row r="2559">
          <cell r="I2559" t="str">
            <v>n</v>
          </cell>
        </row>
        <row r="2560">
          <cell r="I2560" t="str">
            <v>n</v>
          </cell>
        </row>
        <row r="2561">
          <cell r="I2561" t="str">
            <v>n</v>
          </cell>
        </row>
        <row r="2562">
          <cell r="I2562" t="str">
            <v>n</v>
          </cell>
        </row>
        <row r="2563">
          <cell r="I2563" t="str">
            <v>n</v>
          </cell>
        </row>
        <row r="2564">
          <cell r="I2564" t="str">
            <v>n</v>
          </cell>
        </row>
        <row r="2565">
          <cell r="I2565" t="str">
            <v>n</v>
          </cell>
        </row>
        <row r="2566">
          <cell r="I2566" t="str">
            <v>n</v>
          </cell>
        </row>
        <row r="2567">
          <cell r="I2567" t="str">
            <v>n</v>
          </cell>
        </row>
        <row r="2568">
          <cell r="I2568" t="str">
            <v>n</v>
          </cell>
        </row>
        <row r="2569">
          <cell r="I2569" t="str">
            <v>n</v>
          </cell>
        </row>
        <row r="2570">
          <cell r="I2570" t="str">
            <v>n</v>
          </cell>
        </row>
        <row r="2571">
          <cell r="I2571" t="str">
            <v>n</v>
          </cell>
        </row>
        <row r="2572">
          <cell r="I2572" t="str">
            <v>n</v>
          </cell>
        </row>
        <row r="2573">
          <cell r="I2573" t="str">
            <v>n</v>
          </cell>
        </row>
        <row r="2574">
          <cell r="I2574" t="str">
            <v>n</v>
          </cell>
        </row>
        <row r="2575">
          <cell r="I2575" t="str">
            <v>n</v>
          </cell>
        </row>
        <row r="2576">
          <cell r="I2576" t="str">
            <v>n</v>
          </cell>
        </row>
        <row r="2577">
          <cell r="I2577" t="str">
            <v>n</v>
          </cell>
        </row>
        <row r="2578">
          <cell r="I2578" t="str">
            <v>n</v>
          </cell>
        </row>
        <row r="2579">
          <cell r="I2579" t="str">
            <v>n</v>
          </cell>
        </row>
        <row r="2580">
          <cell r="I2580" t="str">
            <v>n</v>
          </cell>
        </row>
        <row r="2581">
          <cell r="I2581" t="str">
            <v>n</v>
          </cell>
        </row>
        <row r="2582">
          <cell r="I2582" t="str">
            <v>n</v>
          </cell>
        </row>
        <row r="2583">
          <cell r="I2583" t="str">
            <v>n</v>
          </cell>
        </row>
        <row r="2584">
          <cell r="I2584" t="str">
            <v>n</v>
          </cell>
        </row>
        <row r="2585">
          <cell r="I2585" t="str">
            <v>n</v>
          </cell>
        </row>
        <row r="2586">
          <cell r="I2586" t="str">
            <v>n</v>
          </cell>
        </row>
        <row r="2587">
          <cell r="I2587" t="str">
            <v>n</v>
          </cell>
        </row>
        <row r="2588">
          <cell r="I2588" t="str">
            <v>n</v>
          </cell>
        </row>
        <row r="2589">
          <cell r="I2589" t="str">
            <v>n</v>
          </cell>
        </row>
        <row r="2590">
          <cell r="I2590" t="str">
            <v>n</v>
          </cell>
        </row>
        <row r="2591">
          <cell r="I2591" t="str">
            <v>n</v>
          </cell>
        </row>
        <row r="2592">
          <cell r="I2592" t="str">
            <v>n</v>
          </cell>
        </row>
        <row r="2593">
          <cell r="I2593" t="str">
            <v>n</v>
          </cell>
        </row>
        <row r="2594">
          <cell r="I2594" t="str">
            <v>n</v>
          </cell>
        </row>
        <row r="2595">
          <cell r="I2595" t="str">
            <v>n</v>
          </cell>
        </row>
        <row r="2596">
          <cell r="I2596" t="str">
            <v>n</v>
          </cell>
        </row>
        <row r="2597">
          <cell r="I2597" t="str">
            <v>n</v>
          </cell>
        </row>
        <row r="2598">
          <cell r="I2598" t="str">
            <v>n</v>
          </cell>
        </row>
        <row r="2599">
          <cell r="I2599" t="str">
            <v>n</v>
          </cell>
        </row>
        <row r="2600">
          <cell r="I2600" t="str">
            <v>n</v>
          </cell>
        </row>
        <row r="2601">
          <cell r="I2601" t="str">
            <v>n</v>
          </cell>
        </row>
        <row r="2602">
          <cell r="I2602" t="str">
            <v>n</v>
          </cell>
        </row>
        <row r="2603">
          <cell r="I2603" t="str">
            <v>n</v>
          </cell>
        </row>
        <row r="2604">
          <cell r="I2604" t="str">
            <v>n</v>
          </cell>
        </row>
        <row r="2605">
          <cell r="I2605" t="str">
            <v>n</v>
          </cell>
        </row>
        <row r="2606">
          <cell r="I2606" t="str">
            <v>n</v>
          </cell>
        </row>
        <row r="2607">
          <cell r="I2607" t="str">
            <v>n</v>
          </cell>
        </row>
        <row r="2608">
          <cell r="I2608" t="str">
            <v>n</v>
          </cell>
        </row>
        <row r="2609">
          <cell r="I2609" t="str">
            <v>n</v>
          </cell>
        </row>
        <row r="2610">
          <cell r="I2610" t="str">
            <v>n</v>
          </cell>
        </row>
        <row r="2611">
          <cell r="I2611" t="str">
            <v>n</v>
          </cell>
        </row>
        <row r="2612">
          <cell r="I2612" t="str">
            <v>n</v>
          </cell>
        </row>
        <row r="2613">
          <cell r="I2613" t="str">
            <v>n</v>
          </cell>
        </row>
        <row r="2614">
          <cell r="I2614" t="str">
            <v>n</v>
          </cell>
        </row>
        <row r="2615">
          <cell r="I2615" t="str">
            <v>n</v>
          </cell>
        </row>
        <row r="2616">
          <cell r="I2616" t="str">
            <v>n</v>
          </cell>
        </row>
        <row r="2617">
          <cell r="I2617" t="str">
            <v>n</v>
          </cell>
        </row>
        <row r="2618">
          <cell r="I2618" t="str">
            <v>n</v>
          </cell>
        </row>
        <row r="2619">
          <cell r="I2619" t="str">
            <v>n</v>
          </cell>
        </row>
        <row r="2620">
          <cell r="I2620" t="str">
            <v>n</v>
          </cell>
        </row>
        <row r="2621">
          <cell r="I2621" t="str">
            <v>n</v>
          </cell>
        </row>
        <row r="2622">
          <cell r="I2622" t="str">
            <v>n</v>
          </cell>
        </row>
        <row r="2623">
          <cell r="I2623" t="str">
            <v>n</v>
          </cell>
        </row>
        <row r="2624">
          <cell r="I2624" t="str">
            <v>n</v>
          </cell>
        </row>
        <row r="2625">
          <cell r="I2625" t="str">
            <v>n</v>
          </cell>
        </row>
        <row r="2626">
          <cell r="I2626" t="str">
            <v>n</v>
          </cell>
        </row>
        <row r="2627">
          <cell r="I2627" t="str">
            <v>n</v>
          </cell>
        </row>
        <row r="2628">
          <cell r="I2628" t="str">
            <v>n</v>
          </cell>
        </row>
        <row r="2629">
          <cell r="I2629" t="str">
            <v>n</v>
          </cell>
        </row>
        <row r="2630">
          <cell r="I2630" t="str">
            <v>n</v>
          </cell>
        </row>
        <row r="2631">
          <cell r="I2631" t="str">
            <v>n</v>
          </cell>
        </row>
        <row r="2632">
          <cell r="I2632" t="str">
            <v>n</v>
          </cell>
        </row>
        <row r="2633">
          <cell r="I2633" t="str">
            <v>n</v>
          </cell>
        </row>
        <row r="2634">
          <cell r="I2634" t="str">
            <v>n</v>
          </cell>
        </row>
        <row r="2635">
          <cell r="I2635" t="str">
            <v>n</v>
          </cell>
        </row>
        <row r="2636">
          <cell r="I2636" t="str">
            <v>n</v>
          </cell>
        </row>
        <row r="2637">
          <cell r="I2637" t="str">
            <v>n</v>
          </cell>
        </row>
        <row r="2638">
          <cell r="I2638" t="str">
            <v>n</v>
          </cell>
        </row>
        <row r="2639">
          <cell r="I2639" t="str">
            <v>n</v>
          </cell>
        </row>
        <row r="2640">
          <cell r="I2640" t="str">
            <v>n</v>
          </cell>
        </row>
        <row r="2641">
          <cell r="I2641" t="str">
            <v>n</v>
          </cell>
        </row>
        <row r="2642">
          <cell r="I2642" t="str">
            <v>n</v>
          </cell>
        </row>
        <row r="2643">
          <cell r="I2643" t="str">
            <v>n</v>
          </cell>
        </row>
        <row r="2644">
          <cell r="I2644" t="str">
            <v>n</v>
          </cell>
        </row>
        <row r="2645">
          <cell r="I2645" t="str">
            <v>n</v>
          </cell>
        </row>
        <row r="2646">
          <cell r="I2646" t="str">
            <v>n</v>
          </cell>
        </row>
        <row r="2647">
          <cell r="I2647" t="str">
            <v>n</v>
          </cell>
        </row>
        <row r="2648">
          <cell r="I2648" t="str">
            <v>n</v>
          </cell>
        </row>
        <row r="2649">
          <cell r="I2649" t="str">
            <v>n</v>
          </cell>
        </row>
        <row r="2650">
          <cell r="I2650" t="str">
            <v>n</v>
          </cell>
        </row>
        <row r="2651">
          <cell r="I2651" t="str">
            <v>n</v>
          </cell>
        </row>
        <row r="2652">
          <cell r="I2652" t="str">
            <v>n</v>
          </cell>
        </row>
        <row r="2653">
          <cell r="I2653" t="str">
            <v>n</v>
          </cell>
        </row>
        <row r="2654">
          <cell r="I2654" t="str">
            <v>n</v>
          </cell>
        </row>
        <row r="2655">
          <cell r="I2655" t="str">
            <v>n</v>
          </cell>
        </row>
        <row r="2656">
          <cell r="I2656" t="str">
            <v>n</v>
          </cell>
        </row>
        <row r="2657">
          <cell r="I2657" t="str">
            <v>n</v>
          </cell>
        </row>
        <row r="2658">
          <cell r="I2658" t="str">
            <v>n</v>
          </cell>
        </row>
        <row r="2659">
          <cell r="I2659" t="str">
            <v>n</v>
          </cell>
        </row>
        <row r="2660">
          <cell r="I2660" t="str">
            <v>n</v>
          </cell>
        </row>
        <row r="2661">
          <cell r="I2661" t="str">
            <v>n</v>
          </cell>
        </row>
        <row r="2662">
          <cell r="I2662" t="str">
            <v>n</v>
          </cell>
        </row>
        <row r="2663">
          <cell r="I2663" t="str">
            <v>n</v>
          </cell>
        </row>
        <row r="2664">
          <cell r="I2664" t="str">
            <v>n</v>
          </cell>
        </row>
        <row r="2665">
          <cell r="I2665" t="str">
            <v>n</v>
          </cell>
        </row>
        <row r="2666">
          <cell r="I2666" t="str">
            <v>n</v>
          </cell>
        </row>
        <row r="2667">
          <cell r="I2667" t="str">
            <v>n</v>
          </cell>
        </row>
        <row r="2668">
          <cell r="I2668" t="str">
            <v>n</v>
          </cell>
        </row>
        <row r="2669">
          <cell r="I2669" t="str">
            <v>n</v>
          </cell>
        </row>
        <row r="2670">
          <cell r="I2670" t="str">
            <v>n</v>
          </cell>
        </row>
        <row r="2671">
          <cell r="I2671" t="str">
            <v>n</v>
          </cell>
        </row>
        <row r="2672">
          <cell r="I2672" t="str">
            <v>n</v>
          </cell>
        </row>
        <row r="2673">
          <cell r="I2673" t="str">
            <v>n</v>
          </cell>
        </row>
        <row r="2674">
          <cell r="I2674" t="str">
            <v>n</v>
          </cell>
        </row>
        <row r="2675">
          <cell r="I2675" t="str">
            <v>n</v>
          </cell>
        </row>
        <row r="2676">
          <cell r="I2676" t="str">
            <v>n</v>
          </cell>
        </row>
        <row r="2677">
          <cell r="I2677" t="str">
            <v>n</v>
          </cell>
        </row>
        <row r="2678">
          <cell r="I2678" t="str">
            <v>n</v>
          </cell>
        </row>
        <row r="2679">
          <cell r="I2679" t="str">
            <v>n</v>
          </cell>
        </row>
        <row r="2680">
          <cell r="I2680" t="str">
            <v>n</v>
          </cell>
        </row>
        <row r="2681">
          <cell r="I2681" t="str">
            <v>n</v>
          </cell>
        </row>
        <row r="2682">
          <cell r="I2682" t="str">
            <v>n</v>
          </cell>
        </row>
        <row r="2683">
          <cell r="I2683" t="str">
            <v>n</v>
          </cell>
        </row>
        <row r="2684">
          <cell r="I2684" t="str">
            <v>n</v>
          </cell>
        </row>
        <row r="2685">
          <cell r="I2685" t="str">
            <v>n</v>
          </cell>
        </row>
        <row r="2686">
          <cell r="I2686" t="str">
            <v>n</v>
          </cell>
        </row>
        <row r="2687">
          <cell r="I2687" t="str">
            <v>n</v>
          </cell>
        </row>
        <row r="2688">
          <cell r="I2688" t="str">
            <v>n</v>
          </cell>
        </row>
        <row r="2689">
          <cell r="I2689" t="str">
            <v>n</v>
          </cell>
        </row>
        <row r="2690">
          <cell r="I2690" t="str">
            <v>n</v>
          </cell>
        </row>
        <row r="2691">
          <cell r="I2691" t="str">
            <v>n</v>
          </cell>
        </row>
        <row r="2692">
          <cell r="I2692" t="str">
            <v>n</v>
          </cell>
        </row>
        <row r="2693">
          <cell r="I2693" t="str">
            <v>n</v>
          </cell>
        </row>
        <row r="2694">
          <cell r="I2694" t="str">
            <v>n</v>
          </cell>
        </row>
        <row r="2695">
          <cell r="I2695" t="str">
            <v>n</v>
          </cell>
        </row>
        <row r="2696">
          <cell r="I2696" t="str">
            <v>n</v>
          </cell>
        </row>
        <row r="2697">
          <cell r="I2697" t="str">
            <v>n</v>
          </cell>
        </row>
        <row r="2698">
          <cell r="I2698" t="str">
            <v>n</v>
          </cell>
        </row>
        <row r="2699">
          <cell r="I2699" t="str">
            <v>n</v>
          </cell>
        </row>
        <row r="2700">
          <cell r="I2700" t="str">
            <v>n</v>
          </cell>
        </row>
        <row r="2701">
          <cell r="I2701" t="str">
            <v>n</v>
          </cell>
        </row>
        <row r="2702">
          <cell r="I2702" t="str">
            <v>n</v>
          </cell>
        </row>
        <row r="2703">
          <cell r="I2703" t="str">
            <v>n</v>
          </cell>
        </row>
        <row r="2704">
          <cell r="I2704" t="str">
            <v>n</v>
          </cell>
        </row>
        <row r="2705">
          <cell r="I2705" t="str">
            <v>n</v>
          </cell>
        </row>
        <row r="2706">
          <cell r="I2706" t="str">
            <v>n</v>
          </cell>
        </row>
        <row r="2707">
          <cell r="I2707" t="str">
            <v>n</v>
          </cell>
        </row>
        <row r="2708">
          <cell r="I2708" t="str">
            <v>n</v>
          </cell>
        </row>
        <row r="2709">
          <cell r="I2709" t="str">
            <v>n</v>
          </cell>
        </row>
        <row r="2710">
          <cell r="I2710" t="str">
            <v>n</v>
          </cell>
        </row>
        <row r="2711">
          <cell r="I2711" t="str">
            <v>n</v>
          </cell>
        </row>
        <row r="2712">
          <cell r="I2712" t="str">
            <v>n</v>
          </cell>
        </row>
        <row r="2713">
          <cell r="I2713" t="str">
            <v>n</v>
          </cell>
        </row>
        <row r="2714">
          <cell r="I2714" t="str">
            <v>n</v>
          </cell>
        </row>
        <row r="2715">
          <cell r="I2715" t="str">
            <v>n</v>
          </cell>
        </row>
        <row r="2716">
          <cell r="I2716" t="str">
            <v>n</v>
          </cell>
        </row>
        <row r="2717">
          <cell r="I2717" t="str">
            <v>n</v>
          </cell>
        </row>
        <row r="2718">
          <cell r="I2718" t="str">
            <v>n</v>
          </cell>
        </row>
        <row r="2719">
          <cell r="I2719" t="str">
            <v>n</v>
          </cell>
        </row>
        <row r="2720">
          <cell r="I2720" t="str">
            <v>n</v>
          </cell>
        </row>
        <row r="2721">
          <cell r="I2721" t="str">
            <v>n</v>
          </cell>
        </row>
        <row r="2722">
          <cell r="I2722" t="str">
            <v>n</v>
          </cell>
        </row>
        <row r="2723">
          <cell r="I2723" t="str">
            <v>n</v>
          </cell>
        </row>
        <row r="2724">
          <cell r="I2724" t="str">
            <v>n</v>
          </cell>
        </row>
        <row r="2725">
          <cell r="I2725" t="str">
            <v>n</v>
          </cell>
        </row>
        <row r="2726">
          <cell r="I2726" t="str">
            <v>n</v>
          </cell>
        </row>
        <row r="2727">
          <cell r="I2727" t="str">
            <v>n</v>
          </cell>
        </row>
        <row r="2728">
          <cell r="I2728" t="str">
            <v>n</v>
          </cell>
        </row>
        <row r="2729">
          <cell r="I2729" t="str">
            <v>n</v>
          </cell>
        </row>
        <row r="2730">
          <cell r="I2730" t="str">
            <v>n</v>
          </cell>
        </row>
        <row r="2731">
          <cell r="I2731" t="str">
            <v>n</v>
          </cell>
        </row>
        <row r="2732">
          <cell r="I2732" t="str">
            <v>n</v>
          </cell>
        </row>
        <row r="2733">
          <cell r="I2733" t="str">
            <v>n</v>
          </cell>
        </row>
        <row r="2734">
          <cell r="I2734" t="str">
            <v>n</v>
          </cell>
        </row>
        <row r="2735">
          <cell r="I2735" t="str">
            <v>n</v>
          </cell>
        </row>
        <row r="2736">
          <cell r="I2736" t="str">
            <v>n</v>
          </cell>
        </row>
        <row r="2737">
          <cell r="I2737" t="str">
            <v>n</v>
          </cell>
        </row>
        <row r="2738">
          <cell r="I2738" t="str">
            <v>n</v>
          </cell>
        </row>
        <row r="2739">
          <cell r="I2739" t="str">
            <v>n</v>
          </cell>
        </row>
        <row r="2740">
          <cell r="I2740" t="str">
            <v>n</v>
          </cell>
        </row>
        <row r="2741">
          <cell r="I2741" t="str">
            <v>n</v>
          </cell>
        </row>
        <row r="2742">
          <cell r="I2742" t="str">
            <v>n</v>
          </cell>
        </row>
        <row r="2743">
          <cell r="I2743" t="str">
            <v>n</v>
          </cell>
        </row>
        <row r="2744">
          <cell r="I2744" t="str">
            <v>n</v>
          </cell>
        </row>
        <row r="2745">
          <cell r="I2745" t="str">
            <v>n</v>
          </cell>
        </row>
        <row r="2746">
          <cell r="I2746" t="str">
            <v>n</v>
          </cell>
        </row>
        <row r="2747">
          <cell r="I2747" t="str">
            <v>n</v>
          </cell>
        </row>
        <row r="2748">
          <cell r="I2748" t="str">
            <v>n</v>
          </cell>
        </row>
        <row r="2749">
          <cell r="I2749" t="str">
            <v>n</v>
          </cell>
        </row>
        <row r="2750">
          <cell r="I2750" t="str">
            <v>n</v>
          </cell>
        </row>
        <row r="2751">
          <cell r="I2751" t="str">
            <v>n</v>
          </cell>
        </row>
        <row r="2752">
          <cell r="I2752" t="str">
            <v>n</v>
          </cell>
        </row>
        <row r="2753">
          <cell r="I2753" t="str">
            <v>n</v>
          </cell>
        </row>
        <row r="2754">
          <cell r="I2754" t="str">
            <v>n</v>
          </cell>
        </row>
        <row r="2755">
          <cell r="I2755" t="str">
            <v>n</v>
          </cell>
        </row>
        <row r="2756">
          <cell r="I2756" t="str">
            <v>n</v>
          </cell>
        </row>
        <row r="2757">
          <cell r="I2757" t="str">
            <v>n</v>
          </cell>
        </row>
        <row r="2758">
          <cell r="I2758" t="str">
            <v>n</v>
          </cell>
        </row>
        <row r="2759">
          <cell r="I2759" t="str">
            <v>n</v>
          </cell>
        </row>
        <row r="2760">
          <cell r="I2760" t="str">
            <v>n</v>
          </cell>
        </row>
        <row r="2761">
          <cell r="I2761" t="str">
            <v>n</v>
          </cell>
        </row>
        <row r="2762">
          <cell r="I2762" t="str">
            <v>n</v>
          </cell>
        </row>
        <row r="2763">
          <cell r="I2763" t="str">
            <v>n</v>
          </cell>
        </row>
        <row r="2764">
          <cell r="I2764" t="str">
            <v>n</v>
          </cell>
        </row>
        <row r="2765">
          <cell r="I2765" t="str">
            <v>n</v>
          </cell>
        </row>
        <row r="2766">
          <cell r="I2766" t="str">
            <v>n</v>
          </cell>
        </row>
        <row r="2767">
          <cell r="I2767" t="str">
            <v>n</v>
          </cell>
        </row>
        <row r="2768">
          <cell r="I2768" t="str">
            <v>n</v>
          </cell>
        </row>
        <row r="2769">
          <cell r="I2769" t="str">
            <v>n</v>
          </cell>
        </row>
        <row r="2770">
          <cell r="I2770" t="str">
            <v>n</v>
          </cell>
        </row>
        <row r="2771">
          <cell r="I2771" t="str">
            <v>n</v>
          </cell>
        </row>
        <row r="2772">
          <cell r="I2772" t="str">
            <v>n</v>
          </cell>
        </row>
        <row r="2773">
          <cell r="I2773" t="str">
            <v>n</v>
          </cell>
        </row>
        <row r="2774">
          <cell r="I2774" t="str">
            <v>n</v>
          </cell>
        </row>
        <row r="2775">
          <cell r="I2775" t="str">
            <v>n</v>
          </cell>
        </row>
        <row r="2776">
          <cell r="I2776" t="str">
            <v>n</v>
          </cell>
        </row>
        <row r="2777">
          <cell r="I2777" t="str">
            <v>n</v>
          </cell>
        </row>
        <row r="2778">
          <cell r="I2778" t="str">
            <v>n</v>
          </cell>
        </row>
        <row r="2779">
          <cell r="I2779" t="str">
            <v>n</v>
          </cell>
        </row>
        <row r="2780">
          <cell r="I2780" t="str">
            <v>n</v>
          </cell>
        </row>
        <row r="2781">
          <cell r="I2781" t="str">
            <v>n</v>
          </cell>
        </row>
        <row r="2782">
          <cell r="I2782" t="str">
            <v>n</v>
          </cell>
        </row>
        <row r="2783">
          <cell r="I2783" t="str">
            <v>n</v>
          </cell>
        </row>
        <row r="2784">
          <cell r="I2784" t="str">
            <v>n</v>
          </cell>
        </row>
        <row r="2785">
          <cell r="I2785" t="str">
            <v>n</v>
          </cell>
        </row>
        <row r="2786">
          <cell r="I2786" t="str">
            <v>n</v>
          </cell>
        </row>
        <row r="2787">
          <cell r="I2787" t="str">
            <v>n</v>
          </cell>
        </row>
        <row r="2788">
          <cell r="I2788" t="str">
            <v>n</v>
          </cell>
        </row>
        <row r="2789">
          <cell r="I2789" t="str">
            <v>n</v>
          </cell>
        </row>
        <row r="2790">
          <cell r="I2790" t="str">
            <v>n</v>
          </cell>
        </row>
        <row r="2791">
          <cell r="I2791" t="str">
            <v>n</v>
          </cell>
        </row>
        <row r="2792">
          <cell r="I2792" t="str">
            <v>n</v>
          </cell>
        </row>
        <row r="2793">
          <cell r="I2793" t="str">
            <v>n</v>
          </cell>
        </row>
        <row r="2794">
          <cell r="I2794" t="str">
            <v>n</v>
          </cell>
        </row>
        <row r="2795">
          <cell r="I2795" t="str">
            <v>n</v>
          </cell>
        </row>
        <row r="2796">
          <cell r="I2796" t="str">
            <v>n</v>
          </cell>
        </row>
        <row r="2797">
          <cell r="I2797" t="str">
            <v>n</v>
          </cell>
        </row>
        <row r="2798">
          <cell r="I2798" t="str">
            <v>n</v>
          </cell>
        </row>
        <row r="2799">
          <cell r="I2799" t="str">
            <v>n</v>
          </cell>
        </row>
        <row r="2800">
          <cell r="I2800" t="str">
            <v>n</v>
          </cell>
        </row>
        <row r="2801">
          <cell r="I2801" t="str">
            <v>n</v>
          </cell>
        </row>
        <row r="2802">
          <cell r="I2802" t="str">
            <v>n</v>
          </cell>
        </row>
        <row r="2803">
          <cell r="I2803" t="str">
            <v>n</v>
          </cell>
        </row>
        <row r="2804">
          <cell r="I2804" t="str">
            <v>n</v>
          </cell>
        </row>
        <row r="2805">
          <cell r="I2805" t="str">
            <v>n</v>
          </cell>
        </row>
        <row r="2806">
          <cell r="I2806" t="str">
            <v>n</v>
          </cell>
        </row>
        <row r="2807">
          <cell r="I2807" t="str">
            <v>n</v>
          </cell>
        </row>
        <row r="2808">
          <cell r="I2808" t="str">
            <v>n</v>
          </cell>
        </row>
        <row r="2809">
          <cell r="I2809" t="str">
            <v>n</v>
          </cell>
        </row>
        <row r="2810">
          <cell r="I2810" t="str">
            <v>n</v>
          </cell>
        </row>
        <row r="2811">
          <cell r="I2811" t="str">
            <v>n</v>
          </cell>
        </row>
        <row r="2812">
          <cell r="I2812" t="str">
            <v>n</v>
          </cell>
        </row>
        <row r="2813">
          <cell r="I2813" t="str">
            <v>n</v>
          </cell>
        </row>
        <row r="2814">
          <cell r="I2814" t="str">
            <v>n</v>
          </cell>
        </row>
        <row r="2815">
          <cell r="I2815" t="str">
            <v>n</v>
          </cell>
        </row>
        <row r="2816">
          <cell r="I2816" t="str">
            <v>n</v>
          </cell>
        </row>
        <row r="2817">
          <cell r="I2817" t="str">
            <v>n</v>
          </cell>
        </row>
        <row r="2818">
          <cell r="I2818" t="str">
            <v>n</v>
          </cell>
        </row>
        <row r="2819">
          <cell r="I2819" t="str">
            <v>n</v>
          </cell>
        </row>
        <row r="2820">
          <cell r="I2820" t="str">
            <v>n</v>
          </cell>
        </row>
        <row r="2821">
          <cell r="I2821" t="str">
            <v>n</v>
          </cell>
        </row>
        <row r="2822">
          <cell r="I2822" t="str">
            <v>n</v>
          </cell>
        </row>
        <row r="2823">
          <cell r="I2823" t="str">
            <v>n</v>
          </cell>
        </row>
        <row r="2824">
          <cell r="I2824" t="str">
            <v>n</v>
          </cell>
        </row>
        <row r="2825">
          <cell r="I2825" t="str">
            <v>n</v>
          </cell>
        </row>
        <row r="2826">
          <cell r="I2826" t="str">
            <v>n</v>
          </cell>
        </row>
        <row r="2827">
          <cell r="I2827" t="str">
            <v>n</v>
          </cell>
        </row>
        <row r="2828">
          <cell r="I2828" t="str">
            <v>n</v>
          </cell>
        </row>
        <row r="2829">
          <cell r="I2829" t="str">
            <v>n</v>
          </cell>
        </row>
        <row r="2830">
          <cell r="I2830" t="str">
            <v>n</v>
          </cell>
        </row>
        <row r="2831">
          <cell r="I2831" t="str">
            <v>n</v>
          </cell>
        </row>
        <row r="2832">
          <cell r="I2832" t="str">
            <v>n</v>
          </cell>
        </row>
        <row r="2833">
          <cell r="I2833" t="str">
            <v>n</v>
          </cell>
        </row>
        <row r="2834">
          <cell r="I2834" t="str">
            <v>n</v>
          </cell>
        </row>
        <row r="2835">
          <cell r="I2835" t="str">
            <v>n</v>
          </cell>
        </row>
        <row r="2836">
          <cell r="I2836" t="str">
            <v>n</v>
          </cell>
        </row>
        <row r="2837">
          <cell r="I2837" t="str">
            <v>n</v>
          </cell>
        </row>
        <row r="2838">
          <cell r="I2838" t="str">
            <v>n</v>
          </cell>
        </row>
        <row r="2839">
          <cell r="I2839" t="str">
            <v>n</v>
          </cell>
        </row>
        <row r="2840">
          <cell r="I2840" t="str">
            <v>n</v>
          </cell>
        </row>
        <row r="2841">
          <cell r="I2841" t="str">
            <v>n</v>
          </cell>
        </row>
        <row r="2842">
          <cell r="I2842" t="str">
            <v>n</v>
          </cell>
        </row>
        <row r="2843">
          <cell r="I2843" t="str">
            <v>n</v>
          </cell>
        </row>
        <row r="2844">
          <cell r="I2844" t="str">
            <v>n</v>
          </cell>
        </row>
        <row r="2845">
          <cell r="I2845" t="str">
            <v>n</v>
          </cell>
        </row>
        <row r="2846">
          <cell r="I2846" t="str">
            <v>n</v>
          </cell>
        </row>
        <row r="2847">
          <cell r="I2847" t="str">
            <v>n</v>
          </cell>
        </row>
        <row r="2848">
          <cell r="I2848" t="str">
            <v>n</v>
          </cell>
        </row>
        <row r="2849">
          <cell r="I2849" t="str">
            <v>n</v>
          </cell>
        </row>
        <row r="2850">
          <cell r="I2850" t="str">
            <v>n</v>
          </cell>
        </row>
        <row r="2851">
          <cell r="I2851" t="str">
            <v>n</v>
          </cell>
        </row>
        <row r="2852">
          <cell r="I2852" t="str">
            <v>n</v>
          </cell>
        </row>
        <row r="2853">
          <cell r="I2853" t="str">
            <v>n</v>
          </cell>
        </row>
        <row r="2854">
          <cell r="I2854" t="str">
            <v>n</v>
          </cell>
        </row>
        <row r="2855">
          <cell r="I2855" t="str">
            <v>n</v>
          </cell>
        </row>
        <row r="2856">
          <cell r="I2856" t="str">
            <v>n</v>
          </cell>
        </row>
        <row r="2857">
          <cell r="I2857" t="str">
            <v>n</v>
          </cell>
        </row>
        <row r="2858">
          <cell r="I2858" t="str">
            <v>n</v>
          </cell>
        </row>
        <row r="2859">
          <cell r="I2859" t="str">
            <v>n</v>
          </cell>
        </row>
        <row r="2860">
          <cell r="I2860" t="str">
            <v>n</v>
          </cell>
        </row>
        <row r="2861">
          <cell r="I2861" t="str">
            <v>n</v>
          </cell>
        </row>
        <row r="2862">
          <cell r="I2862" t="str">
            <v>n</v>
          </cell>
        </row>
        <row r="2863">
          <cell r="I2863" t="str">
            <v>n</v>
          </cell>
        </row>
        <row r="2864">
          <cell r="I2864" t="str">
            <v>n</v>
          </cell>
        </row>
        <row r="2865">
          <cell r="I2865" t="str">
            <v>n</v>
          </cell>
        </row>
        <row r="2866">
          <cell r="I2866" t="str">
            <v>n</v>
          </cell>
        </row>
        <row r="2867">
          <cell r="I2867" t="str">
            <v>n</v>
          </cell>
        </row>
        <row r="2868">
          <cell r="I2868" t="str">
            <v>n</v>
          </cell>
        </row>
        <row r="2869">
          <cell r="I2869" t="str">
            <v>n</v>
          </cell>
        </row>
        <row r="2870">
          <cell r="I2870" t="str">
            <v>n</v>
          </cell>
        </row>
        <row r="2871">
          <cell r="I2871" t="str">
            <v>n</v>
          </cell>
        </row>
        <row r="2872">
          <cell r="I2872" t="str">
            <v>n</v>
          </cell>
        </row>
        <row r="2873">
          <cell r="I2873" t="str">
            <v>n</v>
          </cell>
        </row>
        <row r="2874">
          <cell r="I2874" t="str">
            <v>n</v>
          </cell>
        </row>
        <row r="2875">
          <cell r="I2875" t="str">
            <v>n</v>
          </cell>
        </row>
        <row r="2876">
          <cell r="I2876" t="str">
            <v>n</v>
          </cell>
        </row>
        <row r="2877">
          <cell r="I2877" t="str">
            <v>n</v>
          </cell>
        </row>
        <row r="2878">
          <cell r="I2878" t="str">
            <v>n</v>
          </cell>
        </row>
        <row r="2879">
          <cell r="I2879" t="str">
            <v>n</v>
          </cell>
        </row>
        <row r="2880">
          <cell r="I2880" t="str">
            <v>n</v>
          </cell>
        </row>
        <row r="2881">
          <cell r="I2881" t="str">
            <v>n</v>
          </cell>
        </row>
        <row r="2882">
          <cell r="I2882" t="str">
            <v>n</v>
          </cell>
        </row>
        <row r="2883">
          <cell r="I2883" t="str">
            <v>n</v>
          </cell>
        </row>
        <row r="2884">
          <cell r="I2884" t="str">
            <v>n</v>
          </cell>
        </row>
        <row r="2885">
          <cell r="I2885" t="str">
            <v>n</v>
          </cell>
        </row>
        <row r="2886">
          <cell r="I2886" t="str">
            <v>n</v>
          </cell>
        </row>
        <row r="2887">
          <cell r="I2887" t="str">
            <v>n</v>
          </cell>
        </row>
        <row r="2888">
          <cell r="I2888" t="str">
            <v>n</v>
          </cell>
        </row>
        <row r="2889">
          <cell r="I2889" t="str">
            <v>n</v>
          </cell>
        </row>
        <row r="2890">
          <cell r="I2890" t="str">
            <v>n</v>
          </cell>
        </row>
        <row r="2891">
          <cell r="I2891" t="str">
            <v>n</v>
          </cell>
        </row>
        <row r="2892">
          <cell r="I2892" t="str">
            <v>n</v>
          </cell>
        </row>
        <row r="2893">
          <cell r="I2893" t="str">
            <v>n</v>
          </cell>
        </row>
        <row r="2894">
          <cell r="I2894" t="str">
            <v>n</v>
          </cell>
        </row>
        <row r="2895">
          <cell r="I2895" t="str">
            <v>n</v>
          </cell>
        </row>
        <row r="2896">
          <cell r="I2896" t="str">
            <v>n</v>
          </cell>
        </row>
        <row r="2897">
          <cell r="I2897" t="str">
            <v>n</v>
          </cell>
        </row>
        <row r="2898">
          <cell r="I2898" t="str">
            <v>n</v>
          </cell>
        </row>
        <row r="2899">
          <cell r="I2899" t="str">
            <v>n</v>
          </cell>
        </row>
        <row r="2900">
          <cell r="I2900" t="str">
            <v>n</v>
          </cell>
        </row>
        <row r="2901">
          <cell r="I2901" t="str">
            <v>n</v>
          </cell>
        </row>
        <row r="2902">
          <cell r="I2902" t="str">
            <v>n</v>
          </cell>
        </row>
        <row r="2903">
          <cell r="I2903" t="str">
            <v>n</v>
          </cell>
        </row>
        <row r="2904">
          <cell r="I2904" t="str">
            <v>n</v>
          </cell>
        </row>
        <row r="2905">
          <cell r="I2905" t="str">
            <v>n</v>
          </cell>
        </row>
        <row r="2906">
          <cell r="I2906" t="str">
            <v>n</v>
          </cell>
        </row>
        <row r="2907">
          <cell r="I2907" t="str">
            <v>n</v>
          </cell>
        </row>
        <row r="2908">
          <cell r="I2908" t="str">
            <v>n</v>
          </cell>
        </row>
        <row r="2909">
          <cell r="I2909" t="str">
            <v>n</v>
          </cell>
        </row>
        <row r="2910">
          <cell r="I2910" t="str">
            <v>n</v>
          </cell>
        </row>
        <row r="2911">
          <cell r="I2911" t="str">
            <v>n</v>
          </cell>
        </row>
        <row r="2912">
          <cell r="I2912" t="str">
            <v>n</v>
          </cell>
        </row>
        <row r="2913">
          <cell r="I2913" t="str">
            <v>n</v>
          </cell>
        </row>
        <row r="2914">
          <cell r="I2914" t="str">
            <v>n</v>
          </cell>
        </row>
        <row r="2915">
          <cell r="I2915" t="str">
            <v>n</v>
          </cell>
        </row>
        <row r="2916">
          <cell r="I2916" t="str">
            <v>n</v>
          </cell>
        </row>
        <row r="2917">
          <cell r="I2917" t="str">
            <v>n</v>
          </cell>
        </row>
        <row r="2918">
          <cell r="I2918" t="str">
            <v>n</v>
          </cell>
        </row>
        <row r="2919">
          <cell r="I2919" t="str">
            <v>n</v>
          </cell>
        </row>
        <row r="2920">
          <cell r="I2920" t="str">
            <v>n</v>
          </cell>
        </row>
        <row r="2921">
          <cell r="I2921" t="str">
            <v>n</v>
          </cell>
        </row>
        <row r="2922">
          <cell r="I2922" t="str">
            <v>n</v>
          </cell>
        </row>
        <row r="2923">
          <cell r="I2923" t="str">
            <v>n</v>
          </cell>
        </row>
        <row r="2924">
          <cell r="I2924" t="str">
            <v>n</v>
          </cell>
        </row>
        <row r="2925">
          <cell r="I2925" t="str">
            <v>n</v>
          </cell>
        </row>
        <row r="2926">
          <cell r="I2926" t="str">
            <v>n</v>
          </cell>
        </row>
        <row r="2927">
          <cell r="I2927" t="str">
            <v>n</v>
          </cell>
        </row>
        <row r="2928">
          <cell r="I2928" t="str">
            <v>n</v>
          </cell>
        </row>
        <row r="2929">
          <cell r="I2929" t="str">
            <v>n</v>
          </cell>
        </row>
        <row r="2930">
          <cell r="I2930" t="str">
            <v>n</v>
          </cell>
        </row>
        <row r="2931">
          <cell r="I2931" t="str">
            <v>n</v>
          </cell>
        </row>
        <row r="2932">
          <cell r="I2932" t="str">
            <v>n</v>
          </cell>
        </row>
        <row r="2933">
          <cell r="I2933" t="str">
            <v>n</v>
          </cell>
        </row>
        <row r="2934">
          <cell r="I2934" t="str">
            <v>n</v>
          </cell>
        </row>
        <row r="2935">
          <cell r="I2935" t="str">
            <v>n</v>
          </cell>
        </row>
        <row r="2936">
          <cell r="I2936" t="str">
            <v>n</v>
          </cell>
        </row>
        <row r="2937">
          <cell r="I2937" t="str">
            <v>n</v>
          </cell>
        </row>
        <row r="2938">
          <cell r="I2938" t="str">
            <v>n</v>
          </cell>
        </row>
        <row r="2939">
          <cell r="I2939" t="str">
            <v>n</v>
          </cell>
        </row>
        <row r="2940">
          <cell r="I2940" t="str">
            <v>n</v>
          </cell>
        </row>
        <row r="2941">
          <cell r="I2941" t="str">
            <v>n</v>
          </cell>
        </row>
        <row r="2942">
          <cell r="I2942" t="str">
            <v>n</v>
          </cell>
        </row>
        <row r="2943">
          <cell r="I2943" t="str">
            <v>n</v>
          </cell>
        </row>
        <row r="2944">
          <cell r="I2944" t="str">
            <v>n</v>
          </cell>
        </row>
        <row r="2945">
          <cell r="I2945" t="str">
            <v>n</v>
          </cell>
        </row>
        <row r="2946">
          <cell r="I2946" t="str">
            <v>n</v>
          </cell>
        </row>
        <row r="2947">
          <cell r="I2947" t="str">
            <v>n</v>
          </cell>
        </row>
        <row r="2948">
          <cell r="I2948" t="str">
            <v>n</v>
          </cell>
        </row>
        <row r="2949">
          <cell r="I2949" t="str">
            <v>n</v>
          </cell>
        </row>
        <row r="2950">
          <cell r="I2950" t="str">
            <v>n</v>
          </cell>
        </row>
        <row r="2951">
          <cell r="I2951" t="str">
            <v>n</v>
          </cell>
        </row>
        <row r="2952">
          <cell r="I2952" t="str">
            <v>n</v>
          </cell>
        </row>
        <row r="2953">
          <cell r="I2953" t="str">
            <v>n</v>
          </cell>
        </row>
        <row r="2954">
          <cell r="I2954" t="str">
            <v>n</v>
          </cell>
        </row>
        <row r="2955">
          <cell r="I2955" t="str">
            <v>n</v>
          </cell>
        </row>
        <row r="2956">
          <cell r="I2956" t="str">
            <v>n</v>
          </cell>
        </row>
        <row r="2957">
          <cell r="I2957" t="str">
            <v>n</v>
          </cell>
        </row>
        <row r="2958">
          <cell r="I2958" t="str">
            <v>n</v>
          </cell>
        </row>
        <row r="2959">
          <cell r="I2959" t="str">
            <v>n</v>
          </cell>
        </row>
        <row r="2960">
          <cell r="I2960" t="str">
            <v>n</v>
          </cell>
        </row>
        <row r="2961">
          <cell r="I2961" t="str">
            <v>n</v>
          </cell>
        </row>
        <row r="2962">
          <cell r="I2962" t="str">
            <v>n</v>
          </cell>
        </row>
        <row r="2963">
          <cell r="I2963" t="str">
            <v>n</v>
          </cell>
        </row>
        <row r="2964">
          <cell r="I2964" t="str">
            <v>n</v>
          </cell>
        </row>
        <row r="2965">
          <cell r="I2965" t="str">
            <v>n</v>
          </cell>
        </row>
        <row r="2966">
          <cell r="I2966" t="str">
            <v>n</v>
          </cell>
        </row>
        <row r="2967">
          <cell r="I2967" t="str">
            <v>n</v>
          </cell>
        </row>
        <row r="2968">
          <cell r="I2968" t="str">
            <v>n</v>
          </cell>
        </row>
        <row r="2969">
          <cell r="I2969" t="str">
            <v>n</v>
          </cell>
        </row>
        <row r="2970">
          <cell r="I2970" t="str">
            <v>n</v>
          </cell>
        </row>
        <row r="2971">
          <cell r="I2971" t="str">
            <v>n</v>
          </cell>
        </row>
        <row r="2972">
          <cell r="I2972" t="str">
            <v>n</v>
          </cell>
        </row>
        <row r="2973">
          <cell r="I2973" t="str">
            <v>n</v>
          </cell>
        </row>
        <row r="2974">
          <cell r="I2974" t="str">
            <v>n</v>
          </cell>
        </row>
        <row r="2975">
          <cell r="I2975" t="str">
            <v>n</v>
          </cell>
        </row>
        <row r="2976">
          <cell r="I2976" t="str">
            <v>n</v>
          </cell>
        </row>
        <row r="2977">
          <cell r="I2977" t="str">
            <v>n</v>
          </cell>
        </row>
        <row r="2978">
          <cell r="I2978" t="str">
            <v>n</v>
          </cell>
        </row>
        <row r="2979">
          <cell r="I2979" t="str">
            <v>n</v>
          </cell>
        </row>
        <row r="2980">
          <cell r="I2980" t="str">
            <v>n</v>
          </cell>
        </row>
        <row r="2981">
          <cell r="I2981" t="str">
            <v>n</v>
          </cell>
        </row>
        <row r="2982">
          <cell r="I2982" t="str">
            <v>n</v>
          </cell>
        </row>
        <row r="2983">
          <cell r="I2983" t="str">
            <v>n</v>
          </cell>
        </row>
        <row r="2984">
          <cell r="I2984" t="str">
            <v>n</v>
          </cell>
        </row>
        <row r="2985">
          <cell r="I2985" t="str">
            <v>n</v>
          </cell>
        </row>
        <row r="2986">
          <cell r="I2986" t="str">
            <v>n</v>
          </cell>
        </row>
        <row r="2987">
          <cell r="I2987" t="str">
            <v>n</v>
          </cell>
        </row>
        <row r="2988">
          <cell r="I2988" t="str">
            <v>n</v>
          </cell>
        </row>
        <row r="2989">
          <cell r="I2989" t="str">
            <v>n</v>
          </cell>
        </row>
        <row r="2990">
          <cell r="I2990" t="str">
            <v>n</v>
          </cell>
        </row>
        <row r="2991">
          <cell r="I2991" t="str">
            <v>n</v>
          </cell>
        </row>
        <row r="2992">
          <cell r="I2992" t="str">
            <v>n</v>
          </cell>
        </row>
        <row r="2993">
          <cell r="I2993" t="str">
            <v>n</v>
          </cell>
        </row>
        <row r="2994">
          <cell r="I2994" t="str">
            <v>n</v>
          </cell>
        </row>
        <row r="2995">
          <cell r="I2995" t="str">
            <v>n</v>
          </cell>
        </row>
        <row r="2996">
          <cell r="I2996" t="str">
            <v>n</v>
          </cell>
        </row>
        <row r="2997">
          <cell r="I2997" t="str">
            <v>n</v>
          </cell>
        </row>
        <row r="2998">
          <cell r="I2998" t="str">
            <v>n</v>
          </cell>
        </row>
        <row r="2999">
          <cell r="I2999" t="str">
            <v>n</v>
          </cell>
        </row>
        <row r="3000">
          <cell r="I3000" t="str">
            <v>n</v>
          </cell>
        </row>
        <row r="3001">
          <cell r="I3001" t="str">
            <v>n</v>
          </cell>
        </row>
        <row r="3002">
          <cell r="I3002" t="str">
            <v>n</v>
          </cell>
        </row>
        <row r="3003">
          <cell r="I3003" t="str">
            <v>n</v>
          </cell>
        </row>
        <row r="3004">
          <cell r="I3004" t="str">
            <v>n</v>
          </cell>
        </row>
        <row r="3005">
          <cell r="I3005" t="str">
            <v>n</v>
          </cell>
        </row>
        <row r="3006">
          <cell r="I3006" t="str">
            <v>n</v>
          </cell>
        </row>
        <row r="3007">
          <cell r="I3007" t="str">
            <v>n</v>
          </cell>
        </row>
        <row r="3008">
          <cell r="I3008" t="str">
            <v>n</v>
          </cell>
        </row>
        <row r="3009">
          <cell r="I3009" t="str">
            <v>n</v>
          </cell>
        </row>
        <row r="3010">
          <cell r="I3010" t="str">
            <v>n</v>
          </cell>
        </row>
        <row r="3011">
          <cell r="I3011" t="str">
            <v>n</v>
          </cell>
        </row>
        <row r="3012">
          <cell r="I3012" t="str">
            <v>n</v>
          </cell>
        </row>
        <row r="3013">
          <cell r="I3013" t="str">
            <v>n</v>
          </cell>
        </row>
        <row r="3014">
          <cell r="I3014" t="str">
            <v>n</v>
          </cell>
        </row>
        <row r="3015">
          <cell r="I3015" t="str">
            <v>n</v>
          </cell>
        </row>
        <row r="3016">
          <cell r="I3016" t="str">
            <v>n</v>
          </cell>
        </row>
        <row r="3017">
          <cell r="I3017" t="str">
            <v>n</v>
          </cell>
        </row>
        <row r="3018">
          <cell r="I3018" t="str">
            <v>n</v>
          </cell>
        </row>
        <row r="3019">
          <cell r="I3019" t="str">
            <v>n</v>
          </cell>
        </row>
        <row r="3020">
          <cell r="I3020" t="str">
            <v>n</v>
          </cell>
        </row>
        <row r="3021">
          <cell r="I3021" t="str">
            <v>n</v>
          </cell>
        </row>
        <row r="3022">
          <cell r="I3022" t="str">
            <v>n</v>
          </cell>
        </row>
        <row r="3023">
          <cell r="I3023" t="str">
            <v>n</v>
          </cell>
        </row>
        <row r="3024">
          <cell r="I3024" t="str">
            <v>n</v>
          </cell>
        </row>
        <row r="3025">
          <cell r="I3025" t="str">
            <v>n</v>
          </cell>
        </row>
        <row r="3026">
          <cell r="I3026" t="str">
            <v>n</v>
          </cell>
        </row>
        <row r="3027">
          <cell r="I3027" t="str">
            <v>n</v>
          </cell>
        </row>
        <row r="3028">
          <cell r="I3028" t="str">
            <v>n</v>
          </cell>
        </row>
        <row r="3029">
          <cell r="I3029" t="str">
            <v>n</v>
          </cell>
        </row>
        <row r="3030">
          <cell r="I3030" t="str">
            <v>n</v>
          </cell>
        </row>
        <row r="3031">
          <cell r="I3031" t="str">
            <v>n</v>
          </cell>
        </row>
        <row r="3032">
          <cell r="I3032" t="str">
            <v>n</v>
          </cell>
        </row>
        <row r="3033">
          <cell r="I3033" t="str">
            <v>n</v>
          </cell>
        </row>
        <row r="3034">
          <cell r="I3034" t="str">
            <v>n</v>
          </cell>
        </row>
        <row r="3035">
          <cell r="I3035" t="str">
            <v>n</v>
          </cell>
        </row>
        <row r="3036">
          <cell r="I3036" t="str">
            <v>n</v>
          </cell>
        </row>
        <row r="3037">
          <cell r="I3037" t="str">
            <v>n</v>
          </cell>
        </row>
        <row r="3038">
          <cell r="I3038" t="str">
            <v>n</v>
          </cell>
        </row>
        <row r="3039">
          <cell r="I3039" t="str">
            <v>n</v>
          </cell>
        </row>
        <row r="3040">
          <cell r="I3040" t="str">
            <v>n</v>
          </cell>
        </row>
        <row r="3041">
          <cell r="I3041" t="str">
            <v>n</v>
          </cell>
        </row>
        <row r="3042">
          <cell r="I3042" t="str">
            <v>n</v>
          </cell>
        </row>
        <row r="3043">
          <cell r="I3043" t="str">
            <v>n</v>
          </cell>
        </row>
        <row r="3044">
          <cell r="I3044" t="str">
            <v>n</v>
          </cell>
        </row>
        <row r="3045">
          <cell r="I3045" t="str">
            <v>n</v>
          </cell>
        </row>
        <row r="3046">
          <cell r="I3046" t="str">
            <v>n</v>
          </cell>
        </row>
        <row r="3047">
          <cell r="I3047" t="str">
            <v>n</v>
          </cell>
        </row>
        <row r="3048">
          <cell r="I3048" t="str">
            <v>n</v>
          </cell>
        </row>
        <row r="3049">
          <cell r="I3049" t="str">
            <v>n</v>
          </cell>
        </row>
        <row r="3050">
          <cell r="I3050" t="str">
            <v>n</v>
          </cell>
        </row>
        <row r="3051">
          <cell r="I3051" t="str">
            <v>n</v>
          </cell>
        </row>
        <row r="3052">
          <cell r="I3052" t="str">
            <v>n</v>
          </cell>
        </row>
        <row r="3053">
          <cell r="I3053" t="str">
            <v>n</v>
          </cell>
        </row>
        <row r="3054">
          <cell r="I3054" t="str">
            <v>n</v>
          </cell>
        </row>
        <row r="3055">
          <cell r="I3055" t="str">
            <v>n</v>
          </cell>
        </row>
        <row r="3056">
          <cell r="I3056" t="str">
            <v>n</v>
          </cell>
        </row>
        <row r="3057">
          <cell r="I3057" t="str">
            <v>n</v>
          </cell>
        </row>
        <row r="3058">
          <cell r="I3058" t="str">
            <v>n</v>
          </cell>
        </row>
        <row r="3059">
          <cell r="I3059" t="str">
            <v>n</v>
          </cell>
        </row>
        <row r="3060">
          <cell r="I3060" t="str">
            <v>n</v>
          </cell>
        </row>
        <row r="3061">
          <cell r="I3061" t="str">
            <v>n</v>
          </cell>
        </row>
        <row r="3062">
          <cell r="I3062" t="str">
            <v>n</v>
          </cell>
        </row>
        <row r="3063">
          <cell r="I3063" t="str">
            <v>n</v>
          </cell>
        </row>
        <row r="3064">
          <cell r="I3064" t="str">
            <v>n</v>
          </cell>
        </row>
        <row r="3065">
          <cell r="I3065" t="str">
            <v>n</v>
          </cell>
        </row>
        <row r="3066">
          <cell r="I3066" t="str">
            <v>n</v>
          </cell>
        </row>
        <row r="3067">
          <cell r="I3067" t="str">
            <v>n</v>
          </cell>
        </row>
        <row r="3068">
          <cell r="I3068" t="str">
            <v>n</v>
          </cell>
        </row>
        <row r="3069">
          <cell r="I3069" t="str">
            <v>n</v>
          </cell>
        </row>
        <row r="3070">
          <cell r="I3070" t="str">
            <v>n</v>
          </cell>
        </row>
        <row r="3071">
          <cell r="I3071" t="str">
            <v>n</v>
          </cell>
        </row>
        <row r="3072">
          <cell r="I3072" t="str">
            <v>n</v>
          </cell>
        </row>
        <row r="3073">
          <cell r="I3073" t="str">
            <v>n</v>
          </cell>
        </row>
        <row r="3074">
          <cell r="I3074" t="str">
            <v>n</v>
          </cell>
        </row>
        <row r="3075">
          <cell r="I3075" t="str">
            <v>n</v>
          </cell>
        </row>
        <row r="3076">
          <cell r="I3076" t="str">
            <v>n</v>
          </cell>
        </row>
        <row r="3077">
          <cell r="I3077" t="str">
            <v>n</v>
          </cell>
        </row>
        <row r="3078">
          <cell r="I3078" t="str">
            <v>n</v>
          </cell>
        </row>
        <row r="3079">
          <cell r="I3079" t="str">
            <v>n</v>
          </cell>
        </row>
        <row r="3080">
          <cell r="I3080" t="str">
            <v>n</v>
          </cell>
        </row>
        <row r="3081">
          <cell r="I3081" t="str">
            <v>n</v>
          </cell>
        </row>
        <row r="3082">
          <cell r="I3082" t="str">
            <v>n</v>
          </cell>
        </row>
        <row r="3083">
          <cell r="I3083" t="str">
            <v>n</v>
          </cell>
        </row>
        <row r="3084">
          <cell r="I3084" t="str">
            <v>n</v>
          </cell>
        </row>
        <row r="3085">
          <cell r="I3085" t="str">
            <v>n</v>
          </cell>
        </row>
        <row r="3086">
          <cell r="I3086" t="str">
            <v>n</v>
          </cell>
        </row>
        <row r="3087">
          <cell r="I3087" t="str">
            <v>n</v>
          </cell>
        </row>
        <row r="3088">
          <cell r="I3088" t="str">
            <v>n</v>
          </cell>
        </row>
        <row r="3089">
          <cell r="I3089" t="str">
            <v>n</v>
          </cell>
        </row>
        <row r="3090">
          <cell r="I3090" t="str">
            <v>n</v>
          </cell>
        </row>
        <row r="3091">
          <cell r="I3091" t="str">
            <v>n</v>
          </cell>
        </row>
        <row r="3092">
          <cell r="I3092" t="str">
            <v>n</v>
          </cell>
        </row>
        <row r="3093">
          <cell r="I3093" t="str">
            <v>n</v>
          </cell>
        </row>
        <row r="3094">
          <cell r="I3094" t="str">
            <v>n</v>
          </cell>
        </row>
        <row r="3095">
          <cell r="I3095" t="str">
            <v>n</v>
          </cell>
        </row>
        <row r="3096">
          <cell r="I3096" t="str">
            <v>n</v>
          </cell>
        </row>
        <row r="3097">
          <cell r="I3097" t="str">
            <v>n</v>
          </cell>
        </row>
        <row r="3098">
          <cell r="I3098" t="str">
            <v>n</v>
          </cell>
        </row>
        <row r="3099">
          <cell r="I3099" t="str">
            <v>n</v>
          </cell>
        </row>
        <row r="3100">
          <cell r="I3100" t="str">
            <v>n</v>
          </cell>
        </row>
        <row r="3101">
          <cell r="I3101" t="str">
            <v>n</v>
          </cell>
        </row>
        <row r="3102">
          <cell r="I3102" t="str">
            <v>n</v>
          </cell>
        </row>
        <row r="3103">
          <cell r="I3103" t="str">
            <v>n</v>
          </cell>
        </row>
        <row r="3104">
          <cell r="I3104" t="str">
            <v>n</v>
          </cell>
        </row>
        <row r="3105">
          <cell r="I3105" t="str">
            <v>n</v>
          </cell>
        </row>
        <row r="3106">
          <cell r="I3106" t="str">
            <v>n</v>
          </cell>
        </row>
        <row r="3107">
          <cell r="I3107" t="str">
            <v>n</v>
          </cell>
        </row>
        <row r="3108">
          <cell r="I3108" t="str">
            <v>n</v>
          </cell>
        </row>
        <row r="3109">
          <cell r="I3109" t="str">
            <v>n</v>
          </cell>
        </row>
        <row r="3110">
          <cell r="I3110" t="str">
            <v>n</v>
          </cell>
        </row>
        <row r="3111">
          <cell r="I3111" t="str">
            <v>n</v>
          </cell>
        </row>
        <row r="3112">
          <cell r="I3112" t="str">
            <v>n</v>
          </cell>
        </row>
        <row r="3113">
          <cell r="I3113" t="str">
            <v>n</v>
          </cell>
        </row>
        <row r="3114">
          <cell r="I3114" t="str">
            <v>n</v>
          </cell>
        </row>
        <row r="3115">
          <cell r="I3115" t="str">
            <v>n</v>
          </cell>
        </row>
        <row r="3116">
          <cell r="I3116" t="str">
            <v>n</v>
          </cell>
        </row>
        <row r="3117">
          <cell r="I3117" t="str">
            <v>n</v>
          </cell>
        </row>
        <row r="3118">
          <cell r="I3118" t="str">
            <v>n</v>
          </cell>
        </row>
        <row r="3119">
          <cell r="I3119" t="str">
            <v>n</v>
          </cell>
        </row>
        <row r="3120">
          <cell r="I3120" t="str">
            <v>n</v>
          </cell>
        </row>
        <row r="3121">
          <cell r="I3121" t="str">
            <v>n</v>
          </cell>
        </row>
        <row r="3122">
          <cell r="I3122" t="str">
            <v>n</v>
          </cell>
        </row>
        <row r="3123">
          <cell r="I3123" t="str">
            <v>n</v>
          </cell>
        </row>
        <row r="3124">
          <cell r="I3124" t="str">
            <v>n</v>
          </cell>
        </row>
        <row r="3125">
          <cell r="I3125" t="str">
            <v>n</v>
          </cell>
        </row>
        <row r="3126">
          <cell r="I3126" t="str">
            <v>n</v>
          </cell>
        </row>
        <row r="3127">
          <cell r="I3127" t="str">
            <v>n</v>
          </cell>
        </row>
        <row r="3128">
          <cell r="I3128" t="str">
            <v>n</v>
          </cell>
        </row>
        <row r="3129">
          <cell r="I3129" t="str">
            <v>n</v>
          </cell>
        </row>
        <row r="3130">
          <cell r="I3130" t="str">
            <v>n</v>
          </cell>
        </row>
        <row r="3131">
          <cell r="I3131" t="str">
            <v>n</v>
          </cell>
        </row>
        <row r="3132">
          <cell r="I3132" t="str">
            <v>n</v>
          </cell>
        </row>
        <row r="3133">
          <cell r="I3133" t="str">
            <v>n</v>
          </cell>
        </row>
        <row r="3134">
          <cell r="I3134" t="str">
            <v>n</v>
          </cell>
        </row>
        <row r="3135">
          <cell r="I3135" t="str">
            <v>n</v>
          </cell>
        </row>
        <row r="3136">
          <cell r="I3136" t="str">
            <v>n</v>
          </cell>
        </row>
        <row r="3137">
          <cell r="I3137" t="str">
            <v>n</v>
          </cell>
        </row>
        <row r="3138">
          <cell r="I3138" t="str">
            <v>n</v>
          </cell>
        </row>
        <row r="3139">
          <cell r="I3139" t="str">
            <v>n</v>
          </cell>
        </row>
        <row r="3140">
          <cell r="I3140" t="str">
            <v>n</v>
          </cell>
        </row>
        <row r="3141">
          <cell r="I3141" t="str">
            <v>n</v>
          </cell>
        </row>
        <row r="3142">
          <cell r="I3142" t="str">
            <v>n</v>
          </cell>
        </row>
        <row r="3143">
          <cell r="I3143" t="str">
            <v>n</v>
          </cell>
        </row>
        <row r="3144">
          <cell r="I3144" t="str">
            <v>n</v>
          </cell>
        </row>
        <row r="3145">
          <cell r="I3145" t="str">
            <v>n</v>
          </cell>
        </row>
        <row r="3146">
          <cell r="I3146" t="str">
            <v>n</v>
          </cell>
        </row>
        <row r="3147">
          <cell r="I3147" t="str">
            <v>n</v>
          </cell>
        </row>
        <row r="3148">
          <cell r="I3148" t="str">
            <v>n</v>
          </cell>
        </row>
        <row r="3149">
          <cell r="I3149" t="str">
            <v>n</v>
          </cell>
        </row>
        <row r="3150">
          <cell r="I3150" t="str">
            <v>n</v>
          </cell>
        </row>
        <row r="3151">
          <cell r="I3151" t="str">
            <v>n</v>
          </cell>
        </row>
        <row r="3152">
          <cell r="I3152" t="str">
            <v>n</v>
          </cell>
        </row>
        <row r="3153">
          <cell r="I3153" t="str">
            <v>n</v>
          </cell>
        </row>
        <row r="3154">
          <cell r="I3154" t="str">
            <v>n</v>
          </cell>
        </row>
        <row r="3155">
          <cell r="I3155" t="str">
            <v>n</v>
          </cell>
        </row>
        <row r="3156">
          <cell r="I3156" t="str">
            <v>n</v>
          </cell>
        </row>
        <row r="3157">
          <cell r="I3157" t="str">
            <v>n</v>
          </cell>
        </row>
        <row r="3158">
          <cell r="I3158" t="str">
            <v>n</v>
          </cell>
        </row>
        <row r="3159">
          <cell r="I3159" t="str">
            <v>n</v>
          </cell>
        </row>
        <row r="3160">
          <cell r="I3160" t="str">
            <v>n</v>
          </cell>
        </row>
        <row r="3161">
          <cell r="I3161" t="str">
            <v>n</v>
          </cell>
        </row>
        <row r="3162">
          <cell r="I3162" t="str">
            <v>n</v>
          </cell>
        </row>
        <row r="3163">
          <cell r="I3163" t="str">
            <v>n</v>
          </cell>
        </row>
        <row r="3164">
          <cell r="I3164" t="str">
            <v>n</v>
          </cell>
        </row>
        <row r="3165">
          <cell r="I3165" t="str">
            <v>n</v>
          </cell>
        </row>
        <row r="3166">
          <cell r="I3166" t="str">
            <v>n</v>
          </cell>
        </row>
        <row r="3167">
          <cell r="I3167" t="str">
            <v>n</v>
          </cell>
        </row>
        <row r="3168">
          <cell r="I3168" t="str">
            <v>n</v>
          </cell>
        </row>
        <row r="3169">
          <cell r="I3169" t="str">
            <v>n</v>
          </cell>
        </row>
        <row r="3170">
          <cell r="I3170" t="str">
            <v>n</v>
          </cell>
        </row>
        <row r="3171">
          <cell r="I3171" t="str">
            <v>n</v>
          </cell>
        </row>
        <row r="3172">
          <cell r="I3172" t="str">
            <v>n</v>
          </cell>
        </row>
        <row r="3173">
          <cell r="I3173" t="str">
            <v>n</v>
          </cell>
        </row>
        <row r="3174">
          <cell r="I3174" t="str">
            <v>n</v>
          </cell>
        </row>
        <row r="3175">
          <cell r="I3175" t="str">
            <v>n</v>
          </cell>
        </row>
        <row r="3176">
          <cell r="I3176" t="str">
            <v>n</v>
          </cell>
        </row>
        <row r="3177">
          <cell r="I3177" t="str">
            <v>n</v>
          </cell>
        </row>
        <row r="3178">
          <cell r="I3178" t="str">
            <v>n</v>
          </cell>
        </row>
        <row r="3179">
          <cell r="I3179" t="str">
            <v>n</v>
          </cell>
        </row>
        <row r="3180">
          <cell r="I3180" t="str">
            <v>n</v>
          </cell>
        </row>
        <row r="3181">
          <cell r="I3181" t="str">
            <v>n</v>
          </cell>
        </row>
        <row r="3182">
          <cell r="I3182" t="str">
            <v>n</v>
          </cell>
        </row>
        <row r="3183">
          <cell r="I3183" t="str">
            <v>n</v>
          </cell>
        </row>
        <row r="3184">
          <cell r="I3184" t="str">
            <v>n</v>
          </cell>
        </row>
        <row r="3185">
          <cell r="I3185" t="str">
            <v>n</v>
          </cell>
        </row>
        <row r="3186">
          <cell r="I3186" t="str">
            <v>n</v>
          </cell>
        </row>
        <row r="3187">
          <cell r="I3187" t="str">
            <v>n</v>
          </cell>
        </row>
        <row r="3188">
          <cell r="I3188" t="str">
            <v>n</v>
          </cell>
        </row>
        <row r="3189">
          <cell r="I3189" t="str">
            <v>n</v>
          </cell>
        </row>
        <row r="3190">
          <cell r="I3190" t="str">
            <v>n</v>
          </cell>
        </row>
        <row r="3191">
          <cell r="I3191" t="str">
            <v>n</v>
          </cell>
        </row>
        <row r="3192">
          <cell r="I3192" t="str">
            <v>n</v>
          </cell>
        </row>
        <row r="3193">
          <cell r="I3193" t="str">
            <v>n</v>
          </cell>
        </row>
        <row r="3194">
          <cell r="I3194" t="str">
            <v>n</v>
          </cell>
        </row>
        <row r="3195">
          <cell r="I3195" t="str">
            <v>n</v>
          </cell>
        </row>
        <row r="3196">
          <cell r="I3196" t="str">
            <v>n</v>
          </cell>
        </row>
        <row r="3197">
          <cell r="I3197" t="str">
            <v>n</v>
          </cell>
        </row>
        <row r="3198">
          <cell r="I3198" t="str">
            <v>n</v>
          </cell>
        </row>
        <row r="3199">
          <cell r="I3199" t="str">
            <v>n</v>
          </cell>
        </row>
        <row r="3200">
          <cell r="I3200" t="str">
            <v>n</v>
          </cell>
        </row>
        <row r="3201">
          <cell r="I3201" t="str">
            <v>n</v>
          </cell>
        </row>
        <row r="3202">
          <cell r="I3202" t="str">
            <v>n</v>
          </cell>
        </row>
        <row r="3203">
          <cell r="I3203" t="str">
            <v>n</v>
          </cell>
        </row>
        <row r="3204">
          <cell r="I3204" t="str">
            <v>n</v>
          </cell>
        </row>
        <row r="3205">
          <cell r="I3205" t="str">
            <v>n</v>
          </cell>
        </row>
        <row r="3206">
          <cell r="I3206" t="str">
            <v>n</v>
          </cell>
        </row>
        <row r="3207">
          <cell r="I3207" t="str">
            <v>n</v>
          </cell>
        </row>
        <row r="3208">
          <cell r="I3208" t="str">
            <v>n</v>
          </cell>
        </row>
        <row r="3209">
          <cell r="I3209" t="str">
            <v>n</v>
          </cell>
        </row>
        <row r="3210">
          <cell r="I3210" t="str">
            <v>n</v>
          </cell>
        </row>
        <row r="3211">
          <cell r="I3211" t="str">
            <v>n</v>
          </cell>
        </row>
        <row r="3212">
          <cell r="I3212" t="str">
            <v>n</v>
          </cell>
        </row>
        <row r="3213">
          <cell r="I3213" t="str">
            <v>n</v>
          </cell>
        </row>
        <row r="3214">
          <cell r="I3214" t="str">
            <v>n</v>
          </cell>
        </row>
        <row r="3215">
          <cell r="I3215" t="str">
            <v>n</v>
          </cell>
        </row>
        <row r="3216">
          <cell r="I3216" t="str">
            <v>n</v>
          </cell>
        </row>
        <row r="3217">
          <cell r="I3217" t="str">
            <v>n</v>
          </cell>
        </row>
        <row r="3218">
          <cell r="I3218" t="str">
            <v>n</v>
          </cell>
        </row>
        <row r="3219">
          <cell r="I3219" t="str">
            <v>n</v>
          </cell>
        </row>
        <row r="3220">
          <cell r="I3220" t="str">
            <v>n</v>
          </cell>
        </row>
        <row r="3221">
          <cell r="I3221" t="str">
            <v>n</v>
          </cell>
        </row>
        <row r="3222">
          <cell r="I3222" t="str">
            <v>n</v>
          </cell>
        </row>
        <row r="3223">
          <cell r="I3223" t="str">
            <v>n</v>
          </cell>
        </row>
        <row r="3224">
          <cell r="I3224" t="str">
            <v>n</v>
          </cell>
        </row>
        <row r="3225">
          <cell r="I3225" t="str">
            <v>n</v>
          </cell>
        </row>
        <row r="3226">
          <cell r="I3226" t="str">
            <v>n</v>
          </cell>
        </row>
        <row r="3227">
          <cell r="I3227" t="str">
            <v>n</v>
          </cell>
        </row>
        <row r="3228">
          <cell r="I3228" t="str">
            <v>n</v>
          </cell>
        </row>
        <row r="3229">
          <cell r="I3229" t="str">
            <v>n</v>
          </cell>
        </row>
        <row r="3230">
          <cell r="I3230" t="str">
            <v>n</v>
          </cell>
        </row>
        <row r="3231">
          <cell r="I3231" t="str">
            <v>n</v>
          </cell>
        </row>
        <row r="3232">
          <cell r="I3232" t="str">
            <v>n</v>
          </cell>
        </row>
        <row r="3233">
          <cell r="I3233" t="str">
            <v>n</v>
          </cell>
        </row>
        <row r="3234">
          <cell r="I3234" t="str">
            <v>n</v>
          </cell>
        </row>
        <row r="3235">
          <cell r="I3235" t="str">
            <v>n</v>
          </cell>
        </row>
        <row r="3236">
          <cell r="I3236" t="str">
            <v>n</v>
          </cell>
        </row>
        <row r="3237">
          <cell r="I3237" t="str">
            <v>n</v>
          </cell>
        </row>
        <row r="3238">
          <cell r="I3238" t="str">
            <v>n</v>
          </cell>
        </row>
        <row r="3239">
          <cell r="I3239" t="str">
            <v>n</v>
          </cell>
        </row>
        <row r="3240">
          <cell r="I3240" t="str">
            <v>n</v>
          </cell>
        </row>
        <row r="3241">
          <cell r="I3241" t="str">
            <v>n</v>
          </cell>
        </row>
        <row r="3242">
          <cell r="I3242" t="str">
            <v>n</v>
          </cell>
        </row>
        <row r="3243">
          <cell r="I3243" t="str">
            <v>n</v>
          </cell>
        </row>
        <row r="3244">
          <cell r="I3244" t="str">
            <v>n</v>
          </cell>
        </row>
        <row r="3245">
          <cell r="I3245" t="str">
            <v>n</v>
          </cell>
        </row>
        <row r="3246">
          <cell r="I3246" t="str">
            <v>n</v>
          </cell>
        </row>
        <row r="3247">
          <cell r="I3247" t="str">
            <v>n</v>
          </cell>
        </row>
        <row r="3248">
          <cell r="I3248" t="str">
            <v>n</v>
          </cell>
        </row>
        <row r="3249">
          <cell r="I3249" t="str">
            <v>n</v>
          </cell>
        </row>
        <row r="3250">
          <cell r="I3250" t="str">
            <v>n</v>
          </cell>
        </row>
        <row r="3251">
          <cell r="I3251" t="str">
            <v>n</v>
          </cell>
        </row>
        <row r="3252">
          <cell r="I3252" t="str">
            <v>n</v>
          </cell>
        </row>
        <row r="3253">
          <cell r="I3253" t="str">
            <v>n</v>
          </cell>
        </row>
        <row r="3254">
          <cell r="I3254" t="str">
            <v>n</v>
          </cell>
        </row>
        <row r="3255">
          <cell r="I3255" t="str">
            <v>n</v>
          </cell>
        </row>
        <row r="3256">
          <cell r="I3256" t="str">
            <v>n</v>
          </cell>
        </row>
        <row r="3257">
          <cell r="I3257" t="str">
            <v>n</v>
          </cell>
        </row>
        <row r="3258">
          <cell r="I3258" t="str">
            <v>n</v>
          </cell>
        </row>
        <row r="3259">
          <cell r="I3259" t="str">
            <v>n</v>
          </cell>
        </row>
        <row r="3260">
          <cell r="I3260" t="str">
            <v>n</v>
          </cell>
        </row>
        <row r="3261">
          <cell r="I3261" t="str">
            <v>n</v>
          </cell>
        </row>
        <row r="3262">
          <cell r="I3262" t="str">
            <v>n</v>
          </cell>
        </row>
        <row r="3263">
          <cell r="I3263" t="str">
            <v>n</v>
          </cell>
        </row>
        <row r="3264">
          <cell r="I3264" t="str">
            <v>n</v>
          </cell>
        </row>
        <row r="3265">
          <cell r="I3265" t="str">
            <v>n</v>
          </cell>
        </row>
        <row r="3266">
          <cell r="I3266" t="str">
            <v>n</v>
          </cell>
        </row>
        <row r="3267">
          <cell r="I3267" t="str">
            <v>n</v>
          </cell>
        </row>
        <row r="3268">
          <cell r="I3268" t="str">
            <v>n</v>
          </cell>
        </row>
        <row r="3269">
          <cell r="I3269" t="str">
            <v>n</v>
          </cell>
        </row>
        <row r="3270">
          <cell r="I3270" t="str">
            <v>n</v>
          </cell>
        </row>
        <row r="3271">
          <cell r="I3271" t="str">
            <v>n</v>
          </cell>
        </row>
        <row r="3272">
          <cell r="I3272" t="str">
            <v>n</v>
          </cell>
        </row>
        <row r="3273">
          <cell r="I3273" t="str">
            <v>n</v>
          </cell>
        </row>
        <row r="3274">
          <cell r="I3274" t="str">
            <v>n</v>
          </cell>
        </row>
        <row r="3275">
          <cell r="I3275" t="str">
            <v>n</v>
          </cell>
        </row>
        <row r="3276">
          <cell r="I3276" t="str">
            <v>n</v>
          </cell>
        </row>
        <row r="3277">
          <cell r="I3277" t="str">
            <v>n</v>
          </cell>
        </row>
        <row r="3278">
          <cell r="I3278" t="str">
            <v>n</v>
          </cell>
        </row>
        <row r="3279">
          <cell r="I3279" t="str">
            <v>n</v>
          </cell>
        </row>
        <row r="3280">
          <cell r="I3280" t="str">
            <v>n</v>
          </cell>
        </row>
        <row r="3281">
          <cell r="I3281" t="str">
            <v>n</v>
          </cell>
        </row>
        <row r="3282">
          <cell r="I3282" t="str">
            <v>n</v>
          </cell>
        </row>
        <row r="3283">
          <cell r="I3283" t="str">
            <v>n</v>
          </cell>
        </row>
        <row r="3284">
          <cell r="I3284" t="str">
            <v>n</v>
          </cell>
        </row>
        <row r="3285">
          <cell r="I3285" t="str">
            <v>n</v>
          </cell>
        </row>
        <row r="3286">
          <cell r="I3286" t="str">
            <v>n</v>
          </cell>
        </row>
        <row r="3287">
          <cell r="I3287" t="str">
            <v>n</v>
          </cell>
        </row>
        <row r="3288">
          <cell r="I3288" t="str">
            <v>n</v>
          </cell>
        </row>
        <row r="3289">
          <cell r="I3289" t="str">
            <v>n</v>
          </cell>
        </row>
        <row r="3290">
          <cell r="I3290" t="str">
            <v>n</v>
          </cell>
        </row>
        <row r="3291">
          <cell r="I3291" t="str">
            <v>n</v>
          </cell>
        </row>
        <row r="3292">
          <cell r="I3292" t="str">
            <v>n</v>
          </cell>
        </row>
        <row r="3293">
          <cell r="I3293" t="str">
            <v>n</v>
          </cell>
        </row>
        <row r="3294">
          <cell r="I3294" t="str">
            <v>n</v>
          </cell>
        </row>
        <row r="3295">
          <cell r="I3295" t="str">
            <v>n</v>
          </cell>
        </row>
        <row r="3296">
          <cell r="I3296" t="str">
            <v>n</v>
          </cell>
        </row>
        <row r="3297">
          <cell r="I3297" t="str">
            <v>n</v>
          </cell>
        </row>
        <row r="3298">
          <cell r="I3298" t="str">
            <v>n</v>
          </cell>
        </row>
        <row r="3299">
          <cell r="I3299" t="str">
            <v>n</v>
          </cell>
        </row>
        <row r="3300">
          <cell r="I3300" t="str">
            <v>n</v>
          </cell>
        </row>
        <row r="3301">
          <cell r="I3301" t="str">
            <v>n</v>
          </cell>
        </row>
        <row r="3302">
          <cell r="I3302" t="str">
            <v>n</v>
          </cell>
        </row>
        <row r="3303">
          <cell r="I3303" t="str">
            <v>n</v>
          </cell>
        </row>
        <row r="3304">
          <cell r="I3304" t="str">
            <v>n</v>
          </cell>
        </row>
        <row r="3305">
          <cell r="I3305" t="str">
            <v>n</v>
          </cell>
        </row>
        <row r="3306">
          <cell r="I3306" t="str">
            <v>n</v>
          </cell>
        </row>
        <row r="3307">
          <cell r="I3307" t="str">
            <v>n</v>
          </cell>
        </row>
        <row r="3308">
          <cell r="I3308" t="str">
            <v>n</v>
          </cell>
        </row>
        <row r="3309">
          <cell r="I3309" t="str">
            <v>n</v>
          </cell>
        </row>
        <row r="3310">
          <cell r="I3310" t="str">
            <v>n</v>
          </cell>
        </row>
        <row r="3311">
          <cell r="I3311" t="str">
            <v>n</v>
          </cell>
        </row>
        <row r="3312">
          <cell r="I3312" t="str">
            <v>n</v>
          </cell>
        </row>
        <row r="3313">
          <cell r="I3313" t="str">
            <v>n</v>
          </cell>
        </row>
        <row r="3314">
          <cell r="I3314" t="str">
            <v>n</v>
          </cell>
        </row>
        <row r="3315">
          <cell r="I3315" t="str">
            <v>n</v>
          </cell>
        </row>
        <row r="3316">
          <cell r="I3316" t="str">
            <v>n</v>
          </cell>
        </row>
        <row r="3317">
          <cell r="I3317" t="str">
            <v>n</v>
          </cell>
        </row>
        <row r="3318">
          <cell r="I3318" t="str">
            <v>n</v>
          </cell>
        </row>
        <row r="3319">
          <cell r="I3319" t="str">
            <v>n</v>
          </cell>
        </row>
        <row r="3320">
          <cell r="I3320" t="str">
            <v>n</v>
          </cell>
        </row>
        <row r="3321">
          <cell r="I3321" t="str">
            <v>n</v>
          </cell>
        </row>
        <row r="3322">
          <cell r="I3322" t="str">
            <v>n</v>
          </cell>
        </row>
        <row r="3323">
          <cell r="I3323" t="str">
            <v>n</v>
          </cell>
        </row>
        <row r="3324">
          <cell r="I3324" t="str">
            <v>n</v>
          </cell>
        </row>
        <row r="3325">
          <cell r="I3325" t="str">
            <v>n</v>
          </cell>
        </row>
        <row r="3326">
          <cell r="I3326" t="str">
            <v>n</v>
          </cell>
        </row>
        <row r="3327">
          <cell r="I3327" t="str">
            <v>n</v>
          </cell>
        </row>
        <row r="3328">
          <cell r="I3328" t="str">
            <v>n</v>
          </cell>
        </row>
        <row r="3329">
          <cell r="I3329" t="str">
            <v>n</v>
          </cell>
        </row>
        <row r="3330">
          <cell r="I3330" t="str">
            <v>n</v>
          </cell>
        </row>
        <row r="3331">
          <cell r="I3331" t="str">
            <v>n</v>
          </cell>
        </row>
        <row r="3332">
          <cell r="I3332" t="str">
            <v>n</v>
          </cell>
        </row>
        <row r="3333">
          <cell r="I3333" t="str">
            <v>n</v>
          </cell>
        </row>
        <row r="3334">
          <cell r="I3334" t="str">
            <v>n</v>
          </cell>
        </row>
        <row r="3335">
          <cell r="I3335" t="str">
            <v>n</v>
          </cell>
        </row>
        <row r="3336">
          <cell r="I3336" t="str">
            <v>n</v>
          </cell>
        </row>
        <row r="3337">
          <cell r="I3337" t="str">
            <v>n</v>
          </cell>
        </row>
        <row r="3338">
          <cell r="I3338" t="str">
            <v>n</v>
          </cell>
        </row>
        <row r="3339">
          <cell r="I3339" t="str">
            <v>n</v>
          </cell>
        </row>
        <row r="3340">
          <cell r="I3340" t="str">
            <v>n</v>
          </cell>
        </row>
        <row r="3341">
          <cell r="I3341" t="str">
            <v>n</v>
          </cell>
        </row>
        <row r="3342">
          <cell r="I3342" t="str">
            <v>n</v>
          </cell>
        </row>
        <row r="3343">
          <cell r="I3343" t="str">
            <v>n</v>
          </cell>
        </row>
        <row r="3344">
          <cell r="I3344" t="str">
            <v>n</v>
          </cell>
        </row>
        <row r="3345">
          <cell r="I3345" t="str">
            <v>n</v>
          </cell>
        </row>
        <row r="3346">
          <cell r="I3346" t="str">
            <v>n</v>
          </cell>
        </row>
        <row r="3347">
          <cell r="I3347" t="str">
            <v>n</v>
          </cell>
        </row>
        <row r="3348">
          <cell r="I3348" t="str">
            <v>n</v>
          </cell>
        </row>
        <row r="3349">
          <cell r="I3349" t="str">
            <v>n</v>
          </cell>
        </row>
        <row r="3350">
          <cell r="I3350" t="str">
            <v>n</v>
          </cell>
        </row>
        <row r="3351">
          <cell r="I3351" t="str">
            <v>n</v>
          </cell>
        </row>
        <row r="3352">
          <cell r="I3352" t="str">
            <v>n</v>
          </cell>
        </row>
        <row r="3353">
          <cell r="I3353" t="str">
            <v>n</v>
          </cell>
        </row>
        <row r="3354">
          <cell r="I3354" t="str">
            <v>n</v>
          </cell>
        </row>
        <row r="3355">
          <cell r="I3355" t="str">
            <v>n</v>
          </cell>
        </row>
        <row r="3356">
          <cell r="I3356" t="str">
            <v>n</v>
          </cell>
        </row>
        <row r="3357">
          <cell r="I3357" t="str">
            <v>n</v>
          </cell>
        </row>
        <row r="3358">
          <cell r="I3358" t="str">
            <v>n</v>
          </cell>
        </row>
        <row r="3359">
          <cell r="I3359" t="str">
            <v>n</v>
          </cell>
        </row>
        <row r="3360">
          <cell r="I3360" t="str">
            <v>n</v>
          </cell>
        </row>
        <row r="3361">
          <cell r="I3361" t="str">
            <v>n</v>
          </cell>
        </row>
        <row r="3362">
          <cell r="I3362" t="str">
            <v>n</v>
          </cell>
        </row>
        <row r="3363">
          <cell r="I3363" t="str">
            <v>n</v>
          </cell>
        </row>
        <row r="3364">
          <cell r="I3364" t="str">
            <v>n</v>
          </cell>
        </row>
        <row r="3365">
          <cell r="I3365" t="str">
            <v>n</v>
          </cell>
        </row>
        <row r="3366">
          <cell r="I3366" t="str">
            <v>n</v>
          </cell>
        </row>
        <row r="3367">
          <cell r="I3367" t="str">
            <v>n</v>
          </cell>
        </row>
        <row r="3368">
          <cell r="I3368" t="str">
            <v>n</v>
          </cell>
        </row>
        <row r="3369">
          <cell r="I3369" t="str">
            <v>n</v>
          </cell>
        </row>
        <row r="3370">
          <cell r="I3370" t="str">
            <v>n</v>
          </cell>
        </row>
        <row r="3371">
          <cell r="I3371" t="str">
            <v>n</v>
          </cell>
        </row>
        <row r="3372">
          <cell r="I3372" t="str">
            <v>n</v>
          </cell>
        </row>
        <row r="3373">
          <cell r="I3373" t="str">
            <v>n</v>
          </cell>
        </row>
        <row r="3374">
          <cell r="I3374" t="str">
            <v>n</v>
          </cell>
        </row>
        <row r="3375">
          <cell r="I3375" t="str">
            <v>n</v>
          </cell>
        </row>
        <row r="3376">
          <cell r="I3376" t="str">
            <v>n</v>
          </cell>
        </row>
        <row r="3377">
          <cell r="I3377" t="str">
            <v>n</v>
          </cell>
        </row>
        <row r="3378">
          <cell r="I3378" t="str">
            <v>n</v>
          </cell>
        </row>
        <row r="3379">
          <cell r="I3379" t="str">
            <v>n</v>
          </cell>
        </row>
        <row r="3380">
          <cell r="I3380" t="str">
            <v>n</v>
          </cell>
        </row>
        <row r="3381">
          <cell r="I3381" t="str">
            <v>n</v>
          </cell>
        </row>
        <row r="3382">
          <cell r="I3382" t="str">
            <v>n</v>
          </cell>
        </row>
        <row r="3383">
          <cell r="I3383" t="str">
            <v>n</v>
          </cell>
        </row>
        <row r="3384">
          <cell r="I3384" t="str">
            <v>n</v>
          </cell>
        </row>
        <row r="3385">
          <cell r="I3385" t="str">
            <v>n</v>
          </cell>
        </row>
        <row r="3386">
          <cell r="I3386" t="str">
            <v>n</v>
          </cell>
        </row>
        <row r="3387">
          <cell r="I3387" t="str">
            <v>n</v>
          </cell>
        </row>
        <row r="3388">
          <cell r="I3388" t="str">
            <v>n</v>
          </cell>
        </row>
        <row r="3389">
          <cell r="I3389" t="str">
            <v>n</v>
          </cell>
        </row>
        <row r="3390">
          <cell r="I3390" t="str">
            <v>n</v>
          </cell>
        </row>
        <row r="3391">
          <cell r="I3391" t="str">
            <v>n</v>
          </cell>
        </row>
        <row r="3392">
          <cell r="I3392" t="str">
            <v>n</v>
          </cell>
        </row>
        <row r="3393">
          <cell r="I3393" t="str">
            <v>n</v>
          </cell>
        </row>
        <row r="3394">
          <cell r="I3394" t="str">
            <v>n</v>
          </cell>
        </row>
        <row r="3395">
          <cell r="I3395" t="str">
            <v>n</v>
          </cell>
        </row>
        <row r="3396">
          <cell r="I3396" t="str">
            <v>n</v>
          </cell>
        </row>
        <row r="3397">
          <cell r="I3397" t="str">
            <v>n</v>
          </cell>
        </row>
        <row r="3398">
          <cell r="I3398" t="str">
            <v>n</v>
          </cell>
        </row>
        <row r="3399">
          <cell r="I3399" t="str">
            <v>n</v>
          </cell>
        </row>
        <row r="3400">
          <cell r="I3400" t="str">
            <v>n</v>
          </cell>
        </row>
        <row r="3401">
          <cell r="I3401" t="str">
            <v>n</v>
          </cell>
        </row>
        <row r="3402">
          <cell r="I3402" t="str">
            <v>n</v>
          </cell>
        </row>
        <row r="3403">
          <cell r="I3403" t="str">
            <v>n</v>
          </cell>
        </row>
        <row r="3404">
          <cell r="I3404" t="str">
            <v>n</v>
          </cell>
        </row>
        <row r="3405">
          <cell r="I3405" t="str">
            <v>n</v>
          </cell>
        </row>
        <row r="3406">
          <cell r="I3406" t="str">
            <v>n</v>
          </cell>
        </row>
        <row r="3407">
          <cell r="I3407" t="str">
            <v>n</v>
          </cell>
        </row>
        <row r="3408">
          <cell r="I3408" t="str">
            <v>n</v>
          </cell>
        </row>
        <row r="3409">
          <cell r="I3409" t="str">
            <v>n</v>
          </cell>
        </row>
        <row r="3410">
          <cell r="I3410" t="str">
            <v>n</v>
          </cell>
        </row>
        <row r="3411">
          <cell r="I3411" t="str">
            <v>n</v>
          </cell>
        </row>
        <row r="3412">
          <cell r="I3412" t="str">
            <v>n</v>
          </cell>
        </row>
        <row r="3413">
          <cell r="I3413" t="str">
            <v>n</v>
          </cell>
        </row>
        <row r="3414">
          <cell r="I3414" t="str">
            <v>n</v>
          </cell>
        </row>
        <row r="3415">
          <cell r="I3415" t="str">
            <v>n</v>
          </cell>
        </row>
        <row r="3416">
          <cell r="I3416" t="str">
            <v>n</v>
          </cell>
        </row>
        <row r="3417">
          <cell r="I3417" t="str">
            <v>n</v>
          </cell>
        </row>
        <row r="3418">
          <cell r="I3418" t="str">
            <v>n</v>
          </cell>
        </row>
        <row r="3419">
          <cell r="I3419" t="str">
            <v>n</v>
          </cell>
        </row>
        <row r="3420">
          <cell r="I3420" t="str">
            <v>n</v>
          </cell>
        </row>
        <row r="3421">
          <cell r="I3421" t="str">
            <v>n</v>
          </cell>
        </row>
        <row r="3422">
          <cell r="I3422" t="str">
            <v>n</v>
          </cell>
        </row>
        <row r="3423">
          <cell r="I3423" t="str">
            <v>n</v>
          </cell>
        </row>
        <row r="3424">
          <cell r="I3424" t="str">
            <v>n</v>
          </cell>
        </row>
        <row r="3425">
          <cell r="I3425" t="str">
            <v>n</v>
          </cell>
        </row>
        <row r="3426">
          <cell r="I3426" t="str">
            <v>n</v>
          </cell>
        </row>
        <row r="3427">
          <cell r="I3427" t="str">
            <v>n</v>
          </cell>
        </row>
        <row r="3428">
          <cell r="I3428" t="str">
            <v>n</v>
          </cell>
        </row>
        <row r="3429">
          <cell r="I3429" t="str">
            <v>n</v>
          </cell>
        </row>
        <row r="3430">
          <cell r="I3430" t="str">
            <v>n</v>
          </cell>
        </row>
        <row r="3431">
          <cell r="I3431" t="str">
            <v>n</v>
          </cell>
        </row>
        <row r="3432">
          <cell r="I3432" t="str">
            <v>n</v>
          </cell>
        </row>
        <row r="3433">
          <cell r="I3433" t="str">
            <v>n</v>
          </cell>
        </row>
        <row r="3434">
          <cell r="I3434" t="str">
            <v>n</v>
          </cell>
        </row>
        <row r="3435">
          <cell r="I3435" t="str">
            <v>n</v>
          </cell>
        </row>
        <row r="3436">
          <cell r="I3436" t="str">
            <v>n</v>
          </cell>
        </row>
        <row r="3437">
          <cell r="I3437" t="str">
            <v>n</v>
          </cell>
        </row>
        <row r="3438">
          <cell r="I3438" t="str">
            <v>n</v>
          </cell>
        </row>
        <row r="3439">
          <cell r="I3439" t="str">
            <v>n</v>
          </cell>
        </row>
        <row r="3440">
          <cell r="I3440" t="str">
            <v>n</v>
          </cell>
        </row>
        <row r="3441">
          <cell r="I3441" t="str">
            <v>n</v>
          </cell>
        </row>
        <row r="3442">
          <cell r="I3442" t="str">
            <v>n</v>
          </cell>
        </row>
        <row r="3443">
          <cell r="I3443" t="str">
            <v>n</v>
          </cell>
        </row>
        <row r="3444">
          <cell r="I3444" t="str">
            <v>n</v>
          </cell>
        </row>
        <row r="3445">
          <cell r="I3445" t="str">
            <v>n</v>
          </cell>
        </row>
        <row r="3446">
          <cell r="I3446" t="str">
            <v>n</v>
          </cell>
        </row>
        <row r="3447">
          <cell r="I3447" t="str">
            <v>n</v>
          </cell>
        </row>
        <row r="3448">
          <cell r="I3448" t="str">
            <v>n</v>
          </cell>
        </row>
        <row r="3449">
          <cell r="I3449" t="str">
            <v>n</v>
          </cell>
        </row>
        <row r="3450">
          <cell r="I3450" t="str">
            <v>n</v>
          </cell>
        </row>
        <row r="3451">
          <cell r="I3451" t="str">
            <v>n</v>
          </cell>
        </row>
        <row r="3452">
          <cell r="I3452" t="str">
            <v>n</v>
          </cell>
        </row>
        <row r="3453">
          <cell r="I3453" t="str">
            <v>n</v>
          </cell>
        </row>
        <row r="3454">
          <cell r="I3454" t="str">
            <v>n</v>
          </cell>
        </row>
        <row r="3455">
          <cell r="I3455" t="str">
            <v>n</v>
          </cell>
        </row>
        <row r="3456">
          <cell r="I3456" t="str">
            <v>n</v>
          </cell>
        </row>
        <row r="3457">
          <cell r="I3457" t="str">
            <v>n</v>
          </cell>
        </row>
        <row r="3458">
          <cell r="I3458" t="str">
            <v>n</v>
          </cell>
        </row>
        <row r="3459">
          <cell r="I3459" t="str">
            <v>n</v>
          </cell>
        </row>
        <row r="3460">
          <cell r="I3460" t="str">
            <v>n</v>
          </cell>
        </row>
        <row r="3461">
          <cell r="I3461" t="str">
            <v>n</v>
          </cell>
        </row>
        <row r="3462">
          <cell r="I3462" t="str">
            <v>n</v>
          </cell>
        </row>
        <row r="3463">
          <cell r="I3463" t="str">
            <v>n</v>
          </cell>
        </row>
        <row r="3464">
          <cell r="I3464" t="str">
            <v>n</v>
          </cell>
        </row>
        <row r="3465">
          <cell r="I3465" t="str">
            <v>n</v>
          </cell>
        </row>
        <row r="3466">
          <cell r="I3466" t="str">
            <v>n</v>
          </cell>
        </row>
        <row r="3467">
          <cell r="I3467" t="str">
            <v>n</v>
          </cell>
        </row>
        <row r="3468">
          <cell r="I3468" t="str">
            <v>n</v>
          </cell>
        </row>
        <row r="3469">
          <cell r="I3469" t="str">
            <v>n</v>
          </cell>
        </row>
        <row r="3470">
          <cell r="I3470" t="str">
            <v>n</v>
          </cell>
        </row>
        <row r="3471">
          <cell r="I3471" t="str">
            <v>n</v>
          </cell>
        </row>
        <row r="3472">
          <cell r="I3472" t="str">
            <v>n</v>
          </cell>
        </row>
        <row r="3473">
          <cell r="I3473" t="str">
            <v>n</v>
          </cell>
        </row>
        <row r="3474">
          <cell r="I3474" t="str">
            <v>n</v>
          </cell>
        </row>
        <row r="3475">
          <cell r="I3475" t="str">
            <v>n</v>
          </cell>
        </row>
        <row r="3476">
          <cell r="I3476" t="str">
            <v>n</v>
          </cell>
        </row>
        <row r="3477">
          <cell r="I3477" t="str">
            <v>n</v>
          </cell>
        </row>
        <row r="3478">
          <cell r="I3478" t="str">
            <v>n</v>
          </cell>
        </row>
        <row r="3479">
          <cell r="I3479" t="str">
            <v>n</v>
          </cell>
        </row>
        <row r="3480">
          <cell r="I3480" t="str">
            <v>n</v>
          </cell>
        </row>
        <row r="3481">
          <cell r="I3481" t="str">
            <v>n</v>
          </cell>
        </row>
        <row r="3482">
          <cell r="I3482" t="str">
            <v>n</v>
          </cell>
        </row>
        <row r="3483">
          <cell r="I3483" t="str">
            <v>n</v>
          </cell>
        </row>
        <row r="3484">
          <cell r="I3484" t="str">
            <v>n</v>
          </cell>
        </row>
        <row r="3485">
          <cell r="I3485" t="str">
            <v>n</v>
          </cell>
        </row>
        <row r="3486">
          <cell r="I3486" t="str">
            <v>n</v>
          </cell>
        </row>
        <row r="3487">
          <cell r="I3487" t="str">
            <v>n</v>
          </cell>
        </row>
        <row r="3488">
          <cell r="I3488" t="str">
            <v>n</v>
          </cell>
        </row>
        <row r="3489">
          <cell r="I3489" t="str">
            <v>n</v>
          </cell>
        </row>
        <row r="3490">
          <cell r="I3490" t="str">
            <v>n</v>
          </cell>
        </row>
        <row r="3491">
          <cell r="I3491" t="str">
            <v>n</v>
          </cell>
        </row>
        <row r="3492">
          <cell r="I3492" t="str">
            <v>n</v>
          </cell>
        </row>
        <row r="3493">
          <cell r="I3493" t="str">
            <v>n</v>
          </cell>
        </row>
        <row r="3494">
          <cell r="I3494" t="str">
            <v>n</v>
          </cell>
        </row>
        <row r="3495">
          <cell r="I3495" t="str">
            <v>n</v>
          </cell>
        </row>
        <row r="3496">
          <cell r="I3496" t="str">
            <v>n</v>
          </cell>
        </row>
        <row r="3497">
          <cell r="I3497" t="str">
            <v>n</v>
          </cell>
        </row>
        <row r="3498">
          <cell r="I3498" t="str">
            <v>n</v>
          </cell>
        </row>
        <row r="3499">
          <cell r="I3499" t="str">
            <v>n</v>
          </cell>
        </row>
        <row r="3500">
          <cell r="I3500" t="str">
            <v>n</v>
          </cell>
        </row>
        <row r="3501">
          <cell r="I3501" t="str">
            <v>n</v>
          </cell>
        </row>
        <row r="3502">
          <cell r="I3502" t="str">
            <v>n</v>
          </cell>
        </row>
        <row r="3503">
          <cell r="I3503" t="str">
            <v>n</v>
          </cell>
        </row>
        <row r="3504">
          <cell r="I3504" t="str">
            <v>n</v>
          </cell>
        </row>
        <row r="3505">
          <cell r="I3505" t="str">
            <v>n</v>
          </cell>
        </row>
        <row r="3506">
          <cell r="I3506" t="str">
            <v>n</v>
          </cell>
        </row>
        <row r="3507">
          <cell r="I3507" t="str">
            <v>n</v>
          </cell>
        </row>
        <row r="3508">
          <cell r="I3508" t="str">
            <v>n</v>
          </cell>
        </row>
        <row r="3509">
          <cell r="I3509" t="str">
            <v>n</v>
          </cell>
        </row>
        <row r="3510">
          <cell r="I3510" t="str">
            <v>n</v>
          </cell>
        </row>
        <row r="3511">
          <cell r="I3511" t="str">
            <v>n</v>
          </cell>
        </row>
        <row r="3512">
          <cell r="I3512" t="str">
            <v>n</v>
          </cell>
        </row>
        <row r="3513">
          <cell r="I3513" t="str">
            <v>n</v>
          </cell>
        </row>
        <row r="3514">
          <cell r="I3514" t="str">
            <v>n</v>
          </cell>
        </row>
        <row r="3515">
          <cell r="I3515" t="str">
            <v>n</v>
          </cell>
        </row>
        <row r="3516">
          <cell r="I3516" t="str">
            <v>n</v>
          </cell>
        </row>
        <row r="3517">
          <cell r="I3517" t="str">
            <v>n</v>
          </cell>
        </row>
        <row r="3518">
          <cell r="I3518" t="str">
            <v>n</v>
          </cell>
        </row>
        <row r="3519">
          <cell r="I3519" t="str">
            <v>n</v>
          </cell>
        </row>
        <row r="3520">
          <cell r="I3520" t="str">
            <v>n</v>
          </cell>
        </row>
        <row r="3521">
          <cell r="I3521" t="str">
            <v>n</v>
          </cell>
        </row>
        <row r="3522">
          <cell r="I3522" t="str">
            <v>n</v>
          </cell>
        </row>
        <row r="3523">
          <cell r="I3523" t="str">
            <v>n</v>
          </cell>
        </row>
        <row r="3524">
          <cell r="I3524" t="str">
            <v>n</v>
          </cell>
        </row>
        <row r="3525">
          <cell r="I3525" t="str">
            <v>n</v>
          </cell>
        </row>
        <row r="3526">
          <cell r="I3526" t="str">
            <v>n</v>
          </cell>
        </row>
        <row r="3527">
          <cell r="I3527" t="str">
            <v>n</v>
          </cell>
        </row>
        <row r="3528">
          <cell r="I3528" t="str">
            <v>n</v>
          </cell>
        </row>
        <row r="3529">
          <cell r="I3529" t="str">
            <v>n</v>
          </cell>
        </row>
        <row r="3530">
          <cell r="I3530" t="str">
            <v>n</v>
          </cell>
        </row>
        <row r="3531">
          <cell r="I3531" t="str">
            <v>n</v>
          </cell>
        </row>
        <row r="3532">
          <cell r="I3532" t="str">
            <v>n</v>
          </cell>
        </row>
        <row r="3533">
          <cell r="I3533" t="str">
            <v>n</v>
          </cell>
        </row>
        <row r="3534">
          <cell r="I3534" t="str">
            <v>n</v>
          </cell>
        </row>
        <row r="3535">
          <cell r="I3535" t="str">
            <v>n</v>
          </cell>
        </row>
        <row r="3536">
          <cell r="I3536" t="str">
            <v>n</v>
          </cell>
        </row>
        <row r="3537">
          <cell r="I3537" t="str">
            <v>n</v>
          </cell>
        </row>
        <row r="3538">
          <cell r="I3538" t="str">
            <v>n</v>
          </cell>
        </row>
        <row r="3539">
          <cell r="I3539" t="str">
            <v>n</v>
          </cell>
        </row>
        <row r="3540">
          <cell r="I3540" t="str">
            <v>n</v>
          </cell>
        </row>
        <row r="3541">
          <cell r="I3541" t="str">
            <v>n</v>
          </cell>
        </row>
        <row r="3542">
          <cell r="I3542" t="str">
            <v>n</v>
          </cell>
        </row>
        <row r="3543">
          <cell r="I3543" t="str">
            <v>n</v>
          </cell>
        </row>
        <row r="3544">
          <cell r="I3544" t="str">
            <v>n</v>
          </cell>
        </row>
        <row r="3545">
          <cell r="I3545" t="str">
            <v>n</v>
          </cell>
        </row>
        <row r="3546">
          <cell r="I3546" t="str">
            <v>n</v>
          </cell>
        </row>
        <row r="3547">
          <cell r="I3547" t="str">
            <v>n</v>
          </cell>
        </row>
        <row r="3548">
          <cell r="I3548" t="str">
            <v>n</v>
          </cell>
        </row>
        <row r="3549">
          <cell r="I3549" t="str">
            <v>n</v>
          </cell>
        </row>
        <row r="3550">
          <cell r="I3550" t="str">
            <v>n</v>
          </cell>
        </row>
        <row r="3551">
          <cell r="I3551" t="str">
            <v>n</v>
          </cell>
        </row>
        <row r="3552">
          <cell r="I3552" t="str">
            <v>n</v>
          </cell>
        </row>
        <row r="3553">
          <cell r="I3553" t="str">
            <v>n</v>
          </cell>
        </row>
        <row r="3554">
          <cell r="I3554" t="str">
            <v>n</v>
          </cell>
        </row>
        <row r="3555">
          <cell r="I3555" t="str">
            <v>n</v>
          </cell>
        </row>
        <row r="3556">
          <cell r="I3556" t="str">
            <v>n</v>
          </cell>
        </row>
        <row r="3557">
          <cell r="I3557" t="str">
            <v>n</v>
          </cell>
        </row>
        <row r="3558">
          <cell r="I3558" t="str">
            <v>n</v>
          </cell>
        </row>
        <row r="3559">
          <cell r="I3559" t="str">
            <v>n</v>
          </cell>
        </row>
        <row r="3560">
          <cell r="I3560" t="str">
            <v>n</v>
          </cell>
        </row>
        <row r="3561">
          <cell r="I3561" t="str">
            <v>n</v>
          </cell>
        </row>
        <row r="3562">
          <cell r="I3562" t="str">
            <v>n</v>
          </cell>
        </row>
        <row r="3563">
          <cell r="I3563" t="str">
            <v>n</v>
          </cell>
        </row>
        <row r="3564">
          <cell r="I3564" t="str">
            <v>n</v>
          </cell>
        </row>
        <row r="3565">
          <cell r="I3565" t="str">
            <v>n</v>
          </cell>
        </row>
        <row r="3566">
          <cell r="I3566" t="str">
            <v>n</v>
          </cell>
        </row>
        <row r="3567">
          <cell r="I3567" t="str">
            <v>n</v>
          </cell>
        </row>
        <row r="3568">
          <cell r="I3568" t="str">
            <v>n</v>
          </cell>
        </row>
        <row r="3569">
          <cell r="I3569" t="str">
            <v>n</v>
          </cell>
        </row>
        <row r="3570">
          <cell r="I3570" t="str">
            <v>n</v>
          </cell>
        </row>
        <row r="3571">
          <cell r="I3571" t="str">
            <v>n</v>
          </cell>
        </row>
        <row r="3572">
          <cell r="I3572" t="str">
            <v>n</v>
          </cell>
        </row>
        <row r="3573">
          <cell r="I3573" t="str">
            <v>n</v>
          </cell>
        </row>
        <row r="3574">
          <cell r="I3574" t="str">
            <v>n</v>
          </cell>
        </row>
        <row r="3575">
          <cell r="I3575" t="str">
            <v>n</v>
          </cell>
        </row>
        <row r="3576">
          <cell r="I3576" t="str">
            <v>n</v>
          </cell>
        </row>
        <row r="3577">
          <cell r="I3577" t="str">
            <v>n</v>
          </cell>
        </row>
        <row r="3578">
          <cell r="I3578" t="str">
            <v>n</v>
          </cell>
        </row>
        <row r="3579">
          <cell r="I3579" t="str">
            <v>n</v>
          </cell>
        </row>
        <row r="3580">
          <cell r="I3580" t="str">
            <v>n</v>
          </cell>
        </row>
        <row r="3581">
          <cell r="I3581" t="str">
            <v>n</v>
          </cell>
        </row>
        <row r="3582">
          <cell r="I3582" t="str">
            <v>n</v>
          </cell>
        </row>
        <row r="3583">
          <cell r="I3583" t="str">
            <v>n</v>
          </cell>
        </row>
        <row r="3584">
          <cell r="I3584" t="str">
            <v>n</v>
          </cell>
        </row>
        <row r="3585">
          <cell r="I3585" t="str">
            <v>n</v>
          </cell>
        </row>
        <row r="3586">
          <cell r="I3586" t="str">
            <v>n</v>
          </cell>
        </row>
        <row r="3587">
          <cell r="I3587" t="str">
            <v>n</v>
          </cell>
        </row>
        <row r="3588">
          <cell r="I3588" t="str">
            <v>n</v>
          </cell>
        </row>
        <row r="3589">
          <cell r="I3589" t="str">
            <v>n</v>
          </cell>
        </row>
        <row r="3590">
          <cell r="I3590" t="str">
            <v>n</v>
          </cell>
        </row>
        <row r="3591">
          <cell r="I3591" t="str">
            <v>n</v>
          </cell>
        </row>
        <row r="3592">
          <cell r="I3592" t="str">
            <v>n</v>
          </cell>
        </row>
        <row r="3593">
          <cell r="I3593" t="str">
            <v>n</v>
          </cell>
        </row>
        <row r="3594">
          <cell r="I3594" t="str">
            <v>n</v>
          </cell>
        </row>
        <row r="3595">
          <cell r="I3595" t="str">
            <v>n</v>
          </cell>
        </row>
        <row r="3596">
          <cell r="I3596" t="str">
            <v>n</v>
          </cell>
        </row>
        <row r="3597">
          <cell r="I3597" t="str">
            <v>n</v>
          </cell>
        </row>
        <row r="3598">
          <cell r="I3598" t="str">
            <v>n</v>
          </cell>
        </row>
        <row r="3599">
          <cell r="I3599" t="str">
            <v>n</v>
          </cell>
        </row>
        <row r="3600">
          <cell r="I3600" t="str">
            <v>n</v>
          </cell>
        </row>
        <row r="3601">
          <cell r="I3601" t="str">
            <v>n</v>
          </cell>
        </row>
        <row r="3602">
          <cell r="I3602" t="str">
            <v>n</v>
          </cell>
        </row>
        <row r="3603">
          <cell r="I3603" t="str">
            <v>n</v>
          </cell>
        </row>
        <row r="3604">
          <cell r="I3604" t="str">
            <v>n</v>
          </cell>
        </row>
        <row r="3605">
          <cell r="I3605" t="str">
            <v>n</v>
          </cell>
        </row>
        <row r="3606">
          <cell r="I3606" t="str">
            <v>n</v>
          </cell>
        </row>
        <row r="3607">
          <cell r="I3607" t="str">
            <v>n</v>
          </cell>
        </row>
        <row r="3608">
          <cell r="I3608" t="str">
            <v>n</v>
          </cell>
        </row>
        <row r="3609">
          <cell r="I3609" t="str">
            <v>n</v>
          </cell>
        </row>
        <row r="3610">
          <cell r="I3610" t="str">
            <v>n</v>
          </cell>
        </row>
        <row r="3611">
          <cell r="I3611" t="str">
            <v>n</v>
          </cell>
        </row>
        <row r="3612">
          <cell r="I3612" t="str">
            <v>n</v>
          </cell>
        </row>
        <row r="3613">
          <cell r="I3613" t="str">
            <v>n</v>
          </cell>
        </row>
        <row r="3614">
          <cell r="I3614" t="str">
            <v>n</v>
          </cell>
        </row>
        <row r="3615">
          <cell r="I3615" t="str">
            <v>n</v>
          </cell>
        </row>
        <row r="3616">
          <cell r="I3616" t="str">
            <v>n</v>
          </cell>
        </row>
        <row r="3617">
          <cell r="I3617" t="str">
            <v>n</v>
          </cell>
        </row>
        <row r="3618">
          <cell r="I3618" t="str">
            <v>n</v>
          </cell>
        </row>
        <row r="3619">
          <cell r="I3619" t="str">
            <v>n</v>
          </cell>
        </row>
        <row r="3620">
          <cell r="I3620" t="str">
            <v>n</v>
          </cell>
        </row>
        <row r="3621">
          <cell r="I3621" t="str">
            <v>n</v>
          </cell>
        </row>
        <row r="3622">
          <cell r="I3622" t="str">
            <v>n</v>
          </cell>
        </row>
        <row r="3623">
          <cell r="I3623" t="str">
            <v>n</v>
          </cell>
        </row>
        <row r="3624">
          <cell r="I3624" t="str">
            <v>n</v>
          </cell>
        </row>
        <row r="3625">
          <cell r="I3625" t="str">
            <v>n</v>
          </cell>
        </row>
        <row r="3626">
          <cell r="I3626" t="str">
            <v>n</v>
          </cell>
        </row>
        <row r="3627">
          <cell r="I3627" t="str">
            <v>n</v>
          </cell>
        </row>
        <row r="3628">
          <cell r="I3628" t="str">
            <v>n</v>
          </cell>
        </row>
        <row r="3629">
          <cell r="I3629" t="str">
            <v>n</v>
          </cell>
        </row>
        <row r="3630">
          <cell r="I3630" t="str">
            <v>n</v>
          </cell>
        </row>
        <row r="3631">
          <cell r="I3631" t="str">
            <v>n</v>
          </cell>
        </row>
        <row r="3632">
          <cell r="I3632" t="str">
            <v>n</v>
          </cell>
        </row>
        <row r="3633">
          <cell r="I3633" t="str">
            <v>n</v>
          </cell>
        </row>
        <row r="3634">
          <cell r="I3634" t="str">
            <v>n</v>
          </cell>
        </row>
        <row r="3635">
          <cell r="I3635" t="str">
            <v>n</v>
          </cell>
        </row>
        <row r="3636">
          <cell r="I3636" t="str">
            <v>n</v>
          </cell>
        </row>
        <row r="3637">
          <cell r="I3637" t="str">
            <v>n</v>
          </cell>
        </row>
        <row r="3638">
          <cell r="I3638" t="str">
            <v>n</v>
          </cell>
        </row>
        <row r="3639">
          <cell r="I3639" t="str">
            <v>n</v>
          </cell>
        </row>
        <row r="3640">
          <cell r="I3640" t="str">
            <v>n</v>
          </cell>
        </row>
        <row r="3641">
          <cell r="I3641" t="str">
            <v>n</v>
          </cell>
        </row>
        <row r="3642">
          <cell r="I3642" t="str">
            <v>n</v>
          </cell>
        </row>
        <row r="3643">
          <cell r="I3643" t="str">
            <v>n</v>
          </cell>
        </row>
        <row r="3644">
          <cell r="I3644" t="str">
            <v>n</v>
          </cell>
        </row>
        <row r="3645">
          <cell r="I3645" t="str">
            <v>n</v>
          </cell>
        </row>
        <row r="3646">
          <cell r="I3646" t="str">
            <v>n</v>
          </cell>
        </row>
        <row r="3647">
          <cell r="I3647" t="str">
            <v>n</v>
          </cell>
        </row>
        <row r="3648">
          <cell r="I3648" t="str">
            <v>n</v>
          </cell>
        </row>
        <row r="3649">
          <cell r="I3649" t="str">
            <v>n</v>
          </cell>
        </row>
        <row r="3650">
          <cell r="I3650" t="str">
            <v>n</v>
          </cell>
        </row>
        <row r="3651">
          <cell r="I3651" t="str">
            <v>n</v>
          </cell>
        </row>
        <row r="3652">
          <cell r="I3652" t="str">
            <v>n</v>
          </cell>
        </row>
        <row r="3653">
          <cell r="I3653" t="str">
            <v>n</v>
          </cell>
        </row>
        <row r="3654">
          <cell r="I3654" t="str">
            <v>n</v>
          </cell>
        </row>
        <row r="3655">
          <cell r="I3655" t="str">
            <v>n</v>
          </cell>
        </row>
        <row r="3656">
          <cell r="I3656" t="str">
            <v>n</v>
          </cell>
        </row>
        <row r="3657">
          <cell r="I3657" t="str">
            <v>n</v>
          </cell>
        </row>
        <row r="3658">
          <cell r="I3658" t="str">
            <v>n</v>
          </cell>
        </row>
        <row r="3659">
          <cell r="I3659" t="str">
            <v>n</v>
          </cell>
        </row>
        <row r="3660">
          <cell r="I3660" t="str">
            <v>n</v>
          </cell>
        </row>
        <row r="3661">
          <cell r="I3661" t="str">
            <v>n</v>
          </cell>
        </row>
        <row r="3662">
          <cell r="I3662" t="str">
            <v>n</v>
          </cell>
        </row>
        <row r="3663">
          <cell r="I3663" t="str">
            <v>n</v>
          </cell>
        </row>
        <row r="3664">
          <cell r="I3664" t="str">
            <v>n</v>
          </cell>
        </row>
        <row r="3665">
          <cell r="I3665" t="str">
            <v>n</v>
          </cell>
        </row>
        <row r="3666">
          <cell r="I3666" t="str">
            <v>n</v>
          </cell>
        </row>
        <row r="3667">
          <cell r="I3667" t="str">
            <v>n</v>
          </cell>
        </row>
        <row r="3668">
          <cell r="I3668" t="str">
            <v>n</v>
          </cell>
        </row>
        <row r="3669">
          <cell r="I3669" t="str">
            <v>n</v>
          </cell>
        </row>
        <row r="3670">
          <cell r="I3670" t="str">
            <v>n</v>
          </cell>
        </row>
        <row r="3671">
          <cell r="I3671" t="str">
            <v>n</v>
          </cell>
        </row>
        <row r="3672">
          <cell r="I3672" t="str">
            <v>n</v>
          </cell>
        </row>
        <row r="3673">
          <cell r="I3673" t="str">
            <v>n</v>
          </cell>
        </row>
        <row r="3674">
          <cell r="I3674" t="str">
            <v>n</v>
          </cell>
        </row>
        <row r="3675">
          <cell r="I3675" t="str">
            <v>n</v>
          </cell>
        </row>
        <row r="3676">
          <cell r="I3676" t="str">
            <v>n</v>
          </cell>
        </row>
        <row r="3677">
          <cell r="I3677" t="str">
            <v>n</v>
          </cell>
        </row>
        <row r="3678">
          <cell r="I3678" t="str">
            <v>n</v>
          </cell>
        </row>
        <row r="3679">
          <cell r="I3679" t="str">
            <v>n</v>
          </cell>
        </row>
        <row r="3680">
          <cell r="I3680" t="str">
            <v>n</v>
          </cell>
        </row>
        <row r="3681">
          <cell r="I3681" t="str">
            <v>n</v>
          </cell>
        </row>
        <row r="3682">
          <cell r="I3682" t="str">
            <v>n</v>
          </cell>
        </row>
        <row r="3683">
          <cell r="I3683" t="str">
            <v>n</v>
          </cell>
        </row>
        <row r="3684">
          <cell r="I3684" t="str">
            <v>n</v>
          </cell>
        </row>
        <row r="3685">
          <cell r="I3685" t="str">
            <v>n</v>
          </cell>
        </row>
        <row r="3686">
          <cell r="I3686" t="str">
            <v>n</v>
          </cell>
        </row>
        <row r="3687">
          <cell r="I3687" t="str">
            <v>n</v>
          </cell>
        </row>
        <row r="3688">
          <cell r="I3688" t="str">
            <v>n</v>
          </cell>
        </row>
        <row r="3689">
          <cell r="I3689" t="str">
            <v>n</v>
          </cell>
        </row>
        <row r="3690">
          <cell r="I3690" t="str">
            <v>n</v>
          </cell>
        </row>
        <row r="3691">
          <cell r="I3691" t="str">
            <v>n</v>
          </cell>
        </row>
        <row r="3692">
          <cell r="I3692" t="str">
            <v>n</v>
          </cell>
        </row>
        <row r="3693">
          <cell r="I3693" t="str">
            <v>n</v>
          </cell>
        </row>
        <row r="3694">
          <cell r="I3694" t="str">
            <v>n</v>
          </cell>
        </row>
        <row r="3695">
          <cell r="I3695" t="str">
            <v>n</v>
          </cell>
        </row>
        <row r="3696">
          <cell r="I3696" t="str">
            <v>n</v>
          </cell>
        </row>
        <row r="3697">
          <cell r="I3697" t="str">
            <v>n</v>
          </cell>
        </row>
        <row r="3698">
          <cell r="I3698" t="str">
            <v>n</v>
          </cell>
        </row>
        <row r="3699">
          <cell r="I3699" t="str">
            <v>n</v>
          </cell>
        </row>
        <row r="3700">
          <cell r="I3700" t="str">
            <v>n</v>
          </cell>
        </row>
        <row r="3701">
          <cell r="I3701" t="str">
            <v>n</v>
          </cell>
        </row>
        <row r="3702">
          <cell r="I3702" t="str">
            <v>n</v>
          </cell>
        </row>
        <row r="3703">
          <cell r="I3703" t="str">
            <v>n</v>
          </cell>
        </row>
        <row r="3704">
          <cell r="I3704" t="str">
            <v>n</v>
          </cell>
        </row>
        <row r="3705">
          <cell r="I3705" t="str">
            <v>n</v>
          </cell>
        </row>
        <row r="3706">
          <cell r="I3706" t="str">
            <v>n</v>
          </cell>
        </row>
        <row r="3707">
          <cell r="I3707" t="str">
            <v>n</v>
          </cell>
        </row>
        <row r="3708">
          <cell r="I3708" t="str">
            <v>n</v>
          </cell>
        </row>
        <row r="3709">
          <cell r="I3709" t="str">
            <v>n</v>
          </cell>
        </row>
        <row r="3710">
          <cell r="I3710" t="str">
            <v>n</v>
          </cell>
        </row>
        <row r="3711">
          <cell r="I3711" t="str">
            <v>n</v>
          </cell>
        </row>
        <row r="3712">
          <cell r="I3712" t="str">
            <v>n</v>
          </cell>
        </row>
        <row r="3713">
          <cell r="I3713" t="str">
            <v>n</v>
          </cell>
        </row>
        <row r="3714">
          <cell r="I3714" t="str">
            <v>n</v>
          </cell>
        </row>
        <row r="3715">
          <cell r="I3715" t="str">
            <v>n</v>
          </cell>
        </row>
        <row r="3716">
          <cell r="I3716" t="str">
            <v>n</v>
          </cell>
        </row>
        <row r="3717">
          <cell r="I3717" t="str">
            <v>n</v>
          </cell>
        </row>
        <row r="3718">
          <cell r="I3718" t="str">
            <v>n</v>
          </cell>
        </row>
        <row r="3719">
          <cell r="I3719" t="str">
            <v>n</v>
          </cell>
        </row>
        <row r="3720">
          <cell r="I3720" t="str">
            <v>n</v>
          </cell>
        </row>
        <row r="3721">
          <cell r="I3721" t="str">
            <v>n</v>
          </cell>
        </row>
        <row r="3722">
          <cell r="I3722" t="str">
            <v>n</v>
          </cell>
        </row>
        <row r="3723">
          <cell r="I3723" t="str">
            <v>n</v>
          </cell>
        </row>
        <row r="3724">
          <cell r="I3724" t="str">
            <v>n</v>
          </cell>
        </row>
        <row r="3725">
          <cell r="I3725" t="str">
            <v>n</v>
          </cell>
        </row>
        <row r="3726">
          <cell r="I3726" t="str">
            <v>n</v>
          </cell>
        </row>
        <row r="3727">
          <cell r="I3727" t="str">
            <v>n</v>
          </cell>
        </row>
        <row r="3728">
          <cell r="I3728" t="str">
            <v>n</v>
          </cell>
        </row>
        <row r="3729">
          <cell r="I3729" t="str">
            <v>n</v>
          </cell>
        </row>
        <row r="3730">
          <cell r="I3730" t="str">
            <v>n</v>
          </cell>
        </row>
        <row r="3731">
          <cell r="I3731" t="str">
            <v>n</v>
          </cell>
        </row>
        <row r="3732">
          <cell r="I3732" t="str">
            <v>n</v>
          </cell>
        </row>
        <row r="3733">
          <cell r="I3733" t="str">
            <v>n</v>
          </cell>
        </row>
        <row r="3734">
          <cell r="I3734" t="str">
            <v>n</v>
          </cell>
        </row>
        <row r="3735">
          <cell r="I3735" t="str">
            <v>n</v>
          </cell>
        </row>
        <row r="3736">
          <cell r="I3736" t="str">
            <v>n</v>
          </cell>
        </row>
        <row r="3737">
          <cell r="I3737" t="str">
            <v>n</v>
          </cell>
        </row>
        <row r="3738">
          <cell r="I3738" t="str">
            <v>n</v>
          </cell>
        </row>
        <row r="3739">
          <cell r="I3739" t="str">
            <v>n</v>
          </cell>
        </row>
        <row r="3740">
          <cell r="I3740" t="str">
            <v>n</v>
          </cell>
        </row>
        <row r="3741">
          <cell r="I3741" t="str">
            <v>n</v>
          </cell>
        </row>
        <row r="3742">
          <cell r="I3742" t="str">
            <v>n</v>
          </cell>
        </row>
        <row r="3743">
          <cell r="I3743" t="str">
            <v>n</v>
          </cell>
        </row>
        <row r="3744">
          <cell r="I3744" t="str">
            <v>n</v>
          </cell>
        </row>
        <row r="3745">
          <cell r="I3745" t="str">
            <v>n</v>
          </cell>
        </row>
        <row r="3746">
          <cell r="I3746" t="str">
            <v>n</v>
          </cell>
        </row>
        <row r="3747">
          <cell r="I3747" t="str">
            <v>n</v>
          </cell>
        </row>
        <row r="3748">
          <cell r="I3748" t="str">
            <v>n</v>
          </cell>
        </row>
        <row r="3749">
          <cell r="I3749" t="str">
            <v>n</v>
          </cell>
        </row>
        <row r="3750">
          <cell r="I3750" t="str">
            <v>n</v>
          </cell>
        </row>
        <row r="3751">
          <cell r="I3751" t="str">
            <v>n</v>
          </cell>
        </row>
        <row r="3752">
          <cell r="I3752" t="str">
            <v>n</v>
          </cell>
        </row>
        <row r="3753">
          <cell r="I3753" t="str">
            <v>n</v>
          </cell>
        </row>
        <row r="3754">
          <cell r="I3754" t="str">
            <v>n</v>
          </cell>
        </row>
        <row r="3755">
          <cell r="I3755" t="str">
            <v>n</v>
          </cell>
        </row>
        <row r="3756">
          <cell r="I3756" t="str">
            <v>n</v>
          </cell>
        </row>
        <row r="3757">
          <cell r="I3757" t="str">
            <v>n</v>
          </cell>
        </row>
        <row r="3758">
          <cell r="I3758" t="str">
            <v>n</v>
          </cell>
        </row>
        <row r="3759">
          <cell r="I3759" t="str">
            <v>n</v>
          </cell>
        </row>
        <row r="3760">
          <cell r="I3760" t="str">
            <v>n</v>
          </cell>
        </row>
        <row r="3761">
          <cell r="I3761" t="str">
            <v>n</v>
          </cell>
        </row>
        <row r="3762">
          <cell r="I3762" t="str">
            <v>n</v>
          </cell>
        </row>
        <row r="3763">
          <cell r="I3763" t="str">
            <v>n</v>
          </cell>
        </row>
        <row r="3764">
          <cell r="I3764" t="str">
            <v>n</v>
          </cell>
        </row>
        <row r="3765">
          <cell r="I3765" t="str">
            <v>n</v>
          </cell>
        </row>
        <row r="3766">
          <cell r="I3766" t="str">
            <v>n</v>
          </cell>
        </row>
        <row r="3767">
          <cell r="I3767" t="str">
            <v>n</v>
          </cell>
        </row>
        <row r="3768">
          <cell r="I3768" t="str">
            <v>n</v>
          </cell>
        </row>
        <row r="3769">
          <cell r="I3769" t="str">
            <v>n</v>
          </cell>
        </row>
        <row r="3770">
          <cell r="I3770" t="str">
            <v>n</v>
          </cell>
        </row>
        <row r="3771">
          <cell r="I3771" t="str">
            <v>n</v>
          </cell>
        </row>
        <row r="3772">
          <cell r="I3772" t="str">
            <v>n</v>
          </cell>
        </row>
        <row r="3773">
          <cell r="I3773" t="str">
            <v>n</v>
          </cell>
        </row>
        <row r="3774">
          <cell r="I3774" t="str">
            <v>n</v>
          </cell>
        </row>
        <row r="3775">
          <cell r="I3775" t="str">
            <v>n</v>
          </cell>
        </row>
        <row r="3776">
          <cell r="I3776" t="str">
            <v>n</v>
          </cell>
        </row>
        <row r="3777">
          <cell r="I3777" t="str">
            <v>n</v>
          </cell>
        </row>
        <row r="3778">
          <cell r="I3778" t="str">
            <v>n</v>
          </cell>
        </row>
        <row r="3779">
          <cell r="I3779" t="str">
            <v>n</v>
          </cell>
        </row>
        <row r="3780">
          <cell r="I3780" t="str">
            <v>n</v>
          </cell>
        </row>
        <row r="3781">
          <cell r="I3781" t="str">
            <v>n</v>
          </cell>
        </row>
        <row r="3782">
          <cell r="I3782" t="str">
            <v>n</v>
          </cell>
        </row>
        <row r="3783">
          <cell r="I3783" t="str">
            <v>n</v>
          </cell>
        </row>
        <row r="3784">
          <cell r="I3784" t="str">
            <v>n</v>
          </cell>
        </row>
        <row r="3785">
          <cell r="I3785" t="str">
            <v>n</v>
          </cell>
        </row>
        <row r="3786">
          <cell r="I3786" t="str">
            <v>n</v>
          </cell>
        </row>
        <row r="3787">
          <cell r="I3787" t="str">
            <v>n</v>
          </cell>
        </row>
        <row r="3788">
          <cell r="I3788" t="str">
            <v>n</v>
          </cell>
        </row>
        <row r="3789">
          <cell r="I3789" t="str">
            <v>n</v>
          </cell>
        </row>
        <row r="3790">
          <cell r="I3790" t="str">
            <v>n</v>
          </cell>
        </row>
        <row r="3791">
          <cell r="I3791" t="str">
            <v>n</v>
          </cell>
        </row>
        <row r="3792">
          <cell r="I3792" t="str">
            <v>n</v>
          </cell>
        </row>
        <row r="3793">
          <cell r="I3793" t="str">
            <v>n</v>
          </cell>
        </row>
        <row r="3794">
          <cell r="I3794" t="str">
            <v>n</v>
          </cell>
        </row>
        <row r="3795">
          <cell r="I3795" t="str">
            <v>n</v>
          </cell>
        </row>
        <row r="3796">
          <cell r="I3796" t="str">
            <v>n</v>
          </cell>
        </row>
        <row r="3797">
          <cell r="I3797" t="str">
            <v>n</v>
          </cell>
        </row>
        <row r="3798">
          <cell r="I3798" t="str">
            <v>n</v>
          </cell>
        </row>
        <row r="3799">
          <cell r="I3799" t="str">
            <v>n</v>
          </cell>
        </row>
        <row r="3800">
          <cell r="I3800" t="str">
            <v>n</v>
          </cell>
        </row>
        <row r="3801">
          <cell r="I3801" t="str">
            <v>n</v>
          </cell>
        </row>
        <row r="3802">
          <cell r="I3802" t="str">
            <v>n</v>
          </cell>
        </row>
        <row r="3803">
          <cell r="I3803" t="str">
            <v>n</v>
          </cell>
        </row>
        <row r="3804">
          <cell r="I3804" t="str">
            <v>n</v>
          </cell>
        </row>
        <row r="3805">
          <cell r="I3805" t="str">
            <v>n</v>
          </cell>
        </row>
        <row r="3806">
          <cell r="I3806" t="str">
            <v>n</v>
          </cell>
        </row>
        <row r="3807">
          <cell r="I3807" t="str">
            <v>n</v>
          </cell>
        </row>
        <row r="3808">
          <cell r="I3808" t="str">
            <v>n</v>
          </cell>
        </row>
        <row r="3809">
          <cell r="I3809" t="str">
            <v>n</v>
          </cell>
        </row>
        <row r="3810">
          <cell r="I3810" t="str">
            <v>n</v>
          </cell>
        </row>
        <row r="3811">
          <cell r="I3811" t="str">
            <v>n</v>
          </cell>
        </row>
        <row r="3813">
          <cell r="I3813" t="str">
            <v>n</v>
          </cell>
        </row>
        <row r="3814">
          <cell r="I3814" t="str">
            <v>n</v>
          </cell>
        </row>
        <row r="3815">
          <cell r="I3815" t="str">
            <v>n</v>
          </cell>
        </row>
        <row r="3816">
          <cell r="I3816" t="str">
            <v>n</v>
          </cell>
        </row>
        <row r="3817">
          <cell r="I3817" t="str">
            <v>n</v>
          </cell>
        </row>
        <row r="3818">
          <cell r="I3818" t="str">
            <v>n</v>
          </cell>
        </row>
        <row r="3819">
          <cell r="I3819" t="str">
            <v>n</v>
          </cell>
        </row>
        <row r="3820">
          <cell r="I3820" t="str">
            <v>n</v>
          </cell>
        </row>
        <row r="3821">
          <cell r="I3821" t="str">
            <v>n</v>
          </cell>
        </row>
        <row r="3822">
          <cell r="I3822" t="str">
            <v>n</v>
          </cell>
        </row>
        <row r="3823">
          <cell r="I3823" t="str">
            <v>n</v>
          </cell>
        </row>
        <row r="3824">
          <cell r="I3824" t="str">
            <v>n</v>
          </cell>
        </row>
        <row r="3825">
          <cell r="I3825" t="str">
            <v>n</v>
          </cell>
        </row>
        <row r="3826">
          <cell r="I3826" t="str">
            <v>n</v>
          </cell>
        </row>
        <row r="3827">
          <cell r="I3827" t="str">
            <v>n</v>
          </cell>
        </row>
        <row r="3828">
          <cell r="I3828" t="str">
            <v>n</v>
          </cell>
        </row>
        <row r="3829">
          <cell r="I3829" t="str">
            <v>n</v>
          </cell>
        </row>
        <row r="3830">
          <cell r="I3830" t="str">
            <v>n</v>
          </cell>
        </row>
        <row r="3831">
          <cell r="I3831" t="str">
            <v>n</v>
          </cell>
        </row>
        <row r="3832">
          <cell r="I3832" t="str">
            <v>n</v>
          </cell>
        </row>
        <row r="3833">
          <cell r="I3833" t="str">
            <v>n</v>
          </cell>
        </row>
        <row r="3834">
          <cell r="I3834" t="str">
            <v>n</v>
          </cell>
        </row>
        <row r="3835">
          <cell r="I3835" t="str">
            <v>n</v>
          </cell>
        </row>
        <row r="3836">
          <cell r="I3836" t="str">
            <v>n</v>
          </cell>
        </row>
        <row r="3837">
          <cell r="I3837" t="str">
            <v>n</v>
          </cell>
        </row>
        <row r="3838">
          <cell r="I3838" t="str">
            <v>n</v>
          </cell>
        </row>
        <row r="3839">
          <cell r="I3839" t="str">
            <v>n</v>
          </cell>
        </row>
        <row r="3840">
          <cell r="I3840" t="str">
            <v>n</v>
          </cell>
        </row>
        <row r="3841">
          <cell r="I3841" t="str">
            <v>n</v>
          </cell>
        </row>
        <row r="3842">
          <cell r="I3842" t="str">
            <v>n</v>
          </cell>
        </row>
        <row r="3843">
          <cell r="I3843" t="str">
            <v>n</v>
          </cell>
        </row>
        <row r="3844">
          <cell r="I3844" t="str">
            <v>n</v>
          </cell>
        </row>
        <row r="3845">
          <cell r="I3845" t="str">
            <v>n</v>
          </cell>
        </row>
        <row r="3846">
          <cell r="I3846" t="str">
            <v>n</v>
          </cell>
        </row>
        <row r="3847">
          <cell r="I3847" t="str">
            <v>n</v>
          </cell>
        </row>
        <row r="3848">
          <cell r="I3848" t="str">
            <v>n</v>
          </cell>
        </row>
        <row r="3849">
          <cell r="I3849" t="str">
            <v>n</v>
          </cell>
        </row>
        <row r="3850">
          <cell r="I3850" t="str">
            <v>n</v>
          </cell>
        </row>
        <row r="3851">
          <cell r="I3851" t="str">
            <v>n</v>
          </cell>
        </row>
        <row r="3852">
          <cell r="I3852" t="str">
            <v>n</v>
          </cell>
        </row>
        <row r="3853">
          <cell r="I3853" t="str">
            <v>n</v>
          </cell>
        </row>
        <row r="3854">
          <cell r="I3854" t="str">
            <v>n</v>
          </cell>
        </row>
        <row r="3855">
          <cell r="I3855" t="str">
            <v>n</v>
          </cell>
        </row>
        <row r="3856">
          <cell r="I3856" t="str">
            <v>n</v>
          </cell>
        </row>
        <row r="3857">
          <cell r="I3857" t="str">
            <v>n</v>
          </cell>
        </row>
        <row r="3858">
          <cell r="I3858" t="str">
            <v>n</v>
          </cell>
        </row>
        <row r="3859">
          <cell r="I3859" t="str">
            <v>n</v>
          </cell>
        </row>
        <row r="3860">
          <cell r="I3860" t="str">
            <v>n</v>
          </cell>
        </row>
        <row r="3861">
          <cell r="I3861" t="str">
            <v>n</v>
          </cell>
        </row>
        <row r="3862">
          <cell r="I3862" t="str">
            <v>n</v>
          </cell>
        </row>
        <row r="3863">
          <cell r="I3863" t="str">
            <v>n</v>
          </cell>
        </row>
        <row r="3864">
          <cell r="I3864" t="str">
            <v>n</v>
          </cell>
        </row>
        <row r="3865">
          <cell r="I3865" t="str">
            <v>n</v>
          </cell>
        </row>
        <row r="3866">
          <cell r="I3866" t="str">
            <v>n</v>
          </cell>
        </row>
        <row r="3867">
          <cell r="I3867" t="str">
            <v>n</v>
          </cell>
        </row>
        <row r="3868">
          <cell r="I3868" t="str">
            <v>n</v>
          </cell>
        </row>
        <row r="3869">
          <cell r="I3869" t="str">
            <v>n</v>
          </cell>
        </row>
        <row r="3870">
          <cell r="I3870" t="str">
            <v>n</v>
          </cell>
        </row>
        <row r="3871">
          <cell r="I3871" t="str">
            <v>n</v>
          </cell>
        </row>
        <row r="3872">
          <cell r="I3872" t="str">
            <v>n</v>
          </cell>
        </row>
        <row r="3873">
          <cell r="I3873" t="str">
            <v>n</v>
          </cell>
        </row>
        <row r="3874">
          <cell r="I3874" t="str">
            <v>n</v>
          </cell>
        </row>
        <row r="3875">
          <cell r="I3875" t="str">
            <v>n</v>
          </cell>
        </row>
        <row r="3876">
          <cell r="I3876" t="str">
            <v>n</v>
          </cell>
        </row>
        <row r="3877">
          <cell r="I3877" t="str">
            <v>n</v>
          </cell>
        </row>
        <row r="3878">
          <cell r="I3878" t="str">
            <v>n</v>
          </cell>
        </row>
        <row r="3879">
          <cell r="I3879" t="str">
            <v>n</v>
          </cell>
        </row>
        <row r="3880">
          <cell r="I3880" t="str">
            <v>n</v>
          </cell>
        </row>
        <row r="3881">
          <cell r="I3881" t="str">
            <v>n</v>
          </cell>
        </row>
        <row r="3882">
          <cell r="I3882" t="str">
            <v>n</v>
          </cell>
        </row>
        <row r="3883">
          <cell r="I3883" t="str">
            <v>n</v>
          </cell>
        </row>
        <row r="3884">
          <cell r="I3884" t="str">
            <v>n</v>
          </cell>
        </row>
        <row r="3885">
          <cell r="I3885" t="str">
            <v>n</v>
          </cell>
        </row>
        <row r="3886">
          <cell r="I3886" t="str">
            <v>n</v>
          </cell>
        </row>
        <row r="3887">
          <cell r="I3887" t="str">
            <v>n</v>
          </cell>
        </row>
        <row r="3888">
          <cell r="I3888" t="str">
            <v>n</v>
          </cell>
        </row>
        <row r="3889">
          <cell r="I3889" t="str">
            <v>n</v>
          </cell>
        </row>
        <row r="3890">
          <cell r="I3890" t="str">
            <v>n</v>
          </cell>
        </row>
        <row r="3891">
          <cell r="I3891" t="str">
            <v>n</v>
          </cell>
        </row>
        <row r="3892">
          <cell r="I3892" t="str">
            <v>n</v>
          </cell>
        </row>
        <row r="3893">
          <cell r="I3893" t="str">
            <v>n</v>
          </cell>
        </row>
        <row r="3894">
          <cell r="I3894" t="str">
            <v>n</v>
          </cell>
        </row>
        <row r="3895">
          <cell r="I3895" t="str">
            <v>n</v>
          </cell>
        </row>
        <row r="3896">
          <cell r="I3896" t="str">
            <v>n</v>
          </cell>
        </row>
        <row r="3897">
          <cell r="I3897" t="str">
            <v>n</v>
          </cell>
        </row>
        <row r="3898">
          <cell r="I3898" t="str">
            <v>n</v>
          </cell>
        </row>
        <row r="3899">
          <cell r="I3899" t="str">
            <v>n</v>
          </cell>
        </row>
        <row r="3900">
          <cell r="I3900" t="str">
            <v>n</v>
          </cell>
        </row>
        <row r="3901">
          <cell r="I3901" t="str">
            <v>n</v>
          </cell>
        </row>
        <row r="3902">
          <cell r="I3902" t="str">
            <v>n</v>
          </cell>
        </row>
        <row r="3903">
          <cell r="I3903" t="str">
            <v>n</v>
          </cell>
        </row>
        <row r="3904">
          <cell r="I3904" t="str">
            <v>n</v>
          </cell>
        </row>
        <row r="3905">
          <cell r="I3905" t="str">
            <v>n</v>
          </cell>
        </row>
        <row r="3906">
          <cell r="I3906" t="str">
            <v>n</v>
          </cell>
        </row>
        <row r="3907">
          <cell r="I3907" t="str">
            <v>n</v>
          </cell>
        </row>
        <row r="3908">
          <cell r="I3908" t="str">
            <v>n</v>
          </cell>
        </row>
        <row r="3909">
          <cell r="I3909" t="str">
            <v>n</v>
          </cell>
        </row>
        <row r="3910">
          <cell r="I3910" t="str">
            <v>n</v>
          </cell>
        </row>
        <row r="3911">
          <cell r="I3911" t="str">
            <v>n</v>
          </cell>
        </row>
        <row r="3912">
          <cell r="I3912" t="str">
            <v>n</v>
          </cell>
        </row>
        <row r="3913">
          <cell r="I3913" t="str">
            <v>n</v>
          </cell>
        </row>
        <row r="3914">
          <cell r="I3914" t="str">
            <v>n</v>
          </cell>
        </row>
        <row r="3915">
          <cell r="I3915" t="str">
            <v>n</v>
          </cell>
        </row>
        <row r="3916">
          <cell r="I3916" t="str">
            <v>n</v>
          </cell>
        </row>
        <row r="3917">
          <cell r="I3917" t="str">
            <v>n</v>
          </cell>
        </row>
        <row r="3918">
          <cell r="I3918" t="str">
            <v>n</v>
          </cell>
        </row>
        <row r="3919">
          <cell r="I3919" t="str">
            <v>n</v>
          </cell>
        </row>
        <row r="3920">
          <cell r="I3920" t="str">
            <v>n</v>
          </cell>
        </row>
        <row r="3921">
          <cell r="I3921" t="str">
            <v>n</v>
          </cell>
        </row>
        <row r="3922">
          <cell r="I3922" t="str">
            <v>n</v>
          </cell>
        </row>
        <row r="3923">
          <cell r="I3923" t="str">
            <v>n</v>
          </cell>
        </row>
        <row r="3924">
          <cell r="I3924" t="str">
            <v>n</v>
          </cell>
        </row>
        <row r="3925">
          <cell r="I3925" t="str">
            <v>n</v>
          </cell>
        </row>
        <row r="3926">
          <cell r="I3926" t="str">
            <v>n</v>
          </cell>
        </row>
        <row r="3927">
          <cell r="I3927" t="str">
            <v>n</v>
          </cell>
        </row>
        <row r="3928">
          <cell r="I3928" t="str">
            <v>n</v>
          </cell>
        </row>
        <row r="3929">
          <cell r="I3929" t="str">
            <v>n</v>
          </cell>
        </row>
        <row r="3930">
          <cell r="I3930" t="str">
            <v>n</v>
          </cell>
        </row>
        <row r="3931">
          <cell r="I3931" t="str">
            <v>n</v>
          </cell>
        </row>
        <row r="3932">
          <cell r="I3932" t="str">
            <v>n</v>
          </cell>
        </row>
        <row r="3933">
          <cell r="I3933" t="str">
            <v>n</v>
          </cell>
        </row>
        <row r="3934">
          <cell r="I3934" t="str">
            <v>n</v>
          </cell>
        </row>
        <row r="3935">
          <cell r="I3935" t="str">
            <v>n</v>
          </cell>
        </row>
        <row r="3936">
          <cell r="I3936" t="str">
            <v>n</v>
          </cell>
        </row>
        <row r="3937">
          <cell r="I3937" t="str">
            <v>n</v>
          </cell>
        </row>
        <row r="3938">
          <cell r="I3938" t="str">
            <v>n</v>
          </cell>
        </row>
        <row r="3939">
          <cell r="I3939" t="str">
            <v>n</v>
          </cell>
        </row>
        <row r="3940">
          <cell r="I3940" t="str">
            <v>n</v>
          </cell>
        </row>
        <row r="3941">
          <cell r="I3941" t="str">
            <v>n</v>
          </cell>
        </row>
        <row r="3942">
          <cell r="I3942" t="str">
            <v>n</v>
          </cell>
        </row>
        <row r="3943">
          <cell r="I3943" t="str">
            <v>n</v>
          </cell>
        </row>
        <row r="3944">
          <cell r="I3944" t="str">
            <v>n</v>
          </cell>
        </row>
        <row r="3945">
          <cell r="I3945" t="str">
            <v>n</v>
          </cell>
        </row>
        <row r="3946">
          <cell r="I3946" t="str">
            <v>n</v>
          </cell>
        </row>
        <row r="3947">
          <cell r="I3947" t="str">
            <v>n</v>
          </cell>
        </row>
        <row r="3948">
          <cell r="I3948" t="str">
            <v>n</v>
          </cell>
        </row>
        <row r="3949">
          <cell r="I3949" t="str">
            <v>n</v>
          </cell>
        </row>
        <row r="3950">
          <cell r="I3950" t="str">
            <v>n</v>
          </cell>
        </row>
        <row r="3951">
          <cell r="I3951" t="str">
            <v>n</v>
          </cell>
        </row>
        <row r="3952">
          <cell r="I3952" t="str">
            <v>n</v>
          </cell>
        </row>
        <row r="3953">
          <cell r="I3953" t="str">
            <v>n</v>
          </cell>
        </row>
        <row r="3954">
          <cell r="I3954" t="str">
            <v>n</v>
          </cell>
        </row>
        <row r="3955">
          <cell r="I3955" t="str">
            <v>n</v>
          </cell>
        </row>
        <row r="3956">
          <cell r="I3956" t="str">
            <v>n</v>
          </cell>
        </row>
        <row r="3957">
          <cell r="I3957" t="str">
            <v>n</v>
          </cell>
        </row>
        <row r="3958">
          <cell r="I3958" t="str">
            <v>n</v>
          </cell>
        </row>
        <row r="3959">
          <cell r="I3959" t="str">
            <v>n</v>
          </cell>
        </row>
        <row r="3960">
          <cell r="I3960" t="str">
            <v>n</v>
          </cell>
        </row>
        <row r="3961">
          <cell r="I3961" t="str">
            <v>n</v>
          </cell>
        </row>
        <row r="3962">
          <cell r="I3962" t="str">
            <v>n</v>
          </cell>
        </row>
        <row r="3963">
          <cell r="I3963" t="str">
            <v>n</v>
          </cell>
        </row>
        <row r="3964">
          <cell r="I3964" t="str">
            <v>n</v>
          </cell>
        </row>
        <row r="3965">
          <cell r="I3965" t="str">
            <v>n</v>
          </cell>
        </row>
        <row r="3966">
          <cell r="I3966" t="str">
            <v>n</v>
          </cell>
        </row>
        <row r="3967">
          <cell r="I3967" t="str">
            <v>n</v>
          </cell>
        </row>
        <row r="3968">
          <cell r="I3968" t="str">
            <v>n</v>
          </cell>
        </row>
        <row r="3969">
          <cell r="I3969" t="str">
            <v>n</v>
          </cell>
        </row>
        <row r="3970">
          <cell r="I3970" t="str">
            <v>n</v>
          </cell>
        </row>
        <row r="3971">
          <cell r="I3971" t="str">
            <v>n</v>
          </cell>
        </row>
        <row r="3972">
          <cell r="I3972" t="str">
            <v>n</v>
          </cell>
        </row>
        <row r="3973">
          <cell r="I3973" t="str">
            <v>n</v>
          </cell>
        </row>
        <row r="3974">
          <cell r="I3974" t="str">
            <v>n</v>
          </cell>
        </row>
        <row r="3975">
          <cell r="I3975" t="str">
            <v>n</v>
          </cell>
        </row>
        <row r="3976">
          <cell r="I3976" t="str">
            <v>n</v>
          </cell>
        </row>
        <row r="3977">
          <cell r="I3977" t="str">
            <v>n</v>
          </cell>
        </row>
        <row r="3978">
          <cell r="I3978" t="str">
            <v>n</v>
          </cell>
        </row>
        <row r="3979">
          <cell r="I3979" t="str">
            <v>n</v>
          </cell>
        </row>
        <row r="3980">
          <cell r="I3980" t="str">
            <v>n</v>
          </cell>
        </row>
        <row r="3981">
          <cell r="I3981" t="str">
            <v>n</v>
          </cell>
        </row>
        <row r="3982">
          <cell r="I3982" t="str">
            <v>n</v>
          </cell>
        </row>
        <row r="3983">
          <cell r="I3983" t="str">
            <v>n</v>
          </cell>
        </row>
        <row r="3984">
          <cell r="I3984" t="str">
            <v>n</v>
          </cell>
        </row>
        <row r="3985">
          <cell r="I3985" t="str">
            <v>n</v>
          </cell>
        </row>
        <row r="3986">
          <cell r="I3986" t="str">
            <v>n</v>
          </cell>
        </row>
        <row r="3987">
          <cell r="I3987" t="str">
            <v>n</v>
          </cell>
        </row>
        <row r="3988">
          <cell r="I3988" t="str">
            <v>n</v>
          </cell>
        </row>
        <row r="3989">
          <cell r="I3989" t="str">
            <v>n</v>
          </cell>
        </row>
        <row r="3990">
          <cell r="I3990" t="str">
            <v>n</v>
          </cell>
        </row>
        <row r="3991">
          <cell r="I3991" t="str">
            <v>n</v>
          </cell>
        </row>
        <row r="3992">
          <cell r="I3992" t="str">
            <v>n</v>
          </cell>
        </row>
        <row r="3993">
          <cell r="I3993" t="str">
            <v>n</v>
          </cell>
        </row>
        <row r="3994">
          <cell r="I3994" t="str">
            <v>n</v>
          </cell>
        </row>
        <row r="3995">
          <cell r="I3995" t="str">
            <v>n</v>
          </cell>
        </row>
        <row r="3996">
          <cell r="I3996" t="str">
            <v>n</v>
          </cell>
        </row>
        <row r="3997">
          <cell r="I3997" t="str">
            <v>n</v>
          </cell>
        </row>
        <row r="3998">
          <cell r="I3998" t="str">
            <v>n</v>
          </cell>
        </row>
        <row r="3999">
          <cell r="I3999" t="str">
            <v>n</v>
          </cell>
        </row>
        <row r="4000">
          <cell r="I4000" t="str">
            <v>n</v>
          </cell>
        </row>
        <row r="4001">
          <cell r="I4001" t="str">
            <v>n</v>
          </cell>
        </row>
        <row r="4002">
          <cell r="I4002" t="str">
            <v>n</v>
          </cell>
        </row>
        <row r="4003">
          <cell r="I4003" t="str">
            <v>n</v>
          </cell>
        </row>
        <row r="4004">
          <cell r="I4004" t="str">
            <v>n</v>
          </cell>
        </row>
        <row r="4005">
          <cell r="I4005" t="str">
            <v>n</v>
          </cell>
        </row>
        <row r="4006">
          <cell r="I4006" t="str">
            <v>n</v>
          </cell>
        </row>
        <row r="4007">
          <cell r="I4007" t="str">
            <v>n</v>
          </cell>
        </row>
        <row r="4008">
          <cell r="I4008" t="str">
            <v>n</v>
          </cell>
        </row>
        <row r="4009">
          <cell r="I4009" t="str">
            <v>n</v>
          </cell>
        </row>
        <row r="4010">
          <cell r="I4010" t="str">
            <v>n</v>
          </cell>
        </row>
        <row r="4011">
          <cell r="I4011" t="str">
            <v>n</v>
          </cell>
        </row>
        <row r="4012">
          <cell r="I4012" t="str">
            <v>n</v>
          </cell>
        </row>
        <row r="4013">
          <cell r="I4013" t="str">
            <v>n</v>
          </cell>
        </row>
        <row r="4014">
          <cell r="I4014" t="str">
            <v>n</v>
          </cell>
        </row>
        <row r="4015">
          <cell r="I4015" t="str">
            <v>n</v>
          </cell>
        </row>
        <row r="4016">
          <cell r="I4016" t="str">
            <v>n</v>
          </cell>
        </row>
        <row r="4017">
          <cell r="I4017" t="str">
            <v>n</v>
          </cell>
        </row>
        <row r="4018">
          <cell r="I4018" t="str">
            <v>n</v>
          </cell>
        </row>
        <row r="4019">
          <cell r="I4019" t="str">
            <v>n</v>
          </cell>
        </row>
        <row r="4020">
          <cell r="I4020" t="str">
            <v>n</v>
          </cell>
        </row>
        <row r="4021">
          <cell r="I4021" t="str">
            <v>n</v>
          </cell>
        </row>
        <row r="4022">
          <cell r="I4022" t="str">
            <v>n</v>
          </cell>
        </row>
        <row r="4023">
          <cell r="I4023" t="str">
            <v>n</v>
          </cell>
        </row>
        <row r="4024">
          <cell r="I4024" t="str">
            <v>n</v>
          </cell>
        </row>
        <row r="4025">
          <cell r="I4025" t="str">
            <v>n</v>
          </cell>
        </row>
        <row r="4026">
          <cell r="I4026" t="str">
            <v>n</v>
          </cell>
        </row>
        <row r="4027">
          <cell r="I4027" t="str">
            <v>n</v>
          </cell>
        </row>
        <row r="4028">
          <cell r="I4028" t="str">
            <v>n</v>
          </cell>
        </row>
        <row r="4029">
          <cell r="I4029" t="str">
            <v>n</v>
          </cell>
        </row>
        <row r="4030">
          <cell r="I4030" t="str">
            <v>n</v>
          </cell>
        </row>
        <row r="4031">
          <cell r="I4031" t="str">
            <v>n</v>
          </cell>
        </row>
        <row r="4032">
          <cell r="I4032" t="str">
            <v>n</v>
          </cell>
        </row>
        <row r="4033">
          <cell r="I4033" t="str">
            <v>n</v>
          </cell>
        </row>
        <row r="4034">
          <cell r="I4034" t="str">
            <v>n</v>
          </cell>
        </row>
        <row r="4035">
          <cell r="I4035" t="str">
            <v>n</v>
          </cell>
        </row>
        <row r="4036">
          <cell r="I4036" t="str">
            <v>n</v>
          </cell>
        </row>
        <row r="4037">
          <cell r="I4037" t="str">
            <v>n</v>
          </cell>
        </row>
        <row r="4038">
          <cell r="I4038" t="str">
            <v>n</v>
          </cell>
        </row>
        <row r="4039">
          <cell r="I4039" t="str">
            <v>n</v>
          </cell>
        </row>
        <row r="4040">
          <cell r="I4040" t="str">
            <v>n</v>
          </cell>
        </row>
        <row r="4041">
          <cell r="I4041" t="str">
            <v>n</v>
          </cell>
        </row>
        <row r="4042">
          <cell r="I4042" t="str">
            <v>n</v>
          </cell>
        </row>
        <row r="4043">
          <cell r="I4043" t="str">
            <v>n</v>
          </cell>
        </row>
        <row r="4044">
          <cell r="I4044" t="str">
            <v>n</v>
          </cell>
        </row>
        <row r="4045">
          <cell r="I4045" t="str">
            <v>n</v>
          </cell>
        </row>
        <row r="4046">
          <cell r="I4046" t="str">
            <v>n</v>
          </cell>
        </row>
        <row r="4047">
          <cell r="I4047" t="str">
            <v>n</v>
          </cell>
        </row>
        <row r="4048">
          <cell r="I4048" t="str">
            <v>n</v>
          </cell>
        </row>
        <row r="4049">
          <cell r="I4049" t="str">
            <v>n</v>
          </cell>
        </row>
        <row r="4050">
          <cell r="I4050" t="str">
            <v>n</v>
          </cell>
        </row>
        <row r="4051">
          <cell r="I4051" t="str">
            <v>n</v>
          </cell>
        </row>
        <row r="4052">
          <cell r="I4052" t="str">
            <v>n</v>
          </cell>
        </row>
        <row r="4053">
          <cell r="I4053" t="str">
            <v>n</v>
          </cell>
        </row>
        <row r="4054">
          <cell r="I4054" t="str">
            <v>n</v>
          </cell>
        </row>
        <row r="4055">
          <cell r="I4055" t="str">
            <v>n</v>
          </cell>
        </row>
        <row r="4056">
          <cell r="I4056" t="str">
            <v>n</v>
          </cell>
        </row>
        <row r="4057">
          <cell r="I4057" t="str">
            <v>n</v>
          </cell>
        </row>
        <row r="4058">
          <cell r="I4058" t="str">
            <v>n</v>
          </cell>
        </row>
        <row r="4059">
          <cell r="I4059" t="str">
            <v>n</v>
          </cell>
        </row>
        <row r="4060">
          <cell r="I4060" t="str">
            <v>n</v>
          </cell>
        </row>
        <row r="4061">
          <cell r="I4061" t="str">
            <v>n</v>
          </cell>
        </row>
        <row r="4062">
          <cell r="I4062" t="str">
            <v>n</v>
          </cell>
        </row>
        <row r="4063">
          <cell r="I4063" t="str">
            <v>n</v>
          </cell>
        </row>
        <row r="4064">
          <cell r="I4064" t="str">
            <v>n</v>
          </cell>
        </row>
        <row r="4065">
          <cell r="I4065" t="str">
            <v>n</v>
          </cell>
        </row>
        <row r="4066">
          <cell r="I4066" t="str">
            <v>n</v>
          </cell>
        </row>
        <row r="4067">
          <cell r="I4067" t="str">
            <v>n</v>
          </cell>
        </row>
        <row r="4068">
          <cell r="I4068" t="str">
            <v>n</v>
          </cell>
        </row>
        <row r="4069">
          <cell r="I4069" t="str">
            <v>n</v>
          </cell>
        </row>
        <row r="4070">
          <cell r="I4070" t="str">
            <v>n</v>
          </cell>
        </row>
        <row r="4071">
          <cell r="I4071" t="str">
            <v>n</v>
          </cell>
        </row>
        <row r="4072">
          <cell r="I4072" t="str">
            <v>n</v>
          </cell>
        </row>
        <row r="4073">
          <cell r="I4073" t="str">
            <v>n</v>
          </cell>
        </row>
        <row r="4074">
          <cell r="I4074" t="str">
            <v>n</v>
          </cell>
        </row>
        <row r="4075">
          <cell r="I4075" t="str">
            <v>n</v>
          </cell>
        </row>
        <row r="4076">
          <cell r="I4076" t="str">
            <v>n</v>
          </cell>
        </row>
        <row r="4077">
          <cell r="I4077" t="str">
            <v>n</v>
          </cell>
        </row>
        <row r="4078">
          <cell r="I4078" t="str">
            <v>n</v>
          </cell>
        </row>
        <row r="4079">
          <cell r="I4079" t="str">
            <v>n</v>
          </cell>
        </row>
        <row r="4080">
          <cell r="I4080" t="str">
            <v>n</v>
          </cell>
        </row>
        <row r="4081">
          <cell r="I4081" t="str">
            <v>n</v>
          </cell>
        </row>
        <row r="4082">
          <cell r="I4082" t="str">
            <v>n</v>
          </cell>
        </row>
        <row r="4083">
          <cell r="I4083" t="str">
            <v>n</v>
          </cell>
        </row>
        <row r="4084">
          <cell r="I4084" t="str">
            <v>n</v>
          </cell>
        </row>
        <row r="4085">
          <cell r="I4085" t="str">
            <v>n</v>
          </cell>
        </row>
        <row r="4086">
          <cell r="I4086" t="str">
            <v>n</v>
          </cell>
        </row>
        <row r="4087">
          <cell r="I4087" t="str">
            <v>n</v>
          </cell>
        </row>
        <row r="4088">
          <cell r="I4088" t="str">
            <v>n</v>
          </cell>
        </row>
        <row r="4089">
          <cell r="I4089" t="str">
            <v>n</v>
          </cell>
        </row>
        <row r="4090">
          <cell r="I4090" t="str">
            <v>n</v>
          </cell>
        </row>
        <row r="4091">
          <cell r="I4091" t="str">
            <v>n</v>
          </cell>
        </row>
        <row r="4092">
          <cell r="I4092" t="str">
            <v>n</v>
          </cell>
        </row>
        <row r="4093">
          <cell r="I4093" t="str">
            <v>n</v>
          </cell>
        </row>
        <row r="4094">
          <cell r="I4094" t="str">
            <v>n</v>
          </cell>
        </row>
        <row r="4095">
          <cell r="I4095" t="str">
            <v>n</v>
          </cell>
        </row>
        <row r="4096">
          <cell r="I4096" t="str">
            <v>n</v>
          </cell>
        </row>
        <row r="4097">
          <cell r="I4097" t="str">
            <v>n</v>
          </cell>
        </row>
        <row r="4098">
          <cell r="I4098" t="str">
            <v>n</v>
          </cell>
        </row>
        <row r="4099">
          <cell r="I4099" t="str">
            <v>n</v>
          </cell>
        </row>
        <row r="4100">
          <cell r="I4100" t="str">
            <v>n</v>
          </cell>
        </row>
        <row r="4101">
          <cell r="I4101" t="str">
            <v>n</v>
          </cell>
        </row>
        <row r="4102">
          <cell r="I4102" t="str">
            <v>n</v>
          </cell>
        </row>
        <row r="4103">
          <cell r="I4103" t="str">
            <v>n</v>
          </cell>
        </row>
        <row r="4104">
          <cell r="I4104" t="str">
            <v>n</v>
          </cell>
        </row>
        <row r="4105">
          <cell r="I4105" t="str">
            <v>n</v>
          </cell>
        </row>
        <row r="4106">
          <cell r="I4106" t="str">
            <v>n</v>
          </cell>
        </row>
        <row r="4107">
          <cell r="I4107" t="str">
            <v>n</v>
          </cell>
        </row>
        <row r="4108">
          <cell r="I4108" t="str">
            <v>n</v>
          </cell>
        </row>
        <row r="4109">
          <cell r="I4109" t="str">
            <v>n</v>
          </cell>
        </row>
        <row r="4110">
          <cell r="I4110" t="str">
            <v>n</v>
          </cell>
        </row>
        <row r="4111">
          <cell r="I4111" t="str">
            <v>n</v>
          </cell>
        </row>
        <row r="4112">
          <cell r="I4112" t="str">
            <v>n</v>
          </cell>
        </row>
        <row r="4113">
          <cell r="I4113" t="str">
            <v>n</v>
          </cell>
        </row>
        <row r="4114">
          <cell r="I4114" t="str">
            <v>n</v>
          </cell>
        </row>
        <row r="4115">
          <cell r="I4115" t="str">
            <v>n</v>
          </cell>
        </row>
        <row r="4116">
          <cell r="I4116" t="str">
            <v>n</v>
          </cell>
        </row>
        <row r="4117">
          <cell r="I4117" t="str">
            <v>n</v>
          </cell>
        </row>
        <row r="4118">
          <cell r="I4118" t="str">
            <v>n</v>
          </cell>
        </row>
        <row r="4119">
          <cell r="I4119" t="str">
            <v>n</v>
          </cell>
        </row>
        <row r="4120">
          <cell r="I4120" t="str">
            <v>n</v>
          </cell>
        </row>
        <row r="4121">
          <cell r="I4121" t="str">
            <v>n</v>
          </cell>
        </row>
        <row r="4122">
          <cell r="I4122" t="str">
            <v>n</v>
          </cell>
        </row>
        <row r="4123">
          <cell r="I4123" t="str">
            <v>n</v>
          </cell>
        </row>
        <row r="4124">
          <cell r="I4124" t="str">
            <v>n</v>
          </cell>
        </row>
        <row r="4125">
          <cell r="I4125" t="str">
            <v>n</v>
          </cell>
        </row>
        <row r="4126">
          <cell r="I4126" t="str">
            <v>n</v>
          </cell>
        </row>
        <row r="4127">
          <cell r="I4127" t="str">
            <v>n</v>
          </cell>
        </row>
        <row r="4128">
          <cell r="I4128" t="str">
            <v>n</v>
          </cell>
        </row>
        <row r="4129">
          <cell r="I4129" t="str">
            <v>n</v>
          </cell>
        </row>
        <row r="4130">
          <cell r="I4130" t="str">
            <v>n</v>
          </cell>
        </row>
        <row r="4131">
          <cell r="I4131" t="str">
            <v>n</v>
          </cell>
        </row>
        <row r="4132">
          <cell r="I4132" t="str">
            <v>n</v>
          </cell>
        </row>
        <row r="4133">
          <cell r="I4133" t="str">
            <v>n</v>
          </cell>
        </row>
        <row r="4134">
          <cell r="I4134" t="str">
            <v>n</v>
          </cell>
        </row>
        <row r="4135">
          <cell r="I4135" t="str">
            <v>n</v>
          </cell>
        </row>
        <row r="4136">
          <cell r="I4136" t="str">
            <v>n</v>
          </cell>
        </row>
        <row r="4137">
          <cell r="I4137" t="str">
            <v>n</v>
          </cell>
        </row>
        <row r="4138">
          <cell r="I4138" t="str">
            <v>n</v>
          </cell>
        </row>
        <row r="4139">
          <cell r="I4139" t="str">
            <v>n</v>
          </cell>
        </row>
        <row r="4140">
          <cell r="I4140" t="str">
            <v>n</v>
          </cell>
        </row>
        <row r="4141">
          <cell r="I4141" t="str">
            <v>n</v>
          </cell>
        </row>
        <row r="4142">
          <cell r="I4142" t="str">
            <v>n</v>
          </cell>
        </row>
        <row r="4143">
          <cell r="I4143" t="str">
            <v>n</v>
          </cell>
        </row>
        <row r="4144">
          <cell r="I4144" t="str">
            <v>n</v>
          </cell>
        </row>
        <row r="4145">
          <cell r="I4145" t="str">
            <v>n</v>
          </cell>
        </row>
        <row r="4146">
          <cell r="I4146" t="str">
            <v>n</v>
          </cell>
        </row>
        <row r="4147">
          <cell r="I4147" t="str">
            <v>n</v>
          </cell>
        </row>
        <row r="4148">
          <cell r="I4148" t="str">
            <v>n</v>
          </cell>
        </row>
        <row r="4149">
          <cell r="I4149" t="str">
            <v>n</v>
          </cell>
        </row>
        <row r="4150">
          <cell r="I4150" t="str">
            <v>n</v>
          </cell>
        </row>
        <row r="4151">
          <cell r="I4151" t="str">
            <v>n</v>
          </cell>
        </row>
        <row r="4152">
          <cell r="I4152" t="str">
            <v>n</v>
          </cell>
        </row>
        <row r="4153">
          <cell r="I4153" t="str">
            <v>n</v>
          </cell>
        </row>
        <row r="4154">
          <cell r="I4154" t="str">
            <v>n</v>
          </cell>
        </row>
        <row r="4155">
          <cell r="I4155" t="str">
            <v>n</v>
          </cell>
        </row>
        <row r="4156">
          <cell r="I4156" t="str">
            <v>n</v>
          </cell>
        </row>
        <row r="4157">
          <cell r="I4157" t="str">
            <v>n</v>
          </cell>
        </row>
        <row r="4158">
          <cell r="I4158" t="str">
            <v>n</v>
          </cell>
        </row>
        <row r="4159">
          <cell r="I4159" t="str">
            <v>n</v>
          </cell>
        </row>
        <row r="4160">
          <cell r="I4160" t="str">
            <v>n</v>
          </cell>
        </row>
        <row r="4161">
          <cell r="I4161" t="str">
            <v>n</v>
          </cell>
        </row>
        <row r="4162">
          <cell r="I4162" t="str">
            <v>n</v>
          </cell>
        </row>
        <row r="4163">
          <cell r="I4163" t="str">
            <v>n</v>
          </cell>
        </row>
        <row r="4164">
          <cell r="I4164" t="str">
            <v>n</v>
          </cell>
        </row>
        <row r="4165">
          <cell r="I4165" t="str">
            <v>n</v>
          </cell>
        </row>
        <row r="4166">
          <cell r="I4166" t="str">
            <v>n</v>
          </cell>
        </row>
        <row r="4167">
          <cell r="I4167" t="str">
            <v>n</v>
          </cell>
        </row>
        <row r="4168">
          <cell r="I4168" t="str">
            <v>n</v>
          </cell>
        </row>
        <row r="4169">
          <cell r="I4169" t="str">
            <v>n</v>
          </cell>
        </row>
        <row r="4170">
          <cell r="I4170" t="str">
            <v>n</v>
          </cell>
        </row>
        <row r="4171">
          <cell r="I4171" t="str">
            <v>n</v>
          </cell>
        </row>
        <row r="4172">
          <cell r="I4172" t="str">
            <v>n</v>
          </cell>
        </row>
        <row r="4173">
          <cell r="I4173" t="str">
            <v>n</v>
          </cell>
        </row>
        <row r="4174">
          <cell r="I4174" t="str">
            <v>n</v>
          </cell>
        </row>
        <row r="4175">
          <cell r="I4175" t="str">
            <v>n</v>
          </cell>
        </row>
        <row r="4176">
          <cell r="I4176" t="str">
            <v>n</v>
          </cell>
        </row>
        <row r="4177">
          <cell r="I4177" t="str">
            <v>n</v>
          </cell>
        </row>
        <row r="4178">
          <cell r="I4178" t="str">
            <v>n</v>
          </cell>
        </row>
        <row r="4179">
          <cell r="I4179" t="str">
            <v>n</v>
          </cell>
        </row>
        <row r="4180">
          <cell r="I4180" t="str">
            <v>n</v>
          </cell>
        </row>
        <row r="4181">
          <cell r="I4181" t="str">
            <v>n</v>
          </cell>
        </row>
        <row r="4182">
          <cell r="I4182" t="str">
            <v>n</v>
          </cell>
        </row>
        <row r="4183">
          <cell r="I4183" t="str">
            <v>n</v>
          </cell>
        </row>
        <row r="4184">
          <cell r="I4184" t="str">
            <v>n</v>
          </cell>
        </row>
        <row r="4185">
          <cell r="I4185" t="str">
            <v>n</v>
          </cell>
        </row>
        <row r="4186">
          <cell r="I4186" t="str">
            <v>n</v>
          </cell>
        </row>
        <row r="4187">
          <cell r="I4187" t="str">
            <v>n</v>
          </cell>
        </row>
        <row r="4188">
          <cell r="I4188" t="str">
            <v>n</v>
          </cell>
        </row>
        <row r="4189">
          <cell r="I4189" t="str">
            <v>n</v>
          </cell>
        </row>
        <row r="4190">
          <cell r="I4190" t="str">
            <v>n</v>
          </cell>
        </row>
        <row r="4191">
          <cell r="I4191" t="str">
            <v>n</v>
          </cell>
        </row>
        <row r="4192">
          <cell r="I4192" t="str">
            <v>n</v>
          </cell>
        </row>
        <row r="4193">
          <cell r="I4193" t="str">
            <v>n</v>
          </cell>
        </row>
        <row r="4194">
          <cell r="I4194" t="str">
            <v>n</v>
          </cell>
        </row>
        <row r="4195">
          <cell r="I4195" t="str">
            <v>n</v>
          </cell>
        </row>
        <row r="4196">
          <cell r="I4196" t="str">
            <v>n</v>
          </cell>
        </row>
        <row r="4197">
          <cell r="I4197" t="str">
            <v>n</v>
          </cell>
        </row>
        <row r="4198">
          <cell r="I4198" t="str">
            <v>n</v>
          </cell>
        </row>
        <row r="4199">
          <cell r="I4199" t="str">
            <v>n</v>
          </cell>
        </row>
        <row r="4200">
          <cell r="I4200" t="str">
            <v>n</v>
          </cell>
        </row>
        <row r="4201">
          <cell r="I4201" t="str">
            <v>n</v>
          </cell>
        </row>
        <row r="4202">
          <cell r="I4202" t="str">
            <v>n</v>
          </cell>
        </row>
        <row r="4203">
          <cell r="I4203" t="str">
            <v>n</v>
          </cell>
        </row>
        <row r="4204">
          <cell r="I4204" t="str">
            <v>n</v>
          </cell>
        </row>
        <row r="4205">
          <cell r="I4205" t="str">
            <v>n</v>
          </cell>
        </row>
        <row r="4206">
          <cell r="I4206" t="str">
            <v>n</v>
          </cell>
        </row>
        <row r="4207">
          <cell r="I4207" t="str">
            <v>n</v>
          </cell>
        </row>
        <row r="4208">
          <cell r="I4208" t="str">
            <v>n</v>
          </cell>
        </row>
        <row r="4209">
          <cell r="I4209" t="str">
            <v>n</v>
          </cell>
        </row>
        <row r="4210">
          <cell r="I4210" t="str">
            <v>n</v>
          </cell>
        </row>
        <row r="4211">
          <cell r="I4211" t="str">
            <v>n</v>
          </cell>
        </row>
        <row r="4212">
          <cell r="I4212" t="str">
            <v>n</v>
          </cell>
        </row>
        <row r="4213">
          <cell r="I4213" t="str">
            <v>n</v>
          </cell>
        </row>
        <row r="4214">
          <cell r="I4214" t="str">
            <v>n</v>
          </cell>
        </row>
        <row r="4215">
          <cell r="I4215" t="str">
            <v>n</v>
          </cell>
        </row>
        <row r="4216">
          <cell r="I4216" t="str">
            <v>n</v>
          </cell>
        </row>
        <row r="4217">
          <cell r="I4217" t="str">
            <v>n</v>
          </cell>
        </row>
        <row r="4218">
          <cell r="I4218" t="str">
            <v>n</v>
          </cell>
        </row>
        <row r="4219">
          <cell r="I4219" t="str">
            <v>n</v>
          </cell>
        </row>
        <row r="4220">
          <cell r="I4220" t="str">
            <v>n</v>
          </cell>
        </row>
        <row r="4221">
          <cell r="I4221" t="str">
            <v>n</v>
          </cell>
        </row>
        <row r="4222">
          <cell r="I4222" t="str">
            <v>n</v>
          </cell>
        </row>
        <row r="4223">
          <cell r="I4223" t="str">
            <v>n</v>
          </cell>
        </row>
        <row r="4224">
          <cell r="I4224" t="str">
            <v>n</v>
          </cell>
        </row>
        <row r="4225">
          <cell r="I4225" t="str">
            <v>n</v>
          </cell>
        </row>
        <row r="4226">
          <cell r="I4226" t="str">
            <v>n</v>
          </cell>
        </row>
        <row r="4227">
          <cell r="I4227" t="str">
            <v>n</v>
          </cell>
        </row>
        <row r="4228">
          <cell r="I4228" t="str">
            <v>n</v>
          </cell>
        </row>
        <row r="4229">
          <cell r="I4229" t="str">
            <v>n</v>
          </cell>
        </row>
        <row r="4230">
          <cell r="I4230" t="str">
            <v>n</v>
          </cell>
        </row>
        <row r="4231">
          <cell r="I4231" t="str">
            <v>n</v>
          </cell>
        </row>
        <row r="4232">
          <cell r="I4232" t="str">
            <v>n</v>
          </cell>
        </row>
        <row r="4233">
          <cell r="I4233" t="str">
            <v>n</v>
          </cell>
        </row>
        <row r="4234">
          <cell r="I4234" t="str">
            <v>n</v>
          </cell>
        </row>
        <row r="4235">
          <cell r="I4235" t="str">
            <v>n</v>
          </cell>
        </row>
        <row r="4236">
          <cell r="I4236" t="str">
            <v>n</v>
          </cell>
        </row>
        <row r="4237">
          <cell r="I4237" t="str">
            <v>n</v>
          </cell>
        </row>
        <row r="4238">
          <cell r="I4238" t="str">
            <v>n</v>
          </cell>
        </row>
        <row r="4239">
          <cell r="I4239" t="str">
            <v>n</v>
          </cell>
        </row>
        <row r="4240">
          <cell r="I4240" t="str">
            <v>n</v>
          </cell>
        </row>
        <row r="4241">
          <cell r="I4241" t="str">
            <v>n</v>
          </cell>
        </row>
        <row r="4242">
          <cell r="I4242" t="str">
            <v>n</v>
          </cell>
        </row>
        <row r="4243">
          <cell r="I4243" t="str">
            <v>n</v>
          </cell>
        </row>
        <row r="4244">
          <cell r="I4244" t="str">
            <v>n</v>
          </cell>
        </row>
        <row r="4245">
          <cell r="I4245" t="str">
            <v>n</v>
          </cell>
        </row>
        <row r="4246">
          <cell r="I4246" t="str">
            <v>n</v>
          </cell>
        </row>
        <row r="4247">
          <cell r="I4247" t="str">
            <v>n</v>
          </cell>
        </row>
        <row r="4248">
          <cell r="I4248" t="str">
            <v>n</v>
          </cell>
        </row>
        <row r="4249">
          <cell r="I4249" t="str">
            <v>n</v>
          </cell>
        </row>
        <row r="4250">
          <cell r="I4250" t="str">
            <v>n</v>
          </cell>
        </row>
        <row r="4251">
          <cell r="I4251" t="str">
            <v>n</v>
          </cell>
        </row>
        <row r="4252">
          <cell r="I4252" t="str">
            <v>n</v>
          </cell>
        </row>
        <row r="4253">
          <cell r="I4253" t="str">
            <v>n</v>
          </cell>
        </row>
        <row r="4254">
          <cell r="I4254" t="str">
            <v>n</v>
          </cell>
        </row>
        <row r="4255">
          <cell r="I4255" t="str">
            <v>n</v>
          </cell>
        </row>
        <row r="4256">
          <cell r="I4256" t="str">
            <v>n</v>
          </cell>
        </row>
        <row r="4257">
          <cell r="I4257" t="str">
            <v>n</v>
          </cell>
        </row>
        <row r="4258">
          <cell r="I4258" t="str">
            <v>n</v>
          </cell>
        </row>
        <row r="4259">
          <cell r="I4259" t="str">
            <v>n</v>
          </cell>
        </row>
        <row r="4260">
          <cell r="I4260" t="str">
            <v>n</v>
          </cell>
        </row>
        <row r="4261">
          <cell r="I4261" t="str">
            <v>n</v>
          </cell>
        </row>
        <row r="4262">
          <cell r="I4262" t="str">
            <v>n</v>
          </cell>
        </row>
        <row r="4263">
          <cell r="I4263" t="str">
            <v>n</v>
          </cell>
        </row>
        <row r="4264">
          <cell r="I4264" t="str">
            <v>n</v>
          </cell>
        </row>
        <row r="4265">
          <cell r="I4265" t="str">
            <v>n</v>
          </cell>
        </row>
        <row r="4266">
          <cell r="I4266" t="str">
            <v>n</v>
          </cell>
        </row>
        <row r="4267">
          <cell r="I4267" t="str">
            <v>n</v>
          </cell>
        </row>
        <row r="4268">
          <cell r="I4268" t="str">
            <v>n</v>
          </cell>
        </row>
        <row r="4269">
          <cell r="I4269" t="str">
            <v>n</v>
          </cell>
        </row>
        <row r="4270">
          <cell r="I4270" t="str">
            <v>n</v>
          </cell>
        </row>
        <row r="4271">
          <cell r="I4271" t="str">
            <v>n</v>
          </cell>
        </row>
        <row r="4272">
          <cell r="I4272" t="str">
            <v>n</v>
          </cell>
        </row>
        <row r="4273">
          <cell r="I4273" t="str">
            <v>n</v>
          </cell>
        </row>
        <row r="4274">
          <cell r="I4274" t="str">
            <v>n</v>
          </cell>
        </row>
        <row r="4275">
          <cell r="I4275" t="str">
            <v>n</v>
          </cell>
        </row>
        <row r="4276">
          <cell r="I4276" t="str">
            <v>n</v>
          </cell>
        </row>
        <row r="4277">
          <cell r="I4277" t="str">
            <v>n</v>
          </cell>
        </row>
        <row r="4278">
          <cell r="I4278" t="str">
            <v>n</v>
          </cell>
        </row>
        <row r="4279">
          <cell r="I4279" t="str">
            <v>n</v>
          </cell>
        </row>
        <row r="4280">
          <cell r="I4280" t="str">
            <v>n</v>
          </cell>
        </row>
        <row r="4281">
          <cell r="I4281" t="str">
            <v>n</v>
          </cell>
        </row>
        <row r="4282">
          <cell r="I4282" t="str">
            <v>n</v>
          </cell>
        </row>
        <row r="4283">
          <cell r="I4283" t="str">
            <v>n</v>
          </cell>
        </row>
        <row r="4284">
          <cell r="I4284" t="str">
            <v>n</v>
          </cell>
        </row>
        <row r="4285">
          <cell r="I4285" t="str">
            <v>n</v>
          </cell>
        </row>
        <row r="4286">
          <cell r="I4286" t="str">
            <v>n</v>
          </cell>
        </row>
        <row r="4287">
          <cell r="I4287" t="str">
            <v>n</v>
          </cell>
        </row>
        <row r="4288">
          <cell r="I4288" t="str">
            <v>n</v>
          </cell>
        </row>
        <row r="4289">
          <cell r="I4289" t="str">
            <v>n</v>
          </cell>
        </row>
        <row r="4290">
          <cell r="I4290" t="str">
            <v>n</v>
          </cell>
        </row>
        <row r="4291">
          <cell r="I4291" t="str">
            <v>n</v>
          </cell>
        </row>
        <row r="4292">
          <cell r="I4292" t="str">
            <v>n</v>
          </cell>
        </row>
        <row r="4293">
          <cell r="I4293" t="str">
            <v>n</v>
          </cell>
        </row>
        <row r="4294">
          <cell r="I4294" t="str">
            <v>n</v>
          </cell>
        </row>
        <row r="4295">
          <cell r="I4295" t="str">
            <v>n</v>
          </cell>
        </row>
        <row r="4296">
          <cell r="I4296" t="str">
            <v>n</v>
          </cell>
        </row>
        <row r="4297">
          <cell r="I4297" t="str">
            <v>n</v>
          </cell>
        </row>
        <row r="4298">
          <cell r="I4298" t="str">
            <v>n</v>
          </cell>
        </row>
        <row r="4299">
          <cell r="I4299" t="str">
            <v>n</v>
          </cell>
        </row>
        <row r="4300">
          <cell r="I4300" t="str">
            <v>n</v>
          </cell>
        </row>
        <row r="4301">
          <cell r="I4301" t="str">
            <v>n</v>
          </cell>
        </row>
        <row r="4302">
          <cell r="I4302" t="str">
            <v>n</v>
          </cell>
        </row>
        <row r="4303">
          <cell r="I4303" t="str">
            <v>n</v>
          </cell>
        </row>
        <row r="4304">
          <cell r="I4304" t="str">
            <v>n</v>
          </cell>
        </row>
        <row r="4305">
          <cell r="I4305" t="str">
            <v>n</v>
          </cell>
        </row>
        <row r="4306">
          <cell r="I4306" t="str">
            <v>n</v>
          </cell>
        </row>
        <row r="4307">
          <cell r="I4307" t="str">
            <v>n</v>
          </cell>
        </row>
        <row r="4308">
          <cell r="I4308" t="str">
            <v>n</v>
          </cell>
        </row>
        <row r="4309">
          <cell r="I4309" t="str">
            <v>n</v>
          </cell>
        </row>
        <row r="4310">
          <cell r="I4310" t="str">
            <v>n</v>
          </cell>
        </row>
        <row r="4311">
          <cell r="I4311" t="str">
            <v>n</v>
          </cell>
        </row>
        <row r="4312">
          <cell r="I4312" t="str">
            <v>n</v>
          </cell>
        </row>
        <row r="4313">
          <cell r="I4313" t="str">
            <v>n</v>
          </cell>
        </row>
        <row r="4314">
          <cell r="I4314" t="str">
            <v>n</v>
          </cell>
        </row>
        <row r="4315">
          <cell r="I4315" t="str">
            <v>n</v>
          </cell>
        </row>
        <row r="4316">
          <cell r="I4316" t="str">
            <v>n</v>
          </cell>
        </row>
        <row r="4317">
          <cell r="I4317" t="str">
            <v>n</v>
          </cell>
        </row>
        <row r="4318">
          <cell r="I4318" t="str">
            <v>n</v>
          </cell>
        </row>
        <row r="4319">
          <cell r="I4319" t="str">
            <v>n</v>
          </cell>
        </row>
        <row r="4320">
          <cell r="I4320" t="str">
            <v>n</v>
          </cell>
        </row>
        <row r="4321">
          <cell r="I4321" t="str">
            <v>n</v>
          </cell>
        </row>
        <row r="4322">
          <cell r="I4322" t="str">
            <v>n</v>
          </cell>
        </row>
        <row r="4323">
          <cell r="I4323" t="str">
            <v>n</v>
          </cell>
        </row>
        <row r="4324">
          <cell r="I4324" t="str">
            <v>n</v>
          </cell>
        </row>
        <row r="4325">
          <cell r="I4325" t="str">
            <v>n</v>
          </cell>
        </row>
        <row r="4326">
          <cell r="I4326" t="str">
            <v>n</v>
          </cell>
        </row>
        <row r="4327">
          <cell r="I4327" t="str">
            <v>n</v>
          </cell>
        </row>
        <row r="4328">
          <cell r="I4328" t="str">
            <v>n</v>
          </cell>
        </row>
        <row r="4329">
          <cell r="I4329" t="str">
            <v>n</v>
          </cell>
        </row>
        <row r="4330">
          <cell r="I4330" t="str">
            <v>n</v>
          </cell>
        </row>
        <row r="4331">
          <cell r="I4331" t="str">
            <v>n</v>
          </cell>
        </row>
        <row r="4332">
          <cell r="I4332" t="str">
            <v>n</v>
          </cell>
        </row>
        <row r="4333">
          <cell r="I4333" t="str">
            <v>n</v>
          </cell>
        </row>
        <row r="4334">
          <cell r="I4334" t="str">
            <v>n</v>
          </cell>
        </row>
        <row r="4335">
          <cell r="I4335" t="str">
            <v>n</v>
          </cell>
        </row>
        <row r="4336">
          <cell r="I4336" t="str">
            <v>n</v>
          </cell>
        </row>
        <row r="4337">
          <cell r="I4337" t="str">
            <v>n</v>
          </cell>
        </row>
        <row r="4338">
          <cell r="I4338" t="str">
            <v>n</v>
          </cell>
        </row>
        <row r="4339">
          <cell r="I4339" t="str">
            <v>n</v>
          </cell>
        </row>
        <row r="4340">
          <cell r="I4340" t="str">
            <v>n</v>
          </cell>
        </row>
        <row r="4341">
          <cell r="I4341" t="str">
            <v>n</v>
          </cell>
        </row>
        <row r="4342">
          <cell r="I4342" t="str">
            <v>n</v>
          </cell>
        </row>
        <row r="4343">
          <cell r="I4343" t="str">
            <v>n</v>
          </cell>
        </row>
        <row r="4344">
          <cell r="I4344" t="str">
            <v>n</v>
          </cell>
        </row>
        <row r="4345">
          <cell r="I4345" t="str">
            <v>n</v>
          </cell>
        </row>
        <row r="4346">
          <cell r="I4346" t="str">
            <v>n</v>
          </cell>
        </row>
        <row r="4347">
          <cell r="I4347" t="str">
            <v>n</v>
          </cell>
        </row>
        <row r="4348">
          <cell r="I4348" t="str">
            <v>n</v>
          </cell>
        </row>
        <row r="4349">
          <cell r="I4349" t="str">
            <v>n</v>
          </cell>
        </row>
        <row r="4350">
          <cell r="I4350" t="str">
            <v>n</v>
          </cell>
        </row>
        <row r="4351">
          <cell r="I4351" t="str">
            <v>n</v>
          </cell>
        </row>
        <row r="4352">
          <cell r="I4352" t="str">
            <v>n</v>
          </cell>
        </row>
        <row r="4353">
          <cell r="I4353" t="str">
            <v>n</v>
          </cell>
        </row>
        <row r="4354">
          <cell r="I4354" t="str">
            <v>n</v>
          </cell>
        </row>
        <row r="4355">
          <cell r="I4355" t="str">
            <v>n</v>
          </cell>
        </row>
        <row r="4356">
          <cell r="I4356" t="str">
            <v>n</v>
          </cell>
        </row>
        <row r="4357">
          <cell r="I4357" t="str">
            <v>n</v>
          </cell>
        </row>
        <row r="4358">
          <cell r="I4358" t="str">
            <v>n</v>
          </cell>
        </row>
        <row r="4359">
          <cell r="I4359" t="str">
            <v>n</v>
          </cell>
        </row>
        <row r="4360">
          <cell r="I4360" t="str">
            <v>n</v>
          </cell>
        </row>
        <row r="4361">
          <cell r="I4361" t="str">
            <v>n</v>
          </cell>
        </row>
        <row r="4362">
          <cell r="I4362" t="str">
            <v>n</v>
          </cell>
        </row>
        <row r="4363">
          <cell r="I4363" t="str">
            <v>n</v>
          </cell>
        </row>
        <row r="4364">
          <cell r="I4364" t="str">
            <v>n</v>
          </cell>
        </row>
        <row r="4365">
          <cell r="I4365" t="str">
            <v>n</v>
          </cell>
        </row>
        <row r="4366">
          <cell r="I4366" t="str">
            <v>n</v>
          </cell>
        </row>
        <row r="4367">
          <cell r="I4367" t="str">
            <v>n</v>
          </cell>
        </row>
        <row r="4368">
          <cell r="I4368" t="str">
            <v>n</v>
          </cell>
        </row>
        <row r="4369">
          <cell r="I4369" t="str">
            <v>n</v>
          </cell>
        </row>
        <row r="4370">
          <cell r="I4370" t="str">
            <v>n</v>
          </cell>
        </row>
        <row r="4371">
          <cell r="I4371" t="str">
            <v>n</v>
          </cell>
        </row>
        <row r="4372">
          <cell r="I4372" t="str">
            <v>n</v>
          </cell>
        </row>
        <row r="4373">
          <cell r="I4373" t="str">
            <v>n</v>
          </cell>
        </row>
        <row r="4374">
          <cell r="I4374" t="str">
            <v>n</v>
          </cell>
        </row>
        <row r="4375">
          <cell r="I4375" t="str">
            <v>n</v>
          </cell>
        </row>
        <row r="4376">
          <cell r="I4376" t="str">
            <v>n</v>
          </cell>
        </row>
        <row r="4377">
          <cell r="I4377" t="str">
            <v>n</v>
          </cell>
        </row>
        <row r="4378">
          <cell r="I4378" t="str">
            <v>n</v>
          </cell>
        </row>
        <row r="4379">
          <cell r="I4379" t="str">
            <v>n</v>
          </cell>
        </row>
        <row r="4380">
          <cell r="I4380" t="str">
            <v>n</v>
          </cell>
        </row>
        <row r="4381">
          <cell r="I4381" t="str">
            <v>n</v>
          </cell>
        </row>
        <row r="4382">
          <cell r="I4382" t="str">
            <v>n</v>
          </cell>
        </row>
        <row r="4383">
          <cell r="I4383" t="str">
            <v>n</v>
          </cell>
        </row>
        <row r="4384">
          <cell r="I4384" t="str">
            <v>n</v>
          </cell>
        </row>
        <row r="4385">
          <cell r="I4385" t="str">
            <v>n</v>
          </cell>
        </row>
        <row r="4386">
          <cell r="I4386" t="str">
            <v>n</v>
          </cell>
        </row>
        <row r="4387">
          <cell r="I4387" t="str">
            <v>n</v>
          </cell>
        </row>
        <row r="4388">
          <cell r="I4388" t="str">
            <v>n</v>
          </cell>
        </row>
        <row r="4389">
          <cell r="I4389" t="str">
            <v>n</v>
          </cell>
        </row>
        <row r="4390">
          <cell r="I4390" t="str">
            <v>n</v>
          </cell>
        </row>
        <row r="4391">
          <cell r="I4391" t="str">
            <v>n</v>
          </cell>
        </row>
        <row r="4392">
          <cell r="I4392" t="str">
            <v>n</v>
          </cell>
        </row>
        <row r="4393">
          <cell r="I4393" t="str">
            <v>n</v>
          </cell>
        </row>
        <row r="4394">
          <cell r="I4394" t="str">
            <v>n</v>
          </cell>
        </row>
        <row r="4395">
          <cell r="I4395" t="str">
            <v>n</v>
          </cell>
        </row>
        <row r="4396">
          <cell r="I4396" t="str">
            <v>n</v>
          </cell>
        </row>
        <row r="4397">
          <cell r="I4397" t="str">
            <v>n</v>
          </cell>
        </row>
        <row r="4398">
          <cell r="I4398" t="str">
            <v>n</v>
          </cell>
        </row>
        <row r="4399">
          <cell r="I4399" t="str">
            <v>n</v>
          </cell>
        </row>
        <row r="4400">
          <cell r="I4400" t="str">
            <v>n</v>
          </cell>
        </row>
        <row r="4401">
          <cell r="I4401" t="str">
            <v>n</v>
          </cell>
        </row>
        <row r="4402">
          <cell r="I4402" t="str">
            <v>n</v>
          </cell>
        </row>
        <row r="4403">
          <cell r="I4403" t="str">
            <v>n</v>
          </cell>
        </row>
        <row r="4404">
          <cell r="I4404" t="str">
            <v>n</v>
          </cell>
        </row>
        <row r="4405">
          <cell r="I4405" t="str">
            <v>n</v>
          </cell>
        </row>
        <row r="4406">
          <cell r="I4406" t="str">
            <v>n</v>
          </cell>
        </row>
        <row r="4407">
          <cell r="I4407" t="str">
            <v>n</v>
          </cell>
        </row>
        <row r="4408">
          <cell r="I4408" t="str">
            <v>n</v>
          </cell>
        </row>
        <row r="4409">
          <cell r="I4409" t="str">
            <v>n</v>
          </cell>
        </row>
        <row r="4410">
          <cell r="I4410" t="str">
            <v>n</v>
          </cell>
        </row>
        <row r="4411">
          <cell r="I4411" t="str">
            <v>n</v>
          </cell>
        </row>
        <row r="4412">
          <cell r="I4412" t="str">
            <v>n</v>
          </cell>
        </row>
        <row r="4413">
          <cell r="I4413" t="str">
            <v>n</v>
          </cell>
        </row>
        <row r="4414">
          <cell r="I4414" t="str">
            <v>n</v>
          </cell>
        </row>
        <row r="4415">
          <cell r="I4415" t="str">
            <v>n</v>
          </cell>
        </row>
        <row r="4416">
          <cell r="I4416" t="str">
            <v>n</v>
          </cell>
        </row>
        <row r="4417">
          <cell r="I4417" t="str">
            <v>n</v>
          </cell>
        </row>
        <row r="4418">
          <cell r="I4418" t="str">
            <v>n</v>
          </cell>
        </row>
        <row r="4419">
          <cell r="I4419" t="str">
            <v>n</v>
          </cell>
        </row>
        <row r="4420">
          <cell r="I4420" t="str">
            <v>n</v>
          </cell>
        </row>
        <row r="4421">
          <cell r="I4421" t="str">
            <v>n</v>
          </cell>
        </row>
        <row r="4422">
          <cell r="I4422" t="str">
            <v>n</v>
          </cell>
        </row>
        <row r="4423">
          <cell r="I4423" t="str">
            <v>n</v>
          </cell>
        </row>
        <row r="4424">
          <cell r="I4424" t="str">
            <v>n</v>
          </cell>
        </row>
        <row r="4425">
          <cell r="I4425" t="str">
            <v>n</v>
          </cell>
        </row>
        <row r="4426">
          <cell r="I4426" t="str">
            <v>n</v>
          </cell>
        </row>
        <row r="4427">
          <cell r="I4427" t="str">
            <v>n</v>
          </cell>
        </row>
        <row r="4428">
          <cell r="I4428" t="str">
            <v>n</v>
          </cell>
        </row>
        <row r="4429">
          <cell r="I4429" t="str">
            <v>n</v>
          </cell>
        </row>
        <row r="4430">
          <cell r="I4430" t="str">
            <v>n</v>
          </cell>
        </row>
        <row r="4431">
          <cell r="I4431" t="str">
            <v>n</v>
          </cell>
        </row>
        <row r="4432">
          <cell r="I4432" t="str">
            <v>n</v>
          </cell>
        </row>
        <row r="4433">
          <cell r="I4433" t="str">
            <v>n</v>
          </cell>
        </row>
        <row r="4434">
          <cell r="I4434" t="str">
            <v>n</v>
          </cell>
        </row>
        <row r="4435">
          <cell r="I4435" t="str">
            <v>n</v>
          </cell>
        </row>
        <row r="4436">
          <cell r="I4436" t="str">
            <v>n</v>
          </cell>
        </row>
        <row r="4437">
          <cell r="I4437" t="str">
            <v>n</v>
          </cell>
        </row>
        <row r="4438">
          <cell r="I4438" t="str">
            <v>n</v>
          </cell>
        </row>
        <row r="4439">
          <cell r="I4439" t="str">
            <v>n</v>
          </cell>
        </row>
        <row r="4440">
          <cell r="I4440" t="str">
            <v>n</v>
          </cell>
        </row>
        <row r="4441">
          <cell r="I4441" t="str">
            <v>n</v>
          </cell>
        </row>
        <row r="4442">
          <cell r="I4442" t="str">
            <v>n</v>
          </cell>
        </row>
        <row r="4443">
          <cell r="I4443" t="str">
            <v>n</v>
          </cell>
        </row>
        <row r="4444">
          <cell r="I4444" t="str">
            <v>n</v>
          </cell>
        </row>
        <row r="4445">
          <cell r="I4445" t="str">
            <v>n</v>
          </cell>
        </row>
        <row r="4446">
          <cell r="I4446" t="str">
            <v>n</v>
          </cell>
        </row>
        <row r="4447">
          <cell r="I4447" t="str">
            <v>n</v>
          </cell>
        </row>
        <row r="4448">
          <cell r="I4448" t="str">
            <v>n</v>
          </cell>
        </row>
        <row r="4449">
          <cell r="I4449" t="str">
            <v>n</v>
          </cell>
        </row>
        <row r="4450">
          <cell r="I4450" t="str">
            <v>n</v>
          </cell>
        </row>
        <row r="4451">
          <cell r="I4451" t="str">
            <v>n</v>
          </cell>
        </row>
        <row r="4452">
          <cell r="I4452" t="str">
            <v>n</v>
          </cell>
        </row>
        <row r="4453">
          <cell r="I4453" t="str">
            <v>n</v>
          </cell>
        </row>
        <row r="4454">
          <cell r="I4454" t="str">
            <v>n</v>
          </cell>
        </row>
        <row r="4455">
          <cell r="I4455" t="str">
            <v>n</v>
          </cell>
        </row>
        <row r="4456">
          <cell r="I4456" t="str">
            <v>n</v>
          </cell>
        </row>
        <row r="4457">
          <cell r="I4457" t="str">
            <v>n</v>
          </cell>
        </row>
        <row r="4458">
          <cell r="I4458" t="str">
            <v>n</v>
          </cell>
        </row>
        <row r="4459">
          <cell r="I4459" t="str">
            <v>n</v>
          </cell>
        </row>
        <row r="4460">
          <cell r="I4460" t="str">
            <v>n</v>
          </cell>
        </row>
        <row r="4461">
          <cell r="I4461" t="str">
            <v>n</v>
          </cell>
        </row>
        <row r="4462">
          <cell r="I4462" t="str">
            <v>n</v>
          </cell>
        </row>
        <row r="4463">
          <cell r="I4463" t="str">
            <v>n</v>
          </cell>
        </row>
        <row r="4464">
          <cell r="I4464" t="str">
            <v>n</v>
          </cell>
        </row>
        <row r="4465">
          <cell r="I4465" t="str">
            <v>n</v>
          </cell>
        </row>
        <row r="4466">
          <cell r="I4466" t="str">
            <v>n</v>
          </cell>
        </row>
        <row r="4467">
          <cell r="I4467" t="str">
            <v>n</v>
          </cell>
        </row>
        <row r="4468">
          <cell r="I4468" t="str">
            <v>n</v>
          </cell>
        </row>
        <row r="4469">
          <cell r="I4469" t="str">
            <v>n</v>
          </cell>
        </row>
        <row r="4470">
          <cell r="I4470" t="str">
            <v>n</v>
          </cell>
        </row>
        <row r="4471">
          <cell r="I4471" t="str">
            <v>n</v>
          </cell>
        </row>
        <row r="4472">
          <cell r="I4472" t="str">
            <v>n</v>
          </cell>
        </row>
        <row r="4473">
          <cell r="I4473" t="str">
            <v>n</v>
          </cell>
        </row>
        <row r="4474">
          <cell r="I4474" t="str">
            <v>n</v>
          </cell>
        </row>
        <row r="4475">
          <cell r="I4475" t="str">
            <v>n</v>
          </cell>
        </row>
        <row r="4476">
          <cell r="I4476" t="str">
            <v>n</v>
          </cell>
        </row>
        <row r="4477">
          <cell r="I4477" t="str">
            <v>n</v>
          </cell>
        </row>
        <row r="4478">
          <cell r="I4478" t="str">
            <v>n</v>
          </cell>
        </row>
        <row r="4479">
          <cell r="I4479" t="str">
            <v>n</v>
          </cell>
        </row>
        <row r="4480">
          <cell r="I4480" t="str">
            <v>n</v>
          </cell>
        </row>
        <row r="4481">
          <cell r="I4481" t="str">
            <v>n</v>
          </cell>
        </row>
        <row r="4482">
          <cell r="I4482" t="str">
            <v>n</v>
          </cell>
        </row>
        <row r="4483">
          <cell r="I4483" t="str">
            <v>n</v>
          </cell>
        </row>
        <row r="4484">
          <cell r="I4484" t="str">
            <v>n</v>
          </cell>
        </row>
        <row r="4485">
          <cell r="I4485" t="str">
            <v>n</v>
          </cell>
        </row>
        <row r="4486">
          <cell r="I4486" t="str">
            <v>n</v>
          </cell>
        </row>
        <row r="4487">
          <cell r="I4487" t="str">
            <v>n</v>
          </cell>
        </row>
        <row r="4488">
          <cell r="I4488" t="str">
            <v>n</v>
          </cell>
        </row>
        <row r="4489">
          <cell r="I4489" t="str">
            <v>n</v>
          </cell>
        </row>
        <row r="4490">
          <cell r="I4490" t="str">
            <v>n</v>
          </cell>
        </row>
        <row r="4491">
          <cell r="I4491" t="str">
            <v>n</v>
          </cell>
        </row>
        <row r="4492">
          <cell r="I4492" t="str">
            <v>n</v>
          </cell>
        </row>
        <row r="4493">
          <cell r="I4493" t="str">
            <v>n</v>
          </cell>
        </row>
        <row r="4494">
          <cell r="I4494" t="str">
            <v>n</v>
          </cell>
        </row>
        <row r="4495">
          <cell r="I4495" t="str">
            <v>n</v>
          </cell>
        </row>
        <row r="4496">
          <cell r="I4496" t="str">
            <v>n</v>
          </cell>
        </row>
        <row r="4497">
          <cell r="I4497" t="str">
            <v>n</v>
          </cell>
        </row>
        <row r="4498">
          <cell r="I4498" t="str">
            <v>n</v>
          </cell>
        </row>
        <row r="4499">
          <cell r="I4499" t="str">
            <v>n</v>
          </cell>
        </row>
        <row r="4500">
          <cell r="I4500" t="str">
            <v>n</v>
          </cell>
        </row>
        <row r="4501">
          <cell r="I4501" t="str">
            <v>n</v>
          </cell>
        </row>
        <row r="4502">
          <cell r="I4502" t="str">
            <v>n</v>
          </cell>
        </row>
        <row r="4503">
          <cell r="I4503" t="str">
            <v>n</v>
          </cell>
        </row>
        <row r="4504">
          <cell r="I4504" t="str">
            <v>n</v>
          </cell>
        </row>
        <row r="4505">
          <cell r="I4505" t="str">
            <v>n</v>
          </cell>
        </row>
        <row r="4506">
          <cell r="I4506" t="str">
            <v>n</v>
          </cell>
        </row>
        <row r="4507">
          <cell r="I4507" t="str">
            <v>n</v>
          </cell>
        </row>
        <row r="4508">
          <cell r="I4508" t="str">
            <v>n</v>
          </cell>
        </row>
        <row r="4509">
          <cell r="I4509" t="str">
            <v>n</v>
          </cell>
        </row>
        <row r="4510">
          <cell r="I4510" t="str">
            <v>n</v>
          </cell>
        </row>
        <row r="4511">
          <cell r="I4511" t="str">
            <v>n</v>
          </cell>
        </row>
        <row r="4512">
          <cell r="I4512" t="str">
            <v>n</v>
          </cell>
        </row>
        <row r="4513">
          <cell r="I4513" t="str">
            <v>n</v>
          </cell>
        </row>
        <row r="4514">
          <cell r="I4514" t="str">
            <v>n</v>
          </cell>
        </row>
        <row r="4515">
          <cell r="I4515" t="str">
            <v>n</v>
          </cell>
        </row>
        <row r="4516">
          <cell r="I4516" t="str">
            <v>n</v>
          </cell>
        </row>
        <row r="4517">
          <cell r="I4517" t="str">
            <v>n</v>
          </cell>
        </row>
        <row r="4518">
          <cell r="I4518" t="str">
            <v>n</v>
          </cell>
        </row>
        <row r="4519">
          <cell r="I4519" t="str">
            <v>n</v>
          </cell>
        </row>
        <row r="4520">
          <cell r="I4520" t="str">
            <v>n</v>
          </cell>
        </row>
        <row r="4521">
          <cell r="I4521" t="str">
            <v>n</v>
          </cell>
        </row>
        <row r="4522">
          <cell r="I4522" t="str">
            <v>n</v>
          </cell>
        </row>
        <row r="4523">
          <cell r="I4523" t="str">
            <v>n</v>
          </cell>
        </row>
        <row r="4524">
          <cell r="I4524" t="str">
            <v>n</v>
          </cell>
        </row>
        <row r="4525">
          <cell r="I4525" t="str">
            <v>n</v>
          </cell>
        </row>
        <row r="4526">
          <cell r="I4526" t="str">
            <v>n</v>
          </cell>
        </row>
        <row r="4527">
          <cell r="I4527" t="str">
            <v>n</v>
          </cell>
        </row>
        <row r="4528">
          <cell r="I4528" t="str">
            <v>n</v>
          </cell>
        </row>
        <row r="4529">
          <cell r="I4529" t="str">
            <v>n</v>
          </cell>
        </row>
        <row r="4530">
          <cell r="I4530" t="str">
            <v>n</v>
          </cell>
        </row>
        <row r="4531">
          <cell r="I4531" t="str">
            <v>n</v>
          </cell>
        </row>
        <row r="4532">
          <cell r="I4532" t="str">
            <v>n</v>
          </cell>
        </row>
        <row r="4533">
          <cell r="I4533" t="str">
            <v>n</v>
          </cell>
        </row>
        <row r="4534">
          <cell r="I4534" t="str">
            <v>n</v>
          </cell>
        </row>
        <row r="4535">
          <cell r="I4535" t="str">
            <v>n</v>
          </cell>
        </row>
        <row r="4536">
          <cell r="I4536" t="str">
            <v>n</v>
          </cell>
        </row>
        <row r="4537">
          <cell r="I4537" t="str">
            <v>n</v>
          </cell>
        </row>
        <row r="4538">
          <cell r="I4538" t="str">
            <v>n</v>
          </cell>
        </row>
        <row r="4539">
          <cell r="I4539" t="str">
            <v>n</v>
          </cell>
        </row>
        <row r="4540">
          <cell r="I4540" t="str">
            <v>n</v>
          </cell>
        </row>
        <row r="4541">
          <cell r="I4541" t="str">
            <v>n</v>
          </cell>
        </row>
        <row r="4542">
          <cell r="I4542" t="str">
            <v>n</v>
          </cell>
        </row>
        <row r="4543">
          <cell r="I4543" t="str">
            <v>n</v>
          </cell>
        </row>
        <row r="4544">
          <cell r="I4544" t="str">
            <v>n</v>
          </cell>
        </row>
        <row r="4545">
          <cell r="I4545" t="str">
            <v>n</v>
          </cell>
        </row>
        <row r="4546">
          <cell r="I4546" t="str">
            <v>n</v>
          </cell>
        </row>
        <row r="4547">
          <cell r="I4547" t="str">
            <v>n</v>
          </cell>
        </row>
        <row r="4548">
          <cell r="I4548" t="str">
            <v>n</v>
          </cell>
        </row>
        <row r="4549">
          <cell r="I4549" t="str">
            <v>n</v>
          </cell>
        </row>
        <row r="4550">
          <cell r="I4550" t="str">
            <v>n</v>
          </cell>
        </row>
        <row r="4551">
          <cell r="I4551" t="str">
            <v>n</v>
          </cell>
        </row>
        <row r="4552">
          <cell r="I4552" t="str">
            <v>n</v>
          </cell>
        </row>
        <row r="4553">
          <cell r="I4553" t="str">
            <v>n</v>
          </cell>
        </row>
        <row r="4554">
          <cell r="I4554" t="str">
            <v>n</v>
          </cell>
        </row>
        <row r="4555">
          <cell r="I4555" t="str">
            <v>n</v>
          </cell>
        </row>
        <row r="4556">
          <cell r="I4556" t="str">
            <v>n</v>
          </cell>
        </row>
        <row r="4557">
          <cell r="I4557" t="str">
            <v>n</v>
          </cell>
        </row>
        <row r="4558">
          <cell r="I4558" t="str">
            <v>n</v>
          </cell>
        </row>
        <row r="4559">
          <cell r="I4559" t="str">
            <v>n</v>
          </cell>
        </row>
        <row r="4560">
          <cell r="I4560" t="str">
            <v>n</v>
          </cell>
        </row>
        <row r="4561">
          <cell r="I4561" t="str">
            <v>n</v>
          </cell>
        </row>
        <row r="4562">
          <cell r="I4562" t="str">
            <v>n</v>
          </cell>
        </row>
        <row r="4563">
          <cell r="I4563" t="str">
            <v>n</v>
          </cell>
        </row>
        <row r="4564">
          <cell r="I4564" t="str">
            <v>n</v>
          </cell>
        </row>
        <row r="4565">
          <cell r="I4565" t="str">
            <v>n</v>
          </cell>
        </row>
        <row r="4566">
          <cell r="I4566" t="str">
            <v>n</v>
          </cell>
        </row>
        <row r="4567">
          <cell r="I4567" t="str">
            <v>n</v>
          </cell>
        </row>
        <row r="4568">
          <cell r="I4568" t="str">
            <v>n</v>
          </cell>
        </row>
        <row r="4569">
          <cell r="I4569" t="str">
            <v>n</v>
          </cell>
        </row>
        <row r="4570">
          <cell r="I4570" t="str">
            <v>n</v>
          </cell>
        </row>
        <row r="4571">
          <cell r="I4571" t="str">
            <v>n</v>
          </cell>
        </row>
        <row r="4572">
          <cell r="I4572" t="str">
            <v>n</v>
          </cell>
        </row>
        <row r="4573">
          <cell r="I4573" t="str">
            <v>n</v>
          </cell>
        </row>
        <row r="4574">
          <cell r="I4574" t="str">
            <v>n</v>
          </cell>
        </row>
        <row r="4575">
          <cell r="I4575" t="str">
            <v>n</v>
          </cell>
        </row>
        <row r="4576">
          <cell r="I4576" t="str">
            <v>n</v>
          </cell>
        </row>
        <row r="4577">
          <cell r="I4577" t="str">
            <v>n</v>
          </cell>
        </row>
        <row r="4578">
          <cell r="I4578" t="str">
            <v>n</v>
          </cell>
        </row>
        <row r="4579">
          <cell r="I4579" t="str">
            <v>n</v>
          </cell>
        </row>
        <row r="4580">
          <cell r="I4580" t="str">
            <v>n</v>
          </cell>
        </row>
        <row r="4581">
          <cell r="I4581" t="str">
            <v>n</v>
          </cell>
        </row>
        <row r="4582">
          <cell r="I4582" t="str">
            <v>n</v>
          </cell>
        </row>
        <row r="4583">
          <cell r="I4583" t="str">
            <v>n</v>
          </cell>
        </row>
        <row r="4584">
          <cell r="I4584" t="str">
            <v>n</v>
          </cell>
        </row>
        <row r="4585">
          <cell r="I4585" t="str">
            <v>n</v>
          </cell>
        </row>
        <row r="4586">
          <cell r="I4586" t="str">
            <v>n</v>
          </cell>
        </row>
        <row r="4587">
          <cell r="I4587" t="str">
            <v>n</v>
          </cell>
        </row>
        <row r="4588">
          <cell r="I4588" t="str">
            <v>n</v>
          </cell>
        </row>
        <row r="4589">
          <cell r="I4589" t="str">
            <v>n</v>
          </cell>
        </row>
        <row r="4590">
          <cell r="I4590" t="str">
            <v>n</v>
          </cell>
        </row>
        <row r="4591">
          <cell r="I4591" t="str">
            <v>n</v>
          </cell>
        </row>
        <row r="4592">
          <cell r="I4592" t="str">
            <v>n</v>
          </cell>
        </row>
        <row r="4593">
          <cell r="I4593" t="str">
            <v>n</v>
          </cell>
        </row>
        <row r="4594">
          <cell r="I4594" t="str">
            <v>n</v>
          </cell>
        </row>
        <row r="4595">
          <cell r="I4595" t="str">
            <v>n</v>
          </cell>
        </row>
        <row r="4596">
          <cell r="I4596" t="str">
            <v>n</v>
          </cell>
        </row>
        <row r="4597">
          <cell r="I4597" t="str">
            <v>n</v>
          </cell>
        </row>
        <row r="4598">
          <cell r="I4598" t="str">
            <v>n</v>
          </cell>
        </row>
        <row r="4599">
          <cell r="I4599" t="str">
            <v>n</v>
          </cell>
        </row>
        <row r="4600">
          <cell r="I4600" t="str">
            <v>n</v>
          </cell>
        </row>
        <row r="4601">
          <cell r="I4601" t="str">
            <v>n</v>
          </cell>
        </row>
        <row r="4602">
          <cell r="I4602" t="str">
            <v>n</v>
          </cell>
        </row>
        <row r="4603">
          <cell r="I4603" t="str">
            <v>n</v>
          </cell>
        </row>
        <row r="4604">
          <cell r="I4604" t="str">
            <v>n</v>
          </cell>
        </row>
        <row r="4605">
          <cell r="I4605" t="str">
            <v>n</v>
          </cell>
        </row>
        <row r="4606">
          <cell r="I4606" t="str">
            <v>n</v>
          </cell>
        </row>
        <row r="4607">
          <cell r="I4607" t="str">
            <v>n</v>
          </cell>
        </row>
        <row r="4608">
          <cell r="I4608" t="str">
            <v>n</v>
          </cell>
        </row>
        <row r="4609">
          <cell r="I4609" t="str">
            <v>n</v>
          </cell>
        </row>
        <row r="4610">
          <cell r="I4610" t="str">
            <v>n</v>
          </cell>
        </row>
        <row r="4611">
          <cell r="I4611" t="str">
            <v>n</v>
          </cell>
        </row>
        <row r="4612">
          <cell r="I4612" t="str">
            <v>n</v>
          </cell>
        </row>
        <row r="4613">
          <cell r="I4613" t="str">
            <v>n</v>
          </cell>
        </row>
        <row r="4614">
          <cell r="I4614" t="str">
            <v>n</v>
          </cell>
        </row>
        <row r="4615">
          <cell r="I4615" t="str">
            <v>n</v>
          </cell>
        </row>
        <row r="4616">
          <cell r="I4616" t="str">
            <v>n</v>
          </cell>
        </row>
        <row r="4617">
          <cell r="I4617" t="str">
            <v>n</v>
          </cell>
        </row>
        <row r="4618">
          <cell r="I4618" t="str">
            <v>n</v>
          </cell>
        </row>
        <row r="4619">
          <cell r="I4619" t="str">
            <v>n</v>
          </cell>
        </row>
        <row r="4620">
          <cell r="I4620" t="str">
            <v>n</v>
          </cell>
        </row>
        <row r="4621">
          <cell r="I4621" t="str">
            <v>n</v>
          </cell>
        </row>
        <row r="4622">
          <cell r="I4622" t="str">
            <v>n</v>
          </cell>
        </row>
        <row r="4623">
          <cell r="I4623" t="str">
            <v>n</v>
          </cell>
        </row>
        <row r="4624">
          <cell r="I4624" t="str">
            <v>n</v>
          </cell>
        </row>
        <row r="4625">
          <cell r="I4625" t="str">
            <v>n</v>
          </cell>
        </row>
        <row r="4626">
          <cell r="I4626" t="str">
            <v>n</v>
          </cell>
        </row>
        <row r="4627">
          <cell r="I4627" t="str">
            <v>n</v>
          </cell>
        </row>
        <row r="4628">
          <cell r="I4628" t="str">
            <v>n</v>
          </cell>
        </row>
        <row r="4629">
          <cell r="I4629" t="str">
            <v>n</v>
          </cell>
        </row>
        <row r="4630">
          <cell r="I4630" t="str">
            <v>n</v>
          </cell>
        </row>
        <row r="4631">
          <cell r="I4631" t="str">
            <v>n</v>
          </cell>
        </row>
        <row r="4632">
          <cell r="I4632" t="str">
            <v>n</v>
          </cell>
        </row>
        <row r="4633">
          <cell r="I4633" t="str">
            <v>n</v>
          </cell>
        </row>
        <row r="4634">
          <cell r="I4634" t="str">
            <v>n</v>
          </cell>
        </row>
        <row r="4635">
          <cell r="I4635" t="str">
            <v>n</v>
          </cell>
        </row>
        <row r="4636">
          <cell r="I4636" t="str">
            <v>n</v>
          </cell>
        </row>
        <row r="4637">
          <cell r="I4637" t="str">
            <v>n</v>
          </cell>
        </row>
        <row r="4638">
          <cell r="I4638" t="str">
            <v>n</v>
          </cell>
        </row>
        <row r="4639">
          <cell r="I4639" t="str">
            <v>n</v>
          </cell>
        </row>
        <row r="4640">
          <cell r="I4640" t="str">
            <v>n</v>
          </cell>
        </row>
        <row r="4641">
          <cell r="I4641" t="str">
            <v>n</v>
          </cell>
        </row>
        <row r="4642">
          <cell r="I4642" t="str">
            <v>n</v>
          </cell>
        </row>
        <row r="4643">
          <cell r="I4643" t="str">
            <v>n</v>
          </cell>
        </row>
        <row r="4644">
          <cell r="I4644" t="str">
            <v>n</v>
          </cell>
        </row>
        <row r="4645">
          <cell r="I4645" t="str">
            <v>n</v>
          </cell>
        </row>
        <row r="4646">
          <cell r="I4646" t="str">
            <v>n</v>
          </cell>
        </row>
        <row r="4647">
          <cell r="I4647" t="str">
            <v>n</v>
          </cell>
        </row>
        <row r="4648">
          <cell r="I4648" t="str">
            <v>n</v>
          </cell>
        </row>
        <row r="4649">
          <cell r="I4649" t="str">
            <v>n</v>
          </cell>
        </row>
        <row r="4650">
          <cell r="I4650" t="str">
            <v>n</v>
          </cell>
        </row>
        <row r="4651">
          <cell r="I4651" t="str">
            <v>n</v>
          </cell>
        </row>
        <row r="4652">
          <cell r="I4652" t="str">
            <v>n</v>
          </cell>
        </row>
        <row r="4653">
          <cell r="I4653" t="str">
            <v>n</v>
          </cell>
        </row>
        <row r="4654">
          <cell r="I4654" t="str">
            <v>n</v>
          </cell>
        </row>
        <row r="4655">
          <cell r="I4655" t="str">
            <v>n</v>
          </cell>
        </row>
        <row r="4656">
          <cell r="I4656" t="str">
            <v>n</v>
          </cell>
        </row>
        <row r="4657">
          <cell r="I4657" t="str">
            <v>n</v>
          </cell>
        </row>
        <row r="4658">
          <cell r="I4658" t="str">
            <v>n</v>
          </cell>
        </row>
        <row r="4659">
          <cell r="I4659" t="str">
            <v>n</v>
          </cell>
        </row>
        <row r="4660">
          <cell r="I4660" t="str">
            <v>n</v>
          </cell>
        </row>
        <row r="4661">
          <cell r="I4661" t="str">
            <v>n</v>
          </cell>
        </row>
        <row r="4662">
          <cell r="I4662" t="str">
            <v>n</v>
          </cell>
        </row>
        <row r="4663">
          <cell r="I4663" t="str">
            <v>n</v>
          </cell>
        </row>
        <row r="4664">
          <cell r="I4664" t="str">
            <v>n</v>
          </cell>
        </row>
        <row r="4665">
          <cell r="I4665" t="str">
            <v>n</v>
          </cell>
        </row>
        <row r="4666">
          <cell r="I4666" t="str">
            <v>n</v>
          </cell>
        </row>
        <row r="4667">
          <cell r="I4667" t="str">
            <v>n</v>
          </cell>
        </row>
        <row r="4668">
          <cell r="I4668" t="str">
            <v>n</v>
          </cell>
        </row>
        <row r="4669">
          <cell r="I4669" t="str">
            <v>n</v>
          </cell>
        </row>
        <row r="4670">
          <cell r="I4670" t="str">
            <v>n</v>
          </cell>
        </row>
        <row r="4671">
          <cell r="I4671" t="str">
            <v>n</v>
          </cell>
        </row>
        <row r="4672">
          <cell r="I4672" t="str">
            <v>n</v>
          </cell>
        </row>
        <row r="4673">
          <cell r="I4673" t="str">
            <v>n</v>
          </cell>
        </row>
        <row r="4674">
          <cell r="I4674" t="str">
            <v>n</v>
          </cell>
        </row>
        <row r="4675">
          <cell r="I4675" t="str">
            <v>n</v>
          </cell>
        </row>
        <row r="4676">
          <cell r="I4676" t="str">
            <v>n</v>
          </cell>
        </row>
        <row r="4677">
          <cell r="I4677" t="str">
            <v>n</v>
          </cell>
        </row>
        <row r="4678">
          <cell r="I4678" t="str">
            <v>n</v>
          </cell>
        </row>
        <row r="4679">
          <cell r="I4679" t="str">
            <v>n</v>
          </cell>
        </row>
        <row r="4680">
          <cell r="I4680" t="str">
            <v>n</v>
          </cell>
        </row>
        <row r="4681">
          <cell r="I4681" t="str">
            <v>n</v>
          </cell>
        </row>
        <row r="4682">
          <cell r="I4682" t="str">
            <v>n</v>
          </cell>
        </row>
        <row r="4683">
          <cell r="I4683" t="str">
            <v>n</v>
          </cell>
        </row>
        <row r="4684">
          <cell r="I4684" t="str">
            <v>n</v>
          </cell>
        </row>
        <row r="4685">
          <cell r="I4685" t="str">
            <v>n</v>
          </cell>
        </row>
        <row r="4686">
          <cell r="I4686" t="str">
            <v>n</v>
          </cell>
        </row>
        <row r="4687">
          <cell r="I4687" t="str">
            <v>n</v>
          </cell>
        </row>
        <row r="4688">
          <cell r="I4688" t="str">
            <v>n</v>
          </cell>
        </row>
        <row r="4689">
          <cell r="I4689" t="str">
            <v>n</v>
          </cell>
        </row>
        <row r="4690">
          <cell r="I4690" t="str">
            <v>n</v>
          </cell>
        </row>
        <row r="4691">
          <cell r="I4691" t="str">
            <v>n</v>
          </cell>
        </row>
        <row r="4692">
          <cell r="I4692" t="str">
            <v>n</v>
          </cell>
        </row>
        <row r="4693">
          <cell r="I4693" t="str">
            <v>n</v>
          </cell>
        </row>
        <row r="4694">
          <cell r="I4694" t="str">
            <v>n</v>
          </cell>
        </row>
        <row r="4695">
          <cell r="I4695" t="str">
            <v>n</v>
          </cell>
        </row>
        <row r="4696">
          <cell r="I4696" t="str">
            <v>n</v>
          </cell>
        </row>
        <row r="4697">
          <cell r="I4697" t="str">
            <v>n</v>
          </cell>
        </row>
        <row r="4698">
          <cell r="I4698" t="str">
            <v>n</v>
          </cell>
        </row>
        <row r="4699">
          <cell r="I4699" t="str">
            <v>n</v>
          </cell>
        </row>
        <row r="4700">
          <cell r="I4700" t="str">
            <v>n</v>
          </cell>
        </row>
        <row r="4701">
          <cell r="I4701" t="str">
            <v>n</v>
          </cell>
        </row>
        <row r="4702">
          <cell r="I4702" t="str">
            <v>n</v>
          </cell>
        </row>
        <row r="4703">
          <cell r="I4703" t="str">
            <v>n</v>
          </cell>
        </row>
        <row r="4704">
          <cell r="I4704" t="str">
            <v>n</v>
          </cell>
        </row>
        <row r="4705">
          <cell r="I4705" t="str">
            <v>n</v>
          </cell>
        </row>
        <row r="4706">
          <cell r="I4706" t="str">
            <v>n</v>
          </cell>
        </row>
        <row r="4707">
          <cell r="I4707" t="str">
            <v>n</v>
          </cell>
        </row>
        <row r="4708">
          <cell r="I4708" t="str">
            <v>n</v>
          </cell>
        </row>
        <row r="4709">
          <cell r="I4709" t="str">
            <v>n</v>
          </cell>
        </row>
        <row r="4710">
          <cell r="I4710" t="str">
            <v>n</v>
          </cell>
        </row>
        <row r="4711">
          <cell r="I4711" t="str">
            <v>n</v>
          </cell>
        </row>
        <row r="4712">
          <cell r="I4712" t="str">
            <v>n</v>
          </cell>
        </row>
        <row r="4713">
          <cell r="I4713" t="str">
            <v>n</v>
          </cell>
        </row>
        <row r="4714">
          <cell r="I4714" t="str">
            <v>n</v>
          </cell>
        </row>
        <row r="4715">
          <cell r="I4715" t="str">
            <v>n</v>
          </cell>
        </row>
        <row r="4716">
          <cell r="I4716" t="str">
            <v>n</v>
          </cell>
        </row>
        <row r="4717">
          <cell r="I4717" t="str">
            <v>n</v>
          </cell>
        </row>
        <row r="4718">
          <cell r="I4718" t="str">
            <v>n</v>
          </cell>
        </row>
        <row r="4719">
          <cell r="I4719" t="str">
            <v>n</v>
          </cell>
        </row>
        <row r="4720">
          <cell r="I4720" t="str">
            <v>n</v>
          </cell>
        </row>
        <row r="4721">
          <cell r="I4721" t="str">
            <v>n</v>
          </cell>
        </row>
        <row r="4722">
          <cell r="I4722" t="str">
            <v>n</v>
          </cell>
        </row>
        <row r="4723">
          <cell r="I4723" t="str">
            <v>n</v>
          </cell>
        </row>
        <row r="4724">
          <cell r="I4724" t="str">
            <v>n</v>
          </cell>
        </row>
        <row r="4725">
          <cell r="I4725" t="str">
            <v>n</v>
          </cell>
        </row>
        <row r="4726">
          <cell r="I4726" t="str">
            <v>n</v>
          </cell>
        </row>
        <row r="4727">
          <cell r="I4727" t="str">
            <v>n</v>
          </cell>
        </row>
        <row r="4728">
          <cell r="I4728" t="str">
            <v>n</v>
          </cell>
        </row>
        <row r="4729">
          <cell r="I4729" t="str">
            <v>n</v>
          </cell>
        </row>
        <row r="4730">
          <cell r="I4730" t="str">
            <v>n</v>
          </cell>
        </row>
        <row r="4731">
          <cell r="I4731" t="str">
            <v>n</v>
          </cell>
        </row>
        <row r="4732">
          <cell r="I4732" t="str">
            <v>n</v>
          </cell>
        </row>
        <row r="4733">
          <cell r="I4733" t="str">
            <v>n</v>
          </cell>
        </row>
        <row r="4734">
          <cell r="I4734" t="str">
            <v>n</v>
          </cell>
        </row>
        <row r="4735">
          <cell r="I4735" t="str">
            <v>n</v>
          </cell>
        </row>
        <row r="4736">
          <cell r="I4736" t="str">
            <v>n</v>
          </cell>
        </row>
        <row r="4737">
          <cell r="I4737" t="str">
            <v>n</v>
          </cell>
        </row>
        <row r="4738">
          <cell r="I4738" t="str">
            <v>n</v>
          </cell>
        </row>
        <row r="4739">
          <cell r="I4739" t="str">
            <v>n</v>
          </cell>
        </row>
        <row r="4740">
          <cell r="I4740" t="str">
            <v>n</v>
          </cell>
        </row>
        <row r="4741">
          <cell r="I4741" t="str">
            <v>n</v>
          </cell>
        </row>
        <row r="4742">
          <cell r="I4742" t="str">
            <v>n</v>
          </cell>
        </row>
        <row r="4743">
          <cell r="I4743" t="str">
            <v>n</v>
          </cell>
        </row>
        <row r="4744">
          <cell r="I4744" t="str">
            <v>n</v>
          </cell>
        </row>
        <row r="4745">
          <cell r="I4745" t="str">
            <v>n</v>
          </cell>
        </row>
        <row r="4746">
          <cell r="I4746" t="str">
            <v>n</v>
          </cell>
        </row>
        <row r="4747">
          <cell r="I4747" t="str">
            <v>n</v>
          </cell>
        </row>
        <row r="4748">
          <cell r="I4748" t="str">
            <v>n</v>
          </cell>
        </row>
        <row r="4749">
          <cell r="I4749" t="str">
            <v>n</v>
          </cell>
        </row>
        <row r="4750">
          <cell r="I4750" t="str">
            <v>n</v>
          </cell>
        </row>
        <row r="4751">
          <cell r="I4751" t="str">
            <v>n</v>
          </cell>
        </row>
        <row r="4752">
          <cell r="I4752" t="str">
            <v>n</v>
          </cell>
        </row>
        <row r="4753">
          <cell r="I4753" t="str">
            <v>n</v>
          </cell>
        </row>
        <row r="4754">
          <cell r="I4754" t="str">
            <v>n</v>
          </cell>
        </row>
        <row r="4755">
          <cell r="I4755" t="str">
            <v>n</v>
          </cell>
        </row>
        <row r="4756">
          <cell r="I4756" t="str">
            <v>n</v>
          </cell>
        </row>
        <row r="4757">
          <cell r="I4757" t="str">
            <v>n</v>
          </cell>
        </row>
        <row r="4758">
          <cell r="I4758" t="str">
            <v>n</v>
          </cell>
        </row>
        <row r="4759">
          <cell r="I4759" t="str">
            <v>n</v>
          </cell>
        </row>
        <row r="4760">
          <cell r="I4760" t="str">
            <v>n</v>
          </cell>
        </row>
        <row r="4761">
          <cell r="I4761" t="str">
            <v>n</v>
          </cell>
        </row>
        <row r="4762">
          <cell r="I4762" t="str">
            <v>n</v>
          </cell>
        </row>
        <row r="4763">
          <cell r="I4763" t="str">
            <v>n</v>
          </cell>
        </row>
        <row r="4764">
          <cell r="I4764" t="str">
            <v>n</v>
          </cell>
        </row>
        <row r="4765">
          <cell r="I4765" t="str">
            <v>n</v>
          </cell>
        </row>
        <row r="4766">
          <cell r="I4766" t="str">
            <v>n</v>
          </cell>
        </row>
        <row r="4767">
          <cell r="I4767" t="str">
            <v>n</v>
          </cell>
        </row>
        <row r="4768">
          <cell r="I4768" t="str">
            <v>n</v>
          </cell>
        </row>
        <row r="4769">
          <cell r="I4769" t="str">
            <v>n</v>
          </cell>
        </row>
        <row r="4770">
          <cell r="I4770" t="str">
            <v>n</v>
          </cell>
        </row>
        <row r="4771">
          <cell r="I4771" t="str">
            <v>n</v>
          </cell>
        </row>
        <row r="4772">
          <cell r="I4772" t="str">
            <v>n</v>
          </cell>
        </row>
        <row r="4773">
          <cell r="I4773" t="str">
            <v>n</v>
          </cell>
        </row>
        <row r="4774">
          <cell r="I4774" t="str">
            <v>n</v>
          </cell>
        </row>
        <row r="4775">
          <cell r="I4775" t="str">
            <v>n</v>
          </cell>
        </row>
        <row r="4776">
          <cell r="I4776" t="str">
            <v>n</v>
          </cell>
        </row>
        <row r="4777">
          <cell r="I4777" t="str">
            <v>n</v>
          </cell>
        </row>
        <row r="4778">
          <cell r="I4778" t="str">
            <v>n</v>
          </cell>
        </row>
        <row r="4779">
          <cell r="I4779" t="str">
            <v>n</v>
          </cell>
        </row>
        <row r="4780">
          <cell r="I4780" t="str">
            <v>n</v>
          </cell>
        </row>
        <row r="4781">
          <cell r="I4781" t="str">
            <v>n</v>
          </cell>
        </row>
        <row r="4782">
          <cell r="I4782" t="str">
            <v>n</v>
          </cell>
        </row>
        <row r="4783">
          <cell r="I4783" t="str">
            <v>n</v>
          </cell>
        </row>
        <row r="4784">
          <cell r="I4784" t="str">
            <v>n</v>
          </cell>
        </row>
        <row r="4785">
          <cell r="I4785" t="str">
            <v>n</v>
          </cell>
        </row>
        <row r="4786">
          <cell r="I4786" t="str">
            <v>n</v>
          </cell>
        </row>
        <row r="4787">
          <cell r="I4787" t="str">
            <v>n</v>
          </cell>
        </row>
        <row r="4788">
          <cell r="I4788" t="str">
            <v>n</v>
          </cell>
        </row>
        <row r="4789">
          <cell r="I4789" t="str">
            <v>n</v>
          </cell>
        </row>
        <row r="4790">
          <cell r="I4790" t="str">
            <v>n</v>
          </cell>
        </row>
        <row r="4791">
          <cell r="I4791" t="str">
            <v>n</v>
          </cell>
        </row>
        <row r="4792">
          <cell r="I4792" t="str">
            <v>n</v>
          </cell>
        </row>
        <row r="4793">
          <cell r="I4793" t="str">
            <v>n</v>
          </cell>
        </row>
        <row r="4794">
          <cell r="I4794" t="str">
            <v>n</v>
          </cell>
        </row>
        <row r="4795">
          <cell r="I4795" t="str">
            <v>n</v>
          </cell>
        </row>
        <row r="4796">
          <cell r="I4796" t="str">
            <v>n</v>
          </cell>
        </row>
        <row r="4797">
          <cell r="I4797" t="str">
            <v>n</v>
          </cell>
        </row>
        <row r="4798">
          <cell r="I4798" t="str">
            <v>n</v>
          </cell>
        </row>
        <row r="4799">
          <cell r="I4799" t="str">
            <v>n</v>
          </cell>
        </row>
        <row r="4800">
          <cell r="I4800" t="str">
            <v>n</v>
          </cell>
        </row>
        <row r="4801">
          <cell r="I4801" t="str">
            <v>n</v>
          </cell>
        </row>
        <row r="4802">
          <cell r="I4802" t="str">
            <v>n</v>
          </cell>
        </row>
        <row r="4803">
          <cell r="I4803" t="str">
            <v>n</v>
          </cell>
        </row>
        <row r="4804">
          <cell r="I4804" t="str">
            <v>n</v>
          </cell>
        </row>
        <row r="4805">
          <cell r="I4805" t="str">
            <v>n</v>
          </cell>
        </row>
        <row r="4806">
          <cell r="I4806" t="str">
            <v>n</v>
          </cell>
        </row>
        <row r="4807">
          <cell r="I4807" t="str">
            <v>n</v>
          </cell>
        </row>
        <row r="4808">
          <cell r="I4808" t="str">
            <v>n</v>
          </cell>
        </row>
        <row r="4809">
          <cell r="I4809" t="str">
            <v>n</v>
          </cell>
        </row>
        <row r="4810">
          <cell r="I4810" t="str">
            <v>n</v>
          </cell>
        </row>
        <row r="4811">
          <cell r="I4811" t="str">
            <v>n</v>
          </cell>
        </row>
        <row r="4812">
          <cell r="I4812" t="str">
            <v>n</v>
          </cell>
        </row>
        <row r="4813">
          <cell r="I4813" t="str">
            <v>n</v>
          </cell>
        </row>
        <row r="4814">
          <cell r="I4814" t="str">
            <v>n</v>
          </cell>
        </row>
        <row r="4815">
          <cell r="I4815" t="str">
            <v>n</v>
          </cell>
        </row>
        <row r="4816">
          <cell r="I4816" t="str">
            <v>n</v>
          </cell>
        </row>
        <row r="4817">
          <cell r="I4817" t="str">
            <v>n</v>
          </cell>
        </row>
        <row r="4818">
          <cell r="I4818" t="str">
            <v>n</v>
          </cell>
        </row>
        <row r="4819">
          <cell r="I4819" t="str">
            <v>n</v>
          </cell>
        </row>
        <row r="4820">
          <cell r="I4820" t="str">
            <v>n</v>
          </cell>
        </row>
        <row r="4821">
          <cell r="I4821" t="str">
            <v>n</v>
          </cell>
        </row>
        <row r="4822">
          <cell r="I4822" t="str">
            <v>n</v>
          </cell>
        </row>
        <row r="4823">
          <cell r="I4823" t="str">
            <v>n</v>
          </cell>
        </row>
        <row r="4824">
          <cell r="I4824" t="str">
            <v>n</v>
          </cell>
        </row>
        <row r="4825">
          <cell r="I4825" t="str">
            <v>n</v>
          </cell>
        </row>
        <row r="4826">
          <cell r="I4826" t="str">
            <v>n</v>
          </cell>
        </row>
        <row r="4827">
          <cell r="I4827" t="str">
            <v>n</v>
          </cell>
        </row>
        <row r="4828">
          <cell r="I4828" t="str">
            <v>n</v>
          </cell>
        </row>
        <row r="4829">
          <cell r="I4829" t="str">
            <v>n</v>
          </cell>
        </row>
        <row r="4830">
          <cell r="I4830" t="str">
            <v>n</v>
          </cell>
        </row>
        <row r="4831">
          <cell r="I4831" t="str">
            <v>n</v>
          </cell>
        </row>
        <row r="4832">
          <cell r="I4832" t="str">
            <v>n</v>
          </cell>
        </row>
        <row r="4833">
          <cell r="I4833" t="str">
            <v>n</v>
          </cell>
        </row>
        <row r="4834">
          <cell r="I4834" t="str">
            <v>n</v>
          </cell>
        </row>
        <row r="4835">
          <cell r="I4835" t="str">
            <v>n</v>
          </cell>
        </row>
        <row r="4836">
          <cell r="I4836" t="str">
            <v>n</v>
          </cell>
        </row>
        <row r="4837">
          <cell r="I4837" t="str">
            <v>n</v>
          </cell>
        </row>
        <row r="4838">
          <cell r="I4838" t="str">
            <v>n</v>
          </cell>
        </row>
        <row r="4839">
          <cell r="I4839" t="str">
            <v>n</v>
          </cell>
        </row>
        <row r="4840">
          <cell r="I4840" t="str">
            <v>n</v>
          </cell>
        </row>
        <row r="4841">
          <cell r="I4841" t="str">
            <v>n</v>
          </cell>
        </row>
        <row r="4842">
          <cell r="I4842" t="str">
            <v>n</v>
          </cell>
        </row>
        <row r="4843">
          <cell r="I4843" t="str">
            <v>n</v>
          </cell>
        </row>
        <row r="4844">
          <cell r="I4844" t="str">
            <v>n</v>
          </cell>
        </row>
        <row r="4845">
          <cell r="I4845" t="str">
            <v>n</v>
          </cell>
        </row>
        <row r="4846">
          <cell r="I4846" t="str">
            <v>n</v>
          </cell>
        </row>
        <row r="4847">
          <cell r="I4847" t="str">
            <v>n</v>
          </cell>
        </row>
        <row r="4848">
          <cell r="I4848" t="str">
            <v>n</v>
          </cell>
        </row>
        <row r="4849">
          <cell r="I4849" t="str">
            <v>n</v>
          </cell>
        </row>
        <row r="4850">
          <cell r="I4850" t="str">
            <v>n</v>
          </cell>
        </row>
        <row r="4851">
          <cell r="I4851" t="str">
            <v>n</v>
          </cell>
        </row>
        <row r="4852">
          <cell r="I4852" t="str">
            <v>n</v>
          </cell>
        </row>
        <row r="4853">
          <cell r="I4853" t="str">
            <v>n</v>
          </cell>
        </row>
        <row r="4854">
          <cell r="I4854" t="str">
            <v>n</v>
          </cell>
        </row>
        <row r="4855">
          <cell r="I4855" t="str">
            <v>n</v>
          </cell>
        </row>
        <row r="4856">
          <cell r="I4856" t="str">
            <v>n</v>
          </cell>
        </row>
        <row r="4857">
          <cell r="I4857" t="str">
            <v>n</v>
          </cell>
        </row>
        <row r="4858">
          <cell r="I4858" t="str">
            <v>n</v>
          </cell>
        </row>
        <row r="4859">
          <cell r="I4859" t="str">
            <v>n</v>
          </cell>
        </row>
        <row r="4860">
          <cell r="I4860" t="str">
            <v>n</v>
          </cell>
        </row>
        <row r="4861">
          <cell r="I4861" t="str">
            <v>n</v>
          </cell>
        </row>
        <row r="4862">
          <cell r="I4862" t="str">
            <v>n</v>
          </cell>
        </row>
        <row r="4863">
          <cell r="I4863" t="str">
            <v>n</v>
          </cell>
        </row>
        <row r="4864">
          <cell r="I4864" t="str">
            <v>n</v>
          </cell>
        </row>
        <row r="4865">
          <cell r="I4865" t="str">
            <v>n</v>
          </cell>
        </row>
        <row r="4866">
          <cell r="I4866" t="str">
            <v>n</v>
          </cell>
        </row>
        <row r="4867">
          <cell r="I4867" t="str">
            <v>n</v>
          </cell>
        </row>
        <row r="4868">
          <cell r="I4868" t="str">
            <v>n</v>
          </cell>
        </row>
        <row r="4869">
          <cell r="I4869" t="str">
            <v>n</v>
          </cell>
        </row>
        <row r="4870">
          <cell r="I4870" t="str">
            <v>n</v>
          </cell>
        </row>
        <row r="4871">
          <cell r="I4871" t="str">
            <v>n</v>
          </cell>
        </row>
        <row r="4872">
          <cell r="I4872" t="str">
            <v>n</v>
          </cell>
        </row>
        <row r="4873">
          <cell r="I4873" t="str">
            <v>n</v>
          </cell>
        </row>
        <row r="4874">
          <cell r="I4874" t="str">
            <v>n</v>
          </cell>
        </row>
        <row r="4875">
          <cell r="I4875" t="str">
            <v>n</v>
          </cell>
        </row>
        <row r="4876">
          <cell r="I4876" t="str">
            <v>n</v>
          </cell>
        </row>
        <row r="4877">
          <cell r="I4877" t="str">
            <v>n</v>
          </cell>
        </row>
        <row r="4878">
          <cell r="I4878" t="str">
            <v>n</v>
          </cell>
        </row>
        <row r="4879">
          <cell r="I4879" t="str">
            <v>n</v>
          </cell>
        </row>
        <row r="4880">
          <cell r="I4880" t="str">
            <v>n</v>
          </cell>
        </row>
        <row r="4881">
          <cell r="I4881" t="str">
            <v>n</v>
          </cell>
        </row>
        <row r="4882">
          <cell r="I4882" t="str">
            <v>n</v>
          </cell>
        </row>
        <row r="4883">
          <cell r="I4883" t="str">
            <v>n</v>
          </cell>
        </row>
        <row r="4884">
          <cell r="I4884" t="str">
            <v>n</v>
          </cell>
        </row>
        <row r="4885">
          <cell r="I4885" t="str">
            <v>n</v>
          </cell>
        </row>
        <row r="4886">
          <cell r="I4886" t="str">
            <v>n</v>
          </cell>
        </row>
        <row r="4887">
          <cell r="I4887" t="str">
            <v>n</v>
          </cell>
        </row>
        <row r="4888">
          <cell r="I4888" t="str">
            <v>n</v>
          </cell>
        </row>
        <row r="4889">
          <cell r="I4889" t="str">
            <v>n</v>
          </cell>
        </row>
        <row r="4890">
          <cell r="I4890" t="str">
            <v>n</v>
          </cell>
        </row>
        <row r="4891">
          <cell r="I4891" t="str">
            <v>n</v>
          </cell>
        </row>
        <row r="4892">
          <cell r="I4892" t="str">
            <v>n</v>
          </cell>
        </row>
        <row r="4893">
          <cell r="I4893" t="str">
            <v>n</v>
          </cell>
        </row>
        <row r="4894">
          <cell r="I4894" t="str">
            <v>n</v>
          </cell>
        </row>
        <row r="4895">
          <cell r="I4895" t="str">
            <v>n</v>
          </cell>
        </row>
        <row r="4896">
          <cell r="I4896" t="str">
            <v>n</v>
          </cell>
        </row>
        <row r="4897">
          <cell r="I4897" t="str">
            <v>n</v>
          </cell>
        </row>
        <row r="4898">
          <cell r="I4898" t="str">
            <v>n</v>
          </cell>
        </row>
        <row r="4899">
          <cell r="I4899" t="str">
            <v>n</v>
          </cell>
        </row>
        <row r="4900">
          <cell r="I4900" t="str">
            <v>n</v>
          </cell>
        </row>
        <row r="4901">
          <cell r="I4901" t="str">
            <v>n</v>
          </cell>
        </row>
        <row r="4902">
          <cell r="I4902" t="str">
            <v>n</v>
          </cell>
        </row>
        <row r="4903">
          <cell r="I4903" t="str">
            <v>n</v>
          </cell>
        </row>
        <row r="4904">
          <cell r="I4904" t="str">
            <v>n</v>
          </cell>
        </row>
        <row r="4905">
          <cell r="I4905" t="str">
            <v>n</v>
          </cell>
        </row>
        <row r="4906">
          <cell r="I4906" t="str">
            <v>n</v>
          </cell>
        </row>
        <row r="4907">
          <cell r="I4907" t="str">
            <v>n</v>
          </cell>
        </row>
        <row r="4908">
          <cell r="I4908" t="str">
            <v>n</v>
          </cell>
        </row>
        <row r="4909">
          <cell r="I4909" t="str">
            <v>n</v>
          </cell>
        </row>
        <row r="4910">
          <cell r="I4910" t="str">
            <v>n</v>
          </cell>
        </row>
        <row r="4911">
          <cell r="I4911" t="str">
            <v>n</v>
          </cell>
        </row>
        <row r="4912">
          <cell r="I4912" t="str">
            <v>n</v>
          </cell>
        </row>
        <row r="4913">
          <cell r="I4913" t="str">
            <v>n</v>
          </cell>
        </row>
        <row r="4914">
          <cell r="I4914" t="str">
            <v>n</v>
          </cell>
        </row>
        <row r="4915">
          <cell r="I4915" t="str">
            <v>n</v>
          </cell>
        </row>
        <row r="4916">
          <cell r="I4916" t="str">
            <v>n</v>
          </cell>
        </row>
        <row r="4917">
          <cell r="I4917" t="str">
            <v>n</v>
          </cell>
        </row>
        <row r="4918">
          <cell r="I4918" t="str">
            <v>n</v>
          </cell>
        </row>
        <row r="4919">
          <cell r="I4919" t="str">
            <v>n</v>
          </cell>
        </row>
        <row r="4920">
          <cell r="I4920" t="str">
            <v>n</v>
          </cell>
        </row>
        <row r="4921">
          <cell r="I4921" t="str">
            <v>n</v>
          </cell>
        </row>
        <row r="4922">
          <cell r="I4922" t="str">
            <v>n</v>
          </cell>
        </row>
        <row r="4923">
          <cell r="I4923" t="str">
            <v>n</v>
          </cell>
        </row>
        <row r="4924">
          <cell r="I4924" t="str">
            <v>n</v>
          </cell>
        </row>
        <row r="4925">
          <cell r="I4925" t="str">
            <v>n</v>
          </cell>
        </row>
        <row r="4926">
          <cell r="I4926" t="str">
            <v>n</v>
          </cell>
        </row>
        <row r="4927">
          <cell r="I4927" t="str">
            <v>n</v>
          </cell>
        </row>
        <row r="4928">
          <cell r="I4928" t="str">
            <v>n</v>
          </cell>
        </row>
        <row r="4929">
          <cell r="I4929" t="str">
            <v>n</v>
          </cell>
        </row>
        <row r="4930">
          <cell r="I4930" t="str">
            <v>n</v>
          </cell>
        </row>
        <row r="4931">
          <cell r="I4931" t="str">
            <v>n</v>
          </cell>
        </row>
        <row r="4932">
          <cell r="I4932" t="str">
            <v>n</v>
          </cell>
        </row>
        <row r="4933">
          <cell r="I4933" t="str">
            <v>n</v>
          </cell>
        </row>
        <row r="4934">
          <cell r="I4934" t="str">
            <v>n</v>
          </cell>
        </row>
        <row r="4935">
          <cell r="I4935" t="str">
            <v>n</v>
          </cell>
        </row>
        <row r="4936">
          <cell r="I4936" t="str">
            <v>n</v>
          </cell>
        </row>
        <row r="4937">
          <cell r="I4937" t="str">
            <v>n</v>
          </cell>
        </row>
        <row r="4938">
          <cell r="I4938" t="str">
            <v>n</v>
          </cell>
        </row>
        <row r="4939">
          <cell r="I4939" t="str">
            <v>n</v>
          </cell>
        </row>
        <row r="4940">
          <cell r="I4940" t="str">
            <v>n</v>
          </cell>
        </row>
        <row r="4941">
          <cell r="I4941" t="str">
            <v>n</v>
          </cell>
        </row>
        <row r="4942">
          <cell r="I4942" t="str">
            <v>n</v>
          </cell>
        </row>
        <row r="4943">
          <cell r="I4943" t="str">
            <v>n</v>
          </cell>
        </row>
        <row r="4944">
          <cell r="I4944" t="str">
            <v>n</v>
          </cell>
        </row>
        <row r="4945">
          <cell r="I4945" t="str">
            <v>n</v>
          </cell>
        </row>
        <row r="4946">
          <cell r="I4946" t="str">
            <v>n</v>
          </cell>
        </row>
        <row r="4947">
          <cell r="I4947" t="str">
            <v>n</v>
          </cell>
        </row>
        <row r="4948">
          <cell r="I4948" t="str">
            <v>n</v>
          </cell>
        </row>
        <row r="4949">
          <cell r="I4949" t="str">
            <v>n</v>
          </cell>
        </row>
        <row r="4950">
          <cell r="I4950" t="str">
            <v>n</v>
          </cell>
        </row>
        <row r="4951">
          <cell r="I4951" t="str">
            <v>n</v>
          </cell>
        </row>
        <row r="4952">
          <cell r="I4952" t="str">
            <v>n</v>
          </cell>
        </row>
        <row r="4953">
          <cell r="I4953" t="str">
            <v>n</v>
          </cell>
        </row>
        <row r="4954">
          <cell r="I4954" t="str">
            <v>n</v>
          </cell>
        </row>
        <row r="4955">
          <cell r="I4955" t="str">
            <v>n</v>
          </cell>
        </row>
        <row r="4956">
          <cell r="I4956" t="str">
            <v>n</v>
          </cell>
        </row>
        <row r="4957">
          <cell r="I4957" t="str">
            <v>n</v>
          </cell>
        </row>
        <row r="4958">
          <cell r="I4958" t="str">
            <v>n</v>
          </cell>
        </row>
        <row r="4959">
          <cell r="I4959" t="str">
            <v>n</v>
          </cell>
        </row>
        <row r="4960">
          <cell r="I4960" t="str">
            <v>n</v>
          </cell>
        </row>
        <row r="4961">
          <cell r="I4961" t="str">
            <v>n</v>
          </cell>
        </row>
        <row r="4962">
          <cell r="I4962" t="str">
            <v>n</v>
          </cell>
        </row>
        <row r="4963">
          <cell r="I4963" t="str">
            <v>n</v>
          </cell>
        </row>
        <row r="4964">
          <cell r="I4964" t="str">
            <v>n</v>
          </cell>
        </row>
        <row r="4965">
          <cell r="I4965" t="str">
            <v>n</v>
          </cell>
        </row>
        <row r="4966">
          <cell r="I4966" t="str">
            <v>n</v>
          </cell>
        </row>
        <row r="4967">
          <cell r="I4967" t="str">
            <v>n</v>
          </cell>
        </row>
        <row r="4968">
          <cell r="I4968" t="str">
            <v>n</v>
          </cell>
        </row>
        <row r="4969">
          <cell r="I4969" t="str">
            <v>n</v>
          </cell>
        </row>
        <row r="4970">
          <cell r="I4970" t="str">
            <v>n</v>
          </cell>
        </row>
        <row r="4971">
          <cell r="I4971" t="str">
            <v>n</v>
          </cell>
        </row>
        <row r="4972">
          <cell r="I4972" t="str">
            <v>n</v>
          </cell>
        </row>
        <row r="4973">
          <cell r="I4973" t="str">
            <v>n</v>
          </cell>
        </row>
        <row r="4974">
          <cell r="I4974" t="str">
            <v>n</v>
          </cell>
        </row>
        <row r="4975">
          <cell r="I4975" t="str">
            <v>n</v>
          </cell>
        </row>
        <row r="4976">
          <cell r="I4976" t="str">
            <v>n</v>
          </cell>
        </row>
        <row r="4977">
          <cell r="I4977" t="str">
            <v>n</v>
          </cell>
        </row>
        <row r="4978">
          <cell r="I4978" t="str">
            <v>n</v>
          </cell>
        </row>
        <row r="4979">
          <cell r="I4979" t="str">
            <v>n</v>
          </cell>
        </row>
        <row r="4980">
          <cell r="I4980" t="str">
            <v>n</v>
          </cell>
        </row>
        <row r="4981">
          <cell r="I4981" t="str">
            <v>n</v>
          </cell>
        </row>
        <row r="4982">
          <cell r="I4982" t="str">
            <v>n</v>
          </cell>
        </row>
        <row r="4983">
          <cell r="I4983" t="str">
            <v>n</v>
          </cell>
        </row>
        <row r="4984">
          <cell r="I4984" t="str">
            <v>n</v>
          </cell>
        </row>
        <row r="4985">
          <cell r="I4985" t="str">
            <v>n</v>
          </cell>
        </row>
        <row r="4986">
          <cell r="I4986" t="str">
            <v>n</v>
          </cell>
        </row>
        <row r="4987">
          <cell r="I4987" t="str">
            <v>n</v>
          </cell>
        </row>
        <row r="4988">
          <cell r="I4988" t="str">
            <v>n</v>
          </cell>
        </row>
        <row r="4989">
          <cell r="I4989" t="str">
            <v>n</v>
          </cell>
        </row>
        <row r="4990">
          <cell r="I4990" t="str">
            <v>n</v>
          </cell>
        </row>
        <row r="4991">
          <cell r="I4991" t="str">
            <v>n</v>
          </cell>
        </row>
        <row r="4992">
          <cell r="I4992" t="str">
            <v>n</v>
          </cell>
        </row>
        <row r="4993">
          <cell r="I4993" t="str">
            <v>n</v>
          </cell>
        </row>
        <row r="4994">
          <cell r="I4994" t="str">
            <v>n</v>
          </cell>
        </row>
        <row r="4995">
          <cell r="I4995" t="str">
            <v>n</v>
          </cell>
        </row>
        <row r="4996">
          <cell r="I4996" t="str">
            <v>n</v>
          </cell>
        </row>
        <row r="4997">
          <cell r="I4997" t="str">
            <v>n</v>
          </cell>
        </row>
        <row r="4998">
          <cell r="I4998" t="str">
            <v>n</v>
          </cell>
        </row>
        <row r="4999">
          <cell r="I4999" t="str">
            <v>n</v>
          </cell>
        </row>
        <row r="5000">
          <cell r="I5000" t="str">
            <v>n</v>
          </cell>
        </row>
        <row r="5001">
          <cell r="I5001" t="str">
            <v>n</v>
          </cell>
        </row>
        <row r="5002">
          <cell r="I5002" t="str">
            <v>n</v>
          </cell>
        </row>
        <row r="5003">
          <cell r="I5003" t="str">
            <v>n</v>
          </cell>
        </row>
        <row r="5004">
          <cell r="I5004" t="str">
            <v>n</v>
          </cell>
        </row>
        <row r="5005">
          <cell r="I5005" t="str">
            <v>n</v>
          </cell>
        </row>
        <row r="5006">
          <cell r="I5006" t="str">
            <v>n</v>
          </cell>
        </row>
        <row r="5007">
          <cell r="I5007" t="str">
            <v>n</v>
          </cell>
        </row>
        <row r="5008">
          <cell r="I5008" t="str">
            <v>n</v>
          </cell>
        </row>
        <row r="5009">
          <cell r="I5009" t="str">
            <v>n</v>
          </cell>
        </row>
        <row r="5010">
          <cell r="I5010" t="str">
            <v>n</v>
          </cell>
        </row>
        <row r="5011">
          <cell r="I5011" t="str">
            <v>n</v>
          </cell>
        </row>
        <row r="5012">
          <cell r="I5012" t="str">
            <v>n</v>
          </cell>
        </row>
        <row r="5013">
          <cell r="I5013" t="str">
            <v>n</v>
          </cell>
        </row>
        <row r="5014">
          <cell r="I5014" t="str">
            <v>n</v>
          </cell>
        </row>
        <row r="5015">
          <cell r="I5015" t="str">
            <v>n</v>
          </cell>
        </row>
        <row r="5016">
          <cell r="I5016" t="str">
            <v>n</v>
          </cell>
        </row>
        <row r="5017">
          <cell r="I5017" t="str">
            <v>n</v>
          </cell>
        </row>
        <row r="5018">
          <cell r="I5018" t="str">
            <v>n</v>
          </cell>
        </row>
        <row r="5019">
          <cell r="I5019" t="str">
            <v>n</v>
          </cell>
        </row>
        <row r="5020">
          <cell r="I5020" t="str">
            <v>n</v>
          </cell>
        </row>
        <row r="5021">
          <cell r="I5021" t="str">
            <v>n</v>
          </cell>
        </row>
        <row r="5022">
          <cell r="I5022" t="str">
            <v>n</v>
          </cell>
        </row>
      </sheetData>
      <sheetData sheetId="5">
        <row r="6">
          <cell r="F6" t="str">
            <v>Income Code</v>
          </cell>
          <cell r="H6" t="str">
            <v>Amount</v>
          </cell>
        </row>
        <row r="7">
          <cell r="F7">
            <v>1</v>
          </cell>
        </row>
        <row r="8">
          <cell r="F8">
            <v>2</v>
          </cell>
        </row>
        <row r="9">
          <cell r="F9">
            <v>3</v>
          </cell>
        </row>
        <row r="10">
          <cell r="F10">
            <v>4</v>
          </cell>
        </row>
        <row r="11">
          <cell r="F11">
            <v>5</v>
          </cell>
        </row>
        <row r="12">
          <cell r="F12">
            <v>6</v>
          </cell>
        </row>
        <row r="13">
          <cell r="F13">
            <v>7</v>
          </cell>
        </row>
        <row r="14">
          <cell r="F14">
            <v>8</v>
          </cell>
        </row>
        <row r="15">
          <cell r="F15">
            <v>9</v>
          </cell>
        </row>
        <row r="16">
          <cell r="F16">
            <v>10</v>
          </cell>
        </row>
        <row r="17">
          <cell r="F17">
            <v>11</v>
          </cell>
        </row>
        <row r="18">
          <cell r="F18">
            <v>12</v>
          </cell>
        </row>
        <row r="19">
          <cell r="F19">
            <v>13</v>
          </cell>
        </row>
        <row r="20">
          <cell r="F20">
            <v>14</v>
          </cell>
        </row>
        <row r="21">
          <cell r="F21">
            <v>15</v>
          </cell>
        </row>
        <row r="22">
          <cell r="F22">
            <v>16</v>
          </cell>
        </row>
        <row r="23">
          <cell r="F23">
            <v>17</v>
          </cell>
        </row>
        <row r="24">
          <cell r="F24">
            <v>18</v>
          </cell>
        </row>
        <row r="25">
          <cell r="F25">
            <v>17</v>
          </cell>
        </row>
        <row r="26">
          <cell r="F26">
            <v>20</v>
          </cell>
        </row>
        <row r="27">
          <cell r="F27">
            <v>21</v>
          </cell>
        </row>
        <row r="28">
          <cell r="F28">
            <v>22</v>
          </cell>
        </row>
        <row r="29">
          <cell r="F29">
            <v>23</v>
          </cell>
        </row>
        <row r="30">
          <cell r="F30">
            <v>24</v>
          </cell>
        </row>
        <row r="31">
          <cell r="F31">
            <v>25</v>
          </cell>
        </row>
        <row r="32">
          <cell r="F32">
            <v>9</v>
          </cell>
          <cell r="H32">
            <v>2226230.3532456136</v>
          </cell>
        </row>
        <row r="33">
          <cell r="F33">
            <v>9</v>
          </cell>
          <cell r="H33">
            <v>-2226230.3532456099</v>
          </cell>
        </row>
        <row r="34">
          <cell r="F34">
            <v>9</v>
          </cell>
          <cell r="H34">
            <v>125295.37880000001</v>
          </cell>
        </row>
        <row r="35">
          <cell r="F35">
            <v>9</v>
          </cell>
          <cell r="H35">
            <v>-125295.37880000001</v>
          </cell>
        </row>
        <row r="36">
          <cell r="F36">
            <v>9</v>
          </cell>
          <cell r="H36">
            <v>100351.78277333301</v>
          </cell>
        </row>
        <row r="37">
          <cell r="F37">
            <v>9</v>
          </cell>
          <cell r="H37">
            <v>-100351.78277333301</v>
          </cell>
        </row>
        <row r="38">
          <cell r="F38">
            <v>9</v>
          </cell>
          <cell r="H38">
            <v>812387.7566666666</v>
          </cell>
        </row>
        <row r="39">
          <cell r="F39">
            <v>9</v>
          </cell>
          <cell r="H39">
            <v>-812387.75666666694</v>
          </cell>
        </row>
        <row r="40">
          <cell r="F40">
            <v>8</v>
          </cell>
          <cell r="H40">
            <v>50000</v>
          </cell>
        </row>
        <row r="41">
          <cell r="F41">
            <v>9</v>
          </cell>
          <cell r="H41">
            <v>299450.77427777799</v>
          </cell>
        </row>
        <row r="42">
          <cell r="F42">
            <v>9</v>
          </cell>
          <cell r="H42">
            <v>-299450.77427777799</v>
          </cell>
        </row>
        <row r="43">
          <cell r="F43">
            <v>9</v>
          </cell>
          <cell r="H43">
            <v>552298.2566666666</v>
          </cell>
        </row>
        <row r="44">
          <cell r="F44">
            <v>9</v>
          </cell>
          <cell r="H44">
            <v>-552298.25666666694</v>
          </cell>
        </row>
        <row r="45">
          <cell r="F45">
            <v>9</v>
          </cell>
          <cell r="H45">
            <v>614558.33999999985</v>
          </cell>
        </row>
        <row r="46">
          <cell r="F46">
            <v>9</v>
          </cell>
          <cell r="H46">
            <v>-614558.34</v>
          </cell>
        </row>
        <row r="47">
          <cell r="F47">
            <v>9</v>
          </cell>
          <cell r="H47">
            <v>199209.95647999999</v>
          </cell>
        </row>
        <row r="48">
          <cell r="F48">
            <v>9</v>
          </cell>
          <cell r="H48">
            <v>-199209.95647999999</v>
          </cell>
        </row>
        <row r="49">
          <cell r="F49">
            <v>9</v>
          </cell>
          <cell r="H49">
            <v>111129.01978</v>
          </cell>
        </row>
        <row r="50">
          <cell r="F50">
            <v>9</v>
          </cell>
          <cell r="H50">
            <v>-111129.01978</v>
          </cell>
        </row>
        <row r="51">
          <cell r="F51">
            <v>9</v>
          </cell>
          <cell r="H51">
            <v>391861.82166666648</v>
          </cell>
        </row>
        <row r="52">
          <cell r="F52">
            <v>9</v>
          </cell>
          <cell r="H52">
            <v>-391861.82166666602</v>
          </cell>
        </row>
        <row r="53">
          <cell r="F53">
            <v>9</v>
          </cell>
          <cell r="H53">
            <v>-375061.45750000002</v>
          </cell>
        </row>
        <row r="54">
          <cell r="F54">
            <v>9</v>
          </cell>
          <cell r="H54">
            <v>375061.45750000002</v>
          </cell>
        </row>
        <row r="55">
          <cell r="F55">
            <v>9</v>
          </cell>
          <cell r="H55">
            <v>379492.27473409602</v>
          </cell>
        </row>
        <row r="56">
          <cell r="F56">
            <v>9</v>
          </cell>
          <cell r="H56">
            <v>-379492.27473409602</v>
          </cell>
        </row>
        <row r="57">
          <cell r="F57">
            <v>9</v>
          </cell>
          <cell r="H57">
            <v>676066.82166666654</v>
          </cell>
        </row>
        <row r="58">
          <cell r="F58">
            <v>9</v>
          </cell>
          <cell r="H58">
            <v>-676066.82166666701</v>
          </cell>
        </row>
        <row r="59">
          <cell r="F59">
            <v>9</v>
          </cell>
          <cell r="H59">
            <v>140577.81458000001</v>
          </cell>
        </row>
        <row r="60">
          <cell r="F60">
            <v>9</v>
          </cell>
          <cell r="H60">
            <v>-140577.81458000001</v>
          </cell>
        </row>
        <row r="61">
          <cell r="F61">
            <v>9</v>
          </cell>
          <cell r="H61">
            <v>1001733.6516666665</v>
          </cell>
        </row>
        <row r="62">
          <cell r="F62">
            <v>9</v>
          </cell>
          <cell r="H62">
            <v>-1001733.65166667</v>
          </cell>
        </row>
        <row r="63">
          <cell r="F63">
            <v>9</v>
          </cell>
          <cell r="H63">
            <v>-364391.77439999999</v>
          </cell>
        </row>
        <row r="64">
          <cell r="F64">
            <v>9</v>
          </cell>
          <cell r="H64">
            <v>364391.77439999994</v>
          </cell>
        </row>
        <row r="65">
          <cell r="F65">
            <v>9</v>
          </cell>
          <cell r="H65">
            <v>-2199916.7999999998</v>
          </cell>
        </row>
        <row r="66">
          <cell r="F66">
            <v>9</v>
          </cell>
          <cell r="H66">
            <v>2199916.7999999998</v>
          </cell>
        </row>
        <row r="67">
          <cell r="F67">
            <v>9</v>
          </cell>
          <cell r="H67">
            <v>473815.81417999999</v>
          </cell>
        </row>
        <row r="68">
          <cell r="F68">
            <v>9</v>
          </cell>
          <cell r="H68">
            <v>-473815.81417999999</v>
          </cell>
        </row>
        <row r="69">
          <cell r="F69">
            <v>9</v>
          </cell>
          <cell r="H69">
            <v>860256.82166666654</v>
          </cell>
        </row>
        <row r="70">
          <cell r="F70">
            <v>9</v>
          </cell>
          <cell r="H70">
            <v>-860256.82166666701</v>
          </cell>
        </row>
        <row r="71">
          <cell r="F71">
            <v>9</v>
          </cell>
          <cell r="H71">
            <v>708836.91083333315</v>
          </cell>
        </row>
        <row r="72">
          <cell r="F72">
            <v>9</v>
          </cell>
          <cell r="H72">
            <v>-708836.91083333304</v>
          </cell>
        </row>
        <row r="73">
          <cell r="F73">
            <v>9</v>
          </cell>
          <cell r="H73">
            <v>-445000</v>
          </cell>
        </row>
        <row r="74">
          <cell r="F74">
            <v>9</v>
          </cell>
          <cell r="H74">
            <v>445000</v>
          </cell>
        </row>
        <row r="75">
          <cell r="F75">
            <v>9</v>
          </cell>
          <cell r="H75">
            <v>326653.1876</v>
          </cell>
        </row>
        <row r="76">
          <cell r="F76">
            <v>9</v>
          </cell>
          <cell r="H76">
            <v>-326653.1876</v>
          </cell>
        </row>
        <row r="77">
          <cell r="F77">
            <v>9</v>
          </cell>
          <cell r="H77">
            <v>927185.39333333005</v>
          </cell>
        </row>
        <row r="78">
          <cell r="F78">
            <v>9</v>
          </cell>
          <cell r="H78">
            <v>-927185.39333333005</v>
          </cell>
        </row>
        <row r="79">
          <cell r="F79">
            <v>9</v>
          </cell>
          <cell r="H79">
            <v>402108.57253332995</v>
          </cell>
        </row>
        <row r="80">
          <cell r="F80">
            <v>9</v>
          </cell>
          <cell r="H80">
            <v>-402108.57253333001</v>
          </cell>
        </row>
        <row r="81">
          <cell r="F81">
            <v>9</v>
          </cell>
          <cell r="H81">
            <v>-19550</v>
          </cell>
        </row>
        <row r="82">
          <cell r="F82">
            <v>9</v>
          </cell>
          <cell r="H82">
            <v>19550</v>
          </cell>
        </row>
      </sheetData>
      <sheetData sheetId="6"/>
      <sheetData sheetId="7"/>
      <sheetData sheetId="8"/>
      <sheetData sheetId="9"/>
      <sheetData sheetId="10">
        <row r="1">
          <cell r="E1" t="str">
            <v>Expense Code</v>
          </cell>
          <cell r="G1" t="str">
            <v>Amount</v>
          </cell>
          <cell r="M1" t="str">
            <v>Expense Code</v>
          </cell>
          <cell r="O1" t="str">
            <v>Amount</v>
          </cell>
          <cell r="V1" t="str">
            <v>Income Code</v>
          </cell>
          <cell r="X1" t="str">
            <v>Amount</v>
          </cell>
          <cell r="AE1" t="str">
            <v>Income Code</v>
          </cell>
          <cell r="AG1" t="str">
            <v>Amount</v>
          </cell>
        </row>
        <row r="2">
          <cell r="E2">
            <v>3</v>
          </cell>
          <cell r="G2">
            <v>13500</v>
          </cell>
          <cell r="M2">
            <v>3</v>
          </cell>
          <cell r="O2">
            <v>46500</v>
          </cell>
          <cell r="AE2">
            <v>9</v>
          </cell>
          <cell r="AG2">
            <v>614558.33999999985</v>
          </cell>
        </row>
        <row r="3">
          <cell r="E3">
            <v>6</v>
          </cell>
          <cell r="G3">
            <v>7500</v>
          </cell>
          <cell r="M3">
            <v>3</v>
          </cell>
          <cell r="O3">
            <v>126</v>
          </cell>
          <cell r="AE3">
            <v>9</v>
          </cell>
          <cell r="AG3">
            <v>199209.95647999999</v>
          </cell>
        </row>
        <row r="4">
          <cell r="E4">
            <v>3</v>
          </cell>
          <cell r="G4">
            <v>10000</v>
          </cell>
          <cell r="M4">
            <v>3</v>
          </cell>
          <cell r="O4">
            <v>43063</v>
          </cell>
        </row>
        <row r="5">
          <cell r="E5">
            <v>6</v>
          </cell>
          <cell r="G5">
            <v>4000</v>
          </cell>
          <cell r="M5">
            <v>3</v>
          </cell>
          <cell r="O5">
            <v>8762</v>
          </cell>
        </row>
        <row r="6">
          <cell r="E6">
            <v>3</v>
          </cell>
          <cell r="G6">
            <v>2000</v>
          </cell>
          <cell r="M6">
            <v>3</v>
          </cell>
          <cell r="O6">
            <v>126</v>
          </cell>
        </row>
        <row r="7">
          <cell r="E7">
            <v>3</v>
          </cell>
          <cell r="G7">
            <v>12500</v>
          </cell>
          <cell r="M7">
            <v>3</v>
          </cell>
          <cell r="O7">
            <v>156</v>
          </cell>
        </row>
        <row r="8">
          <cell r="E8">
            <v>6</v>
          </cell>
          <cell r="G8">
            <v>2000</v>
          </cell>
          <cell r="M8">
            <v>3</v>
          </cell>
          <cell r="O8">
            <v>60000</v>
          </cell>
        </row>
        <row r="9">
          <cell r="E9">
            <v>3</v>
          </cell>
          <cell r="G9">
            <v>6500</v>
          </cell>
          <cell r="M9">
            <v>3</v>
          </cell>
          <cell r="O9">
            <v>50</v>
          </cell>
        </row>
        <row r="10">
          <cell r="E10">
            <v>3</v>
          </cell>
          <cell r="G10">
            <v>1000</v>
          </cell>
          <cell r="M10">
            <v>3</v>
          </cell>
          <cell r="O10">
            <v>126</v>
          </cell>
        </row>
        <row r="11">
          <cell r="E11">
            <v>3</v>
          </cell>
          <cell r="G11">
            <v>6500</v>
          </cell>
          <cell r="M11">
            <v>3</v>
          </cell>
          <cell r="O11">
            <v>69350</v>
          </cell>
        </row>
        <row r="12">
          <cell r="E12">
            <v>3</v>
          </cell>
          <cell r="G12">
            <v>2000</v>
          </cell>
          <cell r="M12">
            <v>3</v>
          </cell>
          <cell r="O12">
            <v>126</v>
          </cell>
        </row>
        <row r="13">
          <cell r="E13">
            <v>6</v>
          </cell>
          <cell r="G13">
            <v>2000</v>
          </cell>
          <cell r="M13">
            <v>3</v>
          </cell>
          <cell r="O13">
            <v>126</v>
          </cell>
        </row>
        <row r="14">
          <cell r="E14">
            <v>3</v>
          </cell>
          <cell r="G14">
            <v>5000</v>
          </cell>
          <cell r="M14">
            <v>3</v>
          </cell>
          <cell r="O14">
            <v>50</v>
          </cell>
        </row>
        <row r="15">
          <cell r="E15">
            <v>3</v>
          </cell>
          <cell r="G15">
            <v>5000</v>
          </cell>
          <cell r="M15">
            <v>3</v>
          </cell>
          <cell r="O15">
            <v>500000</v>
          </cell>
        </row>
        <row r="16">
          <cell r="E16">
            <v>3</v>
          </cell>
          <cell r="G16">
            <v>10000</v>
          </cell>
          <cell r="M16">
            <v>3</v>
          </cell>
          <cell r="O16">
            <v>126</v>
          </cell>
        </row>
        <row r="17">
          <cell r="E17">
            <v>3</v>
          </cell>
          <cell r="G17">
            <v>10000</v>
          </cell>
          <cell r="M17">
            <v>3</v>
          </cell>
          <cell r="O17">
            <v>50</v>
          </cell>
        </row>
        <row r="18">
          <cell r="E18">
            <v>3</v>
          </cell>
          <cell r="G18">
            <v>800</v>
          </cell>
          <cell r="M18">
            <v>3</v>
          </cell>
          <cell r="O18">
            <v>50</v>
          </cell>
        </row>
        <row r="19">
          <cell r="E19">
            <v>6</v>
          </cell>
          <cell r="G19">
            <v>2000</v>
          </cell>
          <cell r="M19">
            <v>3</v>
          </cell>
          <cell r="O19">
            <v>52000</v>
          </cell>
        </row>
        <row r="20">
          <cell r="E20">
            <v>3</v>
          </cell>
          <cell r="G20">
            <v>10000</v>
          </cell>
          <cell r="M20">
            <v>3</v>
          </cell>
          <cell r="O20">
            <v>15000</v>
          </cell>
        </row>
        <row r="21">
          <cell r="E21">
            <v>3</v>
          </cell>
          <cell r="G21">
            <v>5400</v>
          </cell>
          <cell r="M21">
            <v>3</v>
          </cell>
          <cell r="O21">
            <v>50</v>
          </cell>
        </row>
        <row r="22">
          <cell r="E22">
            <v>3</v>
          </cell>
          <cell r="G22">
            <v>1000</v>
          </cell>
          <cell r="M22">
            <v>6</v>
          </cell>
          <cell r="O22">
            <v>27655</v>
          </cell>
        </row>
        <row r="23">
          <cell r="E23">
            <v>3</v>
          </cell>
          <cell r="G23">
            <v>11500</v>
          </cell>
          <cell r="M23">
            <v>3</v>
          </cell>
          <cell r="O23">
            <v>126</v>
          </cell>
        </row>
        <row r="24">
          <cell r="E24">
            <v>3</v>
          </cell>
          <cell r="G24">
            <v>3550</v>
          </cell>
          <cell r="M24">
            <v>3</v>
          </cell>
          <cell r="O24">
            <v>10000</v>
          </cell>
        </row>
        <row r="25">
          <cell r="E25">
            <v>3</v>
          </cell>
          <cell r="G25">
            <v>1500</v>
          </cell>
          <cell r="M25">
            <v>3</v>
          </cell>
          <cell r="O25">
            <v>500</v>
          </cell>
        </row>
        <row r="26">
          <cell r="M26">
            <v>2</v>
          </cell>
          <cell r="O26">
            <v>32471.599999999999</v>
          </cell>
        </row>
        <row r="27">
          <cell r="M27">
            <v>2</v>
          </cell>
          <cell r="O27">
            <v>3247.16</v>
          </cell>
        </row>
        <row r="28">
          <cell r="M28">
            <v>2</v>
          </cell>
          <cell r="O28">
            <v>24096.75</v>
          </cell>
        </row>
        <row r="29">
          <cell r="M29">
            <v>2</v>
          </cell>
          <cell r="O29">
            <v>2409.6799999999998</v>
          </cell>
        </row>
        <row r="30">
          <cell r="M30">
            <v>2</v>
          </cell>
          <cell r="O30">
            <v>307406.83333333302</v>
          </cell>
        </row>
        <row r="31">
          <cell r="M31">
            <v>2</v>
          </cell>
          <cell r="O31">
            <v>30740.68</v>
          </cell>
        </row>
        <row r="32">
          <cell r="M32">
            <v>1</v>
          </cell>
          <cell r="O32">
            <v>118500</v>
          </cell>
        </row>
        <row r="33">
          <cell r="M33">
            <v>2</v>
          </cell>
          <cell r="O33">
            <v>25000</v>
          </cell>
        </row>
        <row r="34">
          <cell r="M34">
            <v>2</v>
          </cell>
          <cell r="O34">
            <v>15000</v>
          </cell>
        </row>
        <row r="35">
          <cell r="M35">
            <v>2</v>
          </cell>
          <cell r="O35">
            <v>15000</v>
          </cell>
        </row>
        <row r="36">
          <cell r="M36">
            <v>2</v>
          </cell>
          <cell r="O36">
            <v>15000</v>
          </cell>
        </row>
        <row r="37">
          <cell r="M37">
            <v>2</v>
          </cell>
          <cell r="O37">
            <v>126</v>
          </cell>
        </row>
        <row r="38">
          <cell r="M38">
            <v>2</v>
          </cell>
          <cell r="O38">
            <v>126</v>
          </cell>
        </row>
        <row r="39">
          <cell r="M39">
            <v>1</v>
          </cell>
          <cell r="O39">
            <v>126</v>
          </cell>
        </row>
        <row r="40">
          <cell r="M40">
            <v>2</v>
          </cell>
          <cell r="O40">
            <v>126</v>
          </cell>
        </row>
        <row r="41">
          <cell r="M41">
            <v>2</v>
          </cell>
          <cell r="O41">
            <v>126</v>
          </cell>
        </row>
        <row r="42">
          <cell r="M42">
            <v>2</v>
          </cell>
          <cell r="O42">
            <v>126</v>
          </cell>
        </row>
        <row r="43">
          <cell r="M43">
            <v>3</v>
          </cell>
          <cell r="O43">
            <v>1500</v>
          </cell>
        </row>
        <row r="44">
          <cell r="M44">
            <v>3</v>
          </cell>
          <cell r="O44">
            <v>7000</v>
          </cell>
        </row>
        <row r="45">
          <cell r="M45">
            <v>3</v>
          </cell>
          <cell r="O45">
            <v>3200</v>
          </cell>
        </row>
        <row r="46">
          <cell r="M46">
            <v>3</v>
          </cell>
          <cell r="O46">
            <v>4100</v>
          </cell>
        </row>
        <row r="47">
          <cell r="M47">
            <v>3</v>
          </cell>
          <cell r="O47">
            <v>2000</v>
          </cell>
        </row>
        <row r="48">
          <cell r="M48">
            <v>3</v>
          </cell>
          <cell r="O48">
            <v>1800</v>
          </cell>
        </row>
        <row r="49">
          <cell r="M49">
            <v>3</v>
          </cell>
          <cell r="O49">
            <v>10000</v>
          </cell>
        </row>
        <row r="50">
          <cell r="M50">
            <v>6</v>
          </cell>
          <cell r="O50">
            <v>28800</v>
          </cell>
        </row>
        <row r="51">
          <cell r="M51">
            <v>5</v>
          </cell>
          <cell r="O51">
            <v>11200</v>
          </cell>
        </row>
        <row r="52">
          <cell r="M52">
            <v>3</v>
          </cell>
          <cell r="O52">
            <v>48000</v>
          </cell>
        </row>
        <row r="53">
          <cell r="M53">
            <v>5</v>
          </cell>
          <cell r="O53">
            <v>11200</v>
          </cell>
        </row>
        <row r="54">
          <cell r="M54">
            <v>6</v>
          </cell>
          <cell r="O54">
            <v>28800</v>
          </cell>
        </row>
        <row r="55">
          <cell r="M55">
            <v>3</v>
          </cell>
          <cell r="O55">
            <v>48000</v>
          </cell>
        </row>
        <row r="56">
          <cell r="M56">
            <v>3</v>
          </cell>
          <cell r="O56">
            <v>12100</v>
          </cell>
        </row>
        <row r="57">
          <cell r="M57">
            <v>3</v>
          </cell>
          <cell r="O57">
            <v>26000</v>
          </cell>
        </row>
        <row r="58">
          <cell r="M58">
            <v>3</v>
          </cell>
          <cell r="O58">
            <v>400</v>
          </cell>
        </row>
        <row r="59">
          <cell r="M59">
            <v>3</v>
          </cell>
          <cell r="O59">
            <v>-6500</v>
          </cell>
        </row>
        <row r="60">
          <cell r="M60">
            <v>3</v>
          </cell>
          <cell r="O60">
            <v>-18000</v>
          </cell>
        </row>
        <row r="61">
          <cell r="M61">
            <v>3</v>
          </cell>
          <cell r="O61">
            <v>-32150</v>
          </cell>
        </row>
      </sheetData>
      <sheetData sheetId="11" refreshError="1"/>
      <sheetData sheetId="12" refreshError="1"/>
      <sheetData sheetId="13"/>
      <sheetData sheetId="14">
        <row r="6">
          <cell r="H6">
            <v>1</v>
          </cell>
          <cell r="I6" t="str">
            <v xml:space="preserve">BOI-BRAVE Women Nigeria Project </v>
          </cell>
          <cell r="J6">
            <v>1</v>
          </cell>
        </row>
        <row r="7">
          <cell r="H7">
            <v>2</v>
          </cell>
          <cell r="I7" t="str">
            <v>Balance sheet items (Staff loans and floats)</v>
          </cell>
          <cell r="J7">
            <v>2</v>
          </cell>
        </row>
        <row r="8">
          <cell r="H8">
            <v>3</v>
          </cell>
          <cell r="I8" t="str">
            <v>Balance sheet items (Other Debtors &amp; Creditors)</v>
          </cell>
          <cell r="J8">
            <v>3</v>
          </cell>
        </row>
        <row r="9">
          <cell r="H9">
            <v>4</v>
          </cell>
          <cell r="J9">
            <v>4</v>
          </cell>
        </row>
        <row r="10">
          <cell r="H10">
            <v>5</v>
          </cell>
          <cell r="J10">
            <v>5</v>
          </cell>
        </row>
        <row r="11">
          <cell r="H11">
            <v>6</v>
          </cell>
          <cell r="J11">
            <v>6</v>
          </cell>
        </row>
        <row r="12">
          <cell r="H12">
            <v>7</v>
          </cell>
          <cell r="J12">
            <v>7</v>
          </cell>
        </row>
        <row r="13">
          <cell r="H13">
            <v>8</v>
          </cell>
          <cell r="I13" t="str">
            <v>AusAid SWISH</v>
          </cell>
          <cell r="J13">
            <v>8</v>
          </cell>
        </row>
        <row r="14">
          <cell r="H14">
            <v>9</v>
          </cell>
          <cell r="J14">
            <v>9</v>
          </cell>
        </row>
        <row r="15">
          <cell r="H15">
            <v>10</v>
          </cell>
          <cell r="I15" t="str">
            <v>UKAID-CHISHPIN</v>
          </cell>
          <cell r="J15">
            <v>10</v>
          </cell>
        </row>
        <row r="16">
          <cell r="H16">
            <v>11</v>
          </cell>
          <cell r="I16" t="str">
            <v>GSF - RUSHPIN</v>
          </cell>
          <cell r="J16">
            <v>11</v>
          </cell>
        </row>
        <row r="17">
          <cell r="H17">
            <v>12</v>
          </cell>
          <cell r="I17" t="str">
            <v>DIAGEO SWISH</v>
          </cell>
          <cell r="J17">
            <v>12</v>
          </cell>
        </row>
        <row r="18">
          <cell r="H18">
            <v>13</v>
          </cell>
          <cell r="J18">
            <v>13</v>
          </cell>
        </row>
        <row r="19">
          <cell r="H19">
            <v>14</v>
          </cell>
          <cell r="I19" t="str">
            <v>CRSG: DIDs</v>
          </cell>
          <cell r="J19">
            <v>14</v>
          </cell>
        </row>
        <row r="20">
          <cell r="H20">
            <v>15</v>
          </cell>
          <cell r="I20" t="str">
            <v>Polish Aid</v>
          </cell>
          <cell r="J20">
            <v>15</v>
          </cell>
        </row>
        <row r="21">
          <cell r="H21">
            <v>16</v>
          </cell>
          <cell r="J21">
            <v>16</v>
          </cell>
        </row>
        <row r="22">
          <cell r="H22">
            <v>17</v>
          </cell>
          <cell r="I22" t="str">
            <v>PZ CUSSONS (GHD)</v>
          </cell>
          <cell r="J22">
            <v>17</v>
          </cell>
        </row>
        <row r="23">
          <cell r="H23">
            <v>18</v>
          </cell>
          <cell r="J23">
            <v>18</v>
          </cell>
        </row>
        <row r="24">
          <cell r="H24">
            <v>19</v>
          </cell>
          <cell r="I24" t="str">
            <v>WSSCC/LSHTM</v>
          </cell>
          <cell r="J24">
            <v>19</v>
          </cell>
        </row>
        <row r="25">
          <cell r="I25" t="str">
            <v>PZ CUSSONS (SWISH)</v>
          </cell>
          <cell r="J25">
            <v>20</v>
          </cell>
        </row>
        <row r="26">
          <cell r="I26" t="str">
            <v>DiDs - SWASH</v>
          </cell>
          <cell r="J26">
            <v>21</v>
          </cell>
        </row>
        <row r="27">
          <cell r="I27" t="str">
            <v>DiDs - IMFORM</v>
          </cell>
          <cell r="J27">
            <v>22</v>
          </cell>
        </row>
        <row r="28">
          <cell r="H28">
            <v>20</v>
          </cell>
          <cell r="I28" t="str">
            <v>DiDs - Ill Treatment</v>
          </cell>
          <cell r="J28">
            <v>23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"/>
      <sheetName val="cy"/>
      <sheetName val="py"/>
      <sheetName val="18months  for map"/>
      <sheetName val="6months"/>
      <sheetName val="TB Data (3)"/>
      <sheetName val="EY"/>
      <sheetName val="Yinka Adesanya"/>
      <sheetName val="colocation"/>
      <sheetName val="Sheet2"/>
      <sheetName val="TB Data (5)"/>
      <sheetName val="bsheet &amp; profit"/>
      <sheetName val="cashflows"/>
      <sheetName val="Notes"/>
      <sheetName val="TB Data (2)"/>
      <sheetName val="VA (2)"/>
      <sheetName val="Vadd"/>
      <sheetName val="5yr sum"/>
      <sheetName val="Sheet1"/>
      <sheetName val="A"/>
      <sheetName val="A1"/>
      <sheetName val="FR"/>
      <sheetName val="C"/>
      <sheetName val="D"/>
      <sheetName val="E"/>
      <sheetName val="F"/>
      <sheetName val="F1"/>
      <sheetName val="G"/>
      <sheetName val="H"/>
      <sheetName val="I"/>
      <sheetName val="J"/>
      <sheetName val="K"/>
      <sheetName val="L"/>
      <sheetName val="M"/>
      <sheetName val="N"/>
      <sheetName val="OOT"/>
      <sheetName val="O"/>
      <sheetName val="P"/>
      <sheetName val="Q"/>
      <sheetName val="S"/>
      <sheetName val="T"/>
      <sheetName val="UA"/>
      <sheetName val="UB"/>
      <sheetName val="UC"/>
      <sheetName val="VA"/>
      <sheetName val="VB"/>
      <sheetName val="VC"/>
      <sheetName val="VD"/>
      <sheetName val="VE"/>
      <sheetName val="VO"/>
      <sheetName val="Z"/>
      <sheetName val="TB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23">
          <cell r="E23">
            <v>-2085901255.0020006</v>
          </cell>
        </row>
        <row r="24">
          <cell r="E24">
            <v>0</v>
          </cell>
        </row>
        <row r="25">
          <cell r="E25">
            <v>-48468693.870000005</v>
          </cell>
        </row>
        <row r="26">
          <cell r="E26">
            <v>-14973721851.52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A1"/>
      <sheetName val="FR"/>
      <sheetName val="C"/>
      <sheetName val="D"/>
      <sheetName val="E"/>
      <sheetName val="F"/>
      <sheetName val="F1"/>
      <sheetName val="G"/>
      <sheetName val="H"/>
      <sheetName val="I"/>
      <sheetName val="J"/>
      <sheetName val="K"/>
      <sheetName val="L"/>
      <sheetName val="M"/>
      <sheetName val="N"/>
      <sheetName val="OOT"/>
      <sheetName val="P"/>
      <sheetName val="Q"/>
      <sheetName val="S"/>
      <sheetName val="T"/>
      <sheetName val="UA"/>
      <sheetName val="UB"/>
      <sheetName val="UC"/>
      <sheetName val="VA"/>
      <sheetName val="VB"/>
      <sheetName val="VC"/>
      <sheetName val="VD"/>
      <sheetName val="VE"/>
      <sheetName val="VO"/>
      <sheetName val="O"/>
      <sheetName val="Z"/>
      <sheetName val="TB Data"/>
    </sheetNames>
    <sheetDataSet>
      <sheetData sheetId="0">
        <row r="28">
          <cell r="C28">
            <v>-2692774348.54</v>
          </cell>
          <cell r="E28">
            <v>-2692774348.54</v>
          </cell>
          <cell r="F28">
            <v>0</v>
          </cell>
          <cell r="G28">
            <v>-3181087246.8859291</v>
          </cell>
        </row>
        <row r="29">
          <cell r="C29">
            <v>-2886120554.7900023</v>
          </cell>
          <cell r="E29">
            <v>-2886120554.7900023</v>
          </cell>
          <cell r="F29">
            <v>0</v>
          </cell>
          <cell r="G29">
            <v>-2375802695.421</v>
          </cell>
        </row>
        <row r="31">
          <cell r="C31">
            <v>-31569652.649999999</v>
          </cell>
          <cell r="E31">
            <v>-31569652.649999999</v>
          </cell>
          <cell r="F31">
            <v>0</v>
          </cell>
          <cell r="G31">
            <v>-20950429.117693719</v>
          </cell>
        </row>
        <row r="32">
          <cell r="C32">
            <v>952425504.88</v>
          </cell>
          <cell r="E32">
            <v>952425504.88</v>
          </cell>
          <cell r="F32">
            <v>0</v>
          </cell>
          <cell r="G32">
            <v>619367011.34000003</v>
          </cell>
        </row>
        <row r="36">
          <cell r="C36">
            <v>47700890.200000003</v>
          </cell>
          <cell r="E36">
            <v>47700890.200000003</v>
          </cell>
          <cell r="F36">
            <v>0</v>
          </cell>
          <cell r="G36">
            <v>14287875.129999999</v>
          </cell>
        </row>
        <row r="37">
          <cell r="C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C38">
            <v>17799965</v>
          </cell>
          <cell r="E38">
            <v>17799965</v>
          </cell>
          <cell r="F38">
            <v>0</v>
          </cell>
          <cell r="G38">
            <v>-7407240.9999999981</v>
          </cell>
        </row>
        <row r="40">
          <cell r="C40">
            <v>488312898.35000056</v>
          </cell>
          <cell r="E40">
            <v>488312898.35000056</v>
          </cell>
          <cell r="F40">
            <v>0</v>
          </cell>
          <cell r="G40">
            <v>-121861534.87592888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report"/>
      <sheetName val="Feuil2"/>
      <sheetName val=" INVOICE CHEICK LIST JUN "/>
      <sheetName val="INVOICE CHEICK LISTE JULY"/>
      <sheetName val="INVOICE CHEICK LISTE AOUT"/>
      <sheetName val="INVOICE CHEICK LISTE SEPTEM (2"/>
      <sheetName val="INVOICE CHEICK LISTE SEPTEMBER"/>
      <sheetName val="INVOICE CHEICK LISTE OCTOBER"/>
      <sheetName val="INVOICE CHEICK LIST NOVEMBER "/>
      <sheetName val="INVOICE CHEICK LIST DECEMBRE "/>
      <sheetName val="TRESORIE DECEMBER "/>
      <sheetName val="NOTES"/>
      <sheetName val="CASH FLOW STATEMENT"/>
      <sheetName val="FORCAST"/>
      <sheetName val="8. FCR Assessment"/>
    </sheetNames>
    <sheetDataSet>
      <sheetData sheetId="0" refreshError="1"/>
      <sheetData sheetId="1" refreshError="1"/>
      <sheetData sheetId="2">
        <row r="16">
          <cell r="G16">
            <v>85.470085470085465</v>
          </cell>
        </row>
        <row r="17">
          <cell r="G17">
            <v>292.30769230769232</v>
          </cell>
        </row>
        <row r="18">
          <cell r="G18">
            <v>243.58974358974359</v>
          </cell>
        </row>
        <row r="19">
          <cell r="G19">
            <v>289.74358974358972</v>
          </cell>
        </row>
        <row r="20">
          <cell r="G20">
            <v>188.88888888888889</v>
          </cell>
        </row>
        <row r="23">
          <cell r="G23">
            <v>487.17948717948718</v>
          </cell>
        </row>
        <row r="24">
          <cell r="G24">
            <v>2136.7521367521367</v>
          </cell>
        </row>
        <row r="25">
          <cell r="G25">
            <v>2085.4700854700855</v>
          </cell>
        </row>
        <row r="26">
          <cell r="G26">
            <v>2085.4700854700855</v>
          </cell>
        </row>
        <row r="27">
          <cell r="G27">
            <v>-247.26495726495727</v>
          </cell>
        </row>
        <row r="28">
          <cell r="G28">
            <v>-102.56410256410257</v>
          </cell>
        </row>
        <row r="29">
          <cell r="G29">
            <v>170.94017094017093</v>
          </cell>
        </row>
        <row r="30">
          <cell r="G30">
            <v>17.094017094017094</v>
          </cell>
        </row>
        <row r="31">
          <cell r="G31">
            <v>23.076923076923077</v>
          </cell>
        </row>
        <row r="32">
          <cell r="G32">
            <v>170.94017094017093</v>
          </cell>
        </row>
        <row r="33">
          <cell r="G33">
            <v>17.094017094017094</v>
          </cell>
        </row>
        <row r="34">
          <cell r="G34">
            <v>9.2307692307692299</v>
          </cell>
        </row>
        <row r="35">
          <cell r="G35">
            <v>84.615384615384613</v>
          </cell>
        </row>
        <row r="36">
          <cell r="G36">
            <v>59.82905982905983</v>
          </cell>
        </row>
        <row r="37">
          <cell r="G37">
            <v>17.094017094017094</v>
          </cell>
        </row>
        <row r="38">
          <cell r="G38">
            <v>8.2051282051282044</v>
          </cell>
        </row>
        <row r="40">
          <cell r="G40">
            <v>34.188034188034187</v>
          </cell>
        </row>
        <row r="41">
          <cell r="G41">
            <v>1565.9623931623933</v>
          </cell>
        </row>
        <row r="42">
          <cell r="G42">
            <v>220.51282051282053</v>
          </cell>
        </row>
        <row r="43">
          <cell r="G43">
            <v>257.96923076923076</v>
          </cell>
        </row>
        <row r="44">
          <cell r="G44">
            <v>2560.5692307692307</v>
          </cell>
        </row>
        <row r="45">
          <cell r="G45">
            <v>408.24615384615385</v>
          </cell>
        </row>
        <row r="46">
          <cell r="G46">
            <v>441.02564102564105</v>
          </cell>
        </row>
        <row r="47">
          <cell r="G47">
            <v>512.82051282051282</v>
          </cell>
        </row>
        <row r="48">
          <cell r="G48">
            <v>2722.0837606837608</v>
          </cell>
        </row>
        <row r="49">
          <cell r="G49">
            <v>441.02564102564105</v>
          </cell>
        </row>
        <row r="50">
          <cell r="G50">
            <v>408.24615384615385</v>
          </cell>
        </row>
        <row r="51">
          <cell r="G51">
            <v>2641.3264957264955</v>
          </cell>
        </row>
        <row r="53">
          <cell r="G53">
            <v>685.29914529914527</v>
          </cell>
        </row>
        <row r="55">
          <cell r="G55">
            <v>1538.4615384615386</v>
          </cell>
        </row>
        <row r="56">
          <cell r="G56">
            <v>529.91452991452991</v>
          </cell>
        </row>
        <row r="57">
          <cell r="G57">
            <v>1077.1760683760683</v>
          </cell>
        </row>
        <row r="58">
          <cell r="G58">
            <v>8899.5367521367516</v>
          </cell>
        </row>
        <row r="59">
          <cell r="G59">
            <v>7590.9470085470084</v>
          </cell>
        </row>
        <row r="60">
          <cell r="G60">
            <v>1319.3504273504273</v>
          </cell>
        </row>
        <row r="61">
          <cell r="G61">
            <v>220.51282051282053</v>
          </cell>
        </row>
        <row r="62">
          <cell r="G62">
            <v>239.62393162393161</v>
          </cell>
        </row>
        <row r="63">
          <cell r="G63">
            <v>1622.0923076923077</v>
          </cell>
        </row>
        <row r="64">
          <cell r="G64">
            <v>1708.9743589743589</v>
          </cell>
        </row>
        <row r="65">
          <cell r="G65">
            <v>1312.8564102564103</v>
          </cell>
        </row>
        <row r="66">
          <cell r="G66">
            <v>9944.7282051282054</v>
          </cell>
        </row>
        <row r="67">
          <cell r="G67">
            <v>1422.4991452991453</v>
          </cell>
        </row>
        <row r="68">
          <cell r="G68">
            <v>1918.4615384615386</v>
          </cell>
        </row>
        <row r="69">
          <cell r="G69">
            <v>1435.8974358974358</v>
          </cell>
        </row>
        <row r="70">
          <cell r="G70">
            <v>136.75213675213675</v>
          </cell>
        </row>
        <row r="71">
          <cell r="G71">
            <v>9972.0820512820519</v>
          </cell>
        </row>
        <row r="72">
          <cell r="G72">
            <v>1918.4615384615386</v>
          </cell>
        </row>
        <row r="73">
          <cell r="G73">
            <v>1422.4991452991453</v>
          </cell>
        </row>
        <row r="74">
          <cell r="G74">
            <v>9959.6307692307691</v>
          </cell>
        </row>
        <row r="76">
          <cell r="G76">
            <v>46.153846153846153</v>
          </cell>
        </row>
        <row r="77">
          <cell r="G77">
            <v>73.504273504273499</v>
          </cell>
        </row>
        <row r="79">
          <cell r="G79">
            <v>769.23076923076928</v>
          </cell>
        </row>
        <row r="80">
          <cell r="G80">
            <v>1162.3931623931624</v>
          </cell>
        </row>
        <row r="81">
          <cell r="G81">
            <v>273.5042735042735</v>
          </cell>
        </row>
        <row r="82">
          <cell r="G82">
            <v>1025.6410256410256</v>
          </cell>
        </row>
        <row r="83">
          <cell r="G83">
            <v>923.07692307692309</v>
          </cell>
        </row>
        <row r="84">
          <cell r="G84">
            <v>3957.264957264957</v>
          </cell>
        </row>
        <row r="85">
          <cell r="G85">
            <v>3333.3333333333335</v>
          </cell>
        </row>
        <row r="86">
          <cell r="G86">
            <v>2936.7521367521367</v>
          </cell>
        </row>
        <row r="87">
          <cell r="G87">
            <v>102.56410256410257</v>
          </cell>
        </row>
        <row r="88">
          <cell r="G88">
            <v>367.52136752136749</v>
          </cell>
        </row>
        <row r="89">
          <cell r="G89">
            <v>521.36752136752136</v>
          </cell>
        </row>
        <row r="90">
          <cell r="G90">
            <v>94.017094017094024</v>
          </cell>
        </row>
        <row r="91">
          <cell r="G91">
            <v>13.675213675213675</v>
          </cell>
        </row>
        <row r="92">
          <cell r="G92">
            <v>94.017094017094024</v>
          </cell>
        </row>
        <row r="93">
          <cell r="G93">
            <v>10.256410256410257</v>
          </cell>
        </row>
        <row r="94">
          <cell r="G94">
            <v>188.03418803418805</v>
          </cell>
        </row>
        <row r="95">
          <cell r="G95">
            <v>85.470085470085465</v>
          </cell>
        </row>
        <row r="96">
          <cell r="G96">
            <v>488.88888888888891</v>
          </cell>
        </row>
        <row r="97">
          <cell r="G97">
            <v>188.03418803418805</v>
          </cell>
        </row>
        <row r="98">
          <cell r="G98">
            <v>837.60683760683764</v>
          </cell>
        </row>
        <row r="100">
          <cell r="G100">
            <v>5542.9914529914531</v>
          </cell>
        </row>
        <row r="101">
          <cell r="G101">
            <v>214.8940170940171</v>
          </cell>
        </row>
        <row r="102">
          <cell r="G102">
            <v>166.61538461538461</v>
          </cell>
        </row>
        <row r="103">
          <cell r="G103">
            <v>605.81196581196582</v>
          </cell>
        </row>
        <row r="104">
          <cell r="G104">
            <v>171.7948717948718</v>
          </cell>
        </row>
        <row r="105">
          <cell r="G105">
            <v>292.30769230769232</v>
          </cell>
        </row>
        <row r="106">
          <cell r="G106">
            <v>392.60341880341878</v>
          </cell>
        </row>
        <row r="107">
          <cell r="G107">
            <v>7945.0598290598291</v>
          </cell>
        </row>
        <row r="108">
          <cell r="G108">
            <v>1451.6153846153845</v>
          </cell>
        </row>
        <row r="109">
          <cell r="G109">
            <v>645.00683760683762</v>
          </cell>
        </row>
        <row r="111">
          <cell r="G111">
            <v>194.87179487179486</v>
          </cell>
        </row>
        <row r="112">
          <cell r="G112">
            <v>10.256410256410257</v>
          </cell>
        </row>
        <row r="114">
          <cell r="G114">
            <v>8.0683760683760681</v>
          </cell>
        </row>
        <row r="115">
          <cell r="G115">
            <v>8.1982905982905976</v>
          </cell>
        </row>
        <row r="116">
          <cell r="G116">
            <v>8.2666666666666675</v>
          </cell>
        </row>
        <row r="117">
          <cell r="G117">
            <v>8.3965811965811969</v>
          </cell>
        </row>
        <row r="118">
          <cell r="G118">
            <v>8.5196581196581196</v>
          </cell>
        </row>
        <row r="119">
          <cell r="G119">
            <v>8.6735042735042729</v>
          </cell>
        </row>
        <row r="120">
          <cell r="G120">
            <v>17.750427350427351</v>
          </cell>
        </row>
        <row r="121">
          <cell r="G121">
            <v>0.49230769230769234</v>
          </cell>
        </row>
        <row r="122">
          <cell r="G122">
            <v>9.1059829059829056</v>
          </cell>
        </row>
        <row r="123">
          <cell r="G123">
            <v>131.93162393162393</v>
          </cell>
        </row>
        <row r="124">
          <cell r="G124">
            <v>10.683760683760683</v>
          </cell>
        </row>
        <row r="125">
          <cell r="G125">
            <v>19.658119658119659</v>
          </cell>
        </row>
        <row r="126">
          <cell r="G126">
            <v>9.1487179487179482</v>
          </cell>
        </row>
        <row r="127">
          <cell r="G127">
            <v>9.8290598290598297</v>
          </cell>
        </row>
        <row r="128">
          <cell r="G128">
            <v>42.029059829059833</v>
          </cell>
        </row>
        <row r="129">
          <cell r="G129">
            <v>47.350427350427353</v>
          </cell>
        </row>
        <row r="130">
          <cell r="G130">
            <v>2.9487179487179489</v>
          </cell>
        </row>
        <row r="131">
          <cell r="G131">
            <v>19.658119658119659</v>
          </cell>
        </row>
        <row r="132">
          <cell r="G132">
            <v>9.8290598290598297</v>
          </cell>
        </row>
        <row r="133">
          <cell r="G133">
            <v>17.67863247863248</v>
          </cell>
        </row>
        <row r="135">
          <cell r="G135">
            <v>350.4273504273504</v>
          </cell>
        </row>
        <row r="136">
          <cell r="G136">
            <v>151.98461538461538</v>
          </cell>
        </row>
        <row r="137">
          <cell r="G137">
            <v>3039.0358974358974</v>
          </cell>
        </row>
        <row r="138">
          <cell r="G138">
            <v>30.697435897435899</v>
          </cell>
        </row>
        <row r="141">
          <cell r="G141">
            <v>40743.675213675211</v>
          </cell>
        </row>
        <row r="142">
          <cell r="G142">
            <v>256.41025641025641</v>
          </cell>
        </row>
        <row r="143">
          <cell r="G143">
            <v>94.017094017094024</v>
          </cell>
        </row>
        <row r="144">
          <cell r="G144">
            <v>1137.5863247863249</v>
          </cell>
        </row>
        <row r="145">
          <cell r="G145">
            <v>889.91452991452991</v>
          </cell>
        </row>
        <row r="146">
          <cell r="G146">
            <v>1680.7452991452992</v>
          </cell>
        </row>
        <row r="147">
          <cell r="G147">
            <v>1755.4700854700855</v>
          </cell>
        </row>
        <row r="148">
          <cell r="G148">
            <v>46.837606837606835</v>
          </cell>
        </row>
        <row r="149">
          <cell r="G149">
            <v>1299.1452991452991</v>
          </cell>
        </row>
        <row r="150">
          <cell r="G150">
            <v>324.78632478632477</v>
          </cell>
        </row>
        <row r="151">
          <cell r="G151">
            <v>324.78632478632477</v>
          </cell>
        </row>
        <row r="152">
          <cell r="G152">
            <v>324.78632478632477</v>
          </cell>
        </row>
        <row r="154">
          <cell r="G154">
            <v>84166.266666666663</v>
          </cell>
        </row>
      </sheetData>
      <sheetData sheetId="3">
        <row r="20">
          <cell r="G20">
            <v>2064.9572649572647</v>
          </cell>
        </row>
        <row r="21">
          <cell r="G21">
            <v>2897.4358974358975</v>
          </cell>
        </row>
        <row r="28">
          <cell r="G28">
            <v>3832.4786324786323</v>
          </cell>
        </row>
        <row r="30">
          <cell r="G30">
            <v>105.55555555555556</v>
          </cell>
        </row>
        <row r="36">
          <cell r="G36">
            <v>15042.955555555556</v>
          </cell>
        </row>
        <row r="41">
          <cell r="G41">
            <v>2119.2324786324784</v>
          </cell>
        </row>
        <row r="50">
          <cell r="G50">
            <v>6982.9059829059834</v>
          </cell>
        </row>
        <row r="55">
          <cell r="G55">
            <v>37.629059829059827</v>
          </cell>
        </row>
        <row r="59">
          <cell r="G59">
            <v>3036.6376068376067</v>
          </cell>
        </row>
        <row r="61">
          <cell r="G61">
            <v>487.17948717948718</v>
          </cell>
        </row>
      </sheetData>
      <sheetData sheetId="4">
        <row r="20">
          <cell r="G20">
            <v>3639.6581196581196</v>
          </cell>
        </row>
        <row r="24">
          <cell r="G24">
            <v>13918.875213675214</v>
          </cell>
        </row>
        <row r="28">
          <cell r="G28">
            <v>1589.7435897435898</v>
          </cell>
        </row>
        <row r="34">
          <cell r="G34">
            <v>2312.6888888888889</v>
          </cell>
        </row>
        <row r="36">
          <cell r="G36">
            <v>85.470085470085465</v>
          </cell>
        </row>
        <row r="40">
          <cell r="G40">
            <v>41.625641025641031</v>
          </cell>
        </row>
        <row r="42">
          <cell r="G42">
            <v>145.29914529914529</v>
          </cell>
        </row>
        <row r="44">
          <cell r="G44">
            <v>42.735042735042732</v>
          </cell>
        </row>
        <row r="50">
          <cell r="G50">
            <v>887.17948717948707</v>
          </cell>
        </row>
      </sheetData>
      <sheetData sheetId="5" refreshError="1"/>
      <sheetData sheetId="6">
        <row r="16">
          <cell r="G16">
            <v>605.81196581196582</v>
          </cell>
        </row>
        <row r="20">
          <cell r="G20">
            <v>987.73504273504273</v>
          </cell>
        </row>
        <row r="25">
          <cell r="G25">
            <v>3707.3504273504273</v>
          </cell>
        </row>
        <row r="31">
          <cell r="G31">
            <v>15585.967521367522</v>
          </cell>
        </row>
        <row r="38">
          <cell r="G38">
            <v>3534.5299145299145</v>
          </cell>
        </row>
        <row r="40">
          <cell r="G40">
            <v>1333.3333333333333</v>
          </cell>
        </row>
        <row r="43">
          <cell r="G43">
            <v>247.86324786324786</v>
          </cell>
        </row>
        <row r="45">
          <cell r="G45">
            <v>584.61538461538464</v>
          </cell>
        </row>
        <row r="48">
          <cell r="G48">
            <v>751.0683760683761</v>
          </cell>
        </row>
        <row r="53">
          <cell r="G53">
            <v>33.360683760683763</v>
          </cell>
        </row>
        <row r="55">
          <cell r="G55">
            <v>435.21367521367523</v>
          </cell>
        </row>
        <row r="57">
          <cell r="G57">
            <v>14724.786324786324</v>
          </cell>
        </row>
        <row r="65">
          <cell r="G65">
            <v>3660.6837606837607</v>
          </cell>
        </row>
      </sheetData>
      <sheetData sheetId="7">
        <row r="44">
          <cell r="G44">
            <v>29371.008547008543</v>
          </cell>
        </row>
        <row r="45">
          <cell r="G45">
            <v>605.81196581196582</v>
          </cell>
        </row>
        <row r="49">
          <cell r="G49">
            <v>377.22222222222223</v>
          </cell>
        </row>
        <row r="51">
          <cell r="G51">
            <v>25.641025641025642</v>
          </cell>
        </row>
        <row r="53">
          <cell r="G53">
            <v>128.2051282051282</v>
          </cell>
        </row>
        <row r="58">
          <cell r="G58">
            <v>4003.4188034188032</v>
          </cell>
        </row>
        <row r="60">
          <cell r="G60">
            <v>5.5555555555555554</v>
          </cell>
        </row>
        <row r="62">
          <cell r="G62">
            <v>36.068376068376068</v>
          </cell>
        </row>
        <row r="67">
          <cell r="G67">
            <v>12958.499145299145</v>
          </cell>
        </row>
        <row r="69">
          <cell r="G69">
            <v>974.35897435897436</v>
          </cell>
        </row>
        <row r="71">
          <cell r="G71">
            <v>82.818803418803412</v>
          </cell>
        </row>
        <row r="73">
          <cell r="G73">
            <v>292.30769230769232</v>
          </cell>
        </row>
        <row r="74">
          <cell r="G74">
            <v>145.15042735042735</v>
          </cell>
        </row>
        <row r="77">
          <cell r="G77">
            <v>39.529914529914528</v>
          </cell>
        </row>
        <row r="81">
          <cell r="G81">
            <v>38.533333333333331</v>
          </cell>
        </row>
        <row r="84">
          <cell r="G84">
            <v>0.25641025641025639</v>
          </cell>
        </row>
        <row r="86">
          <cell r="G86">
            <v>22.905982905982906</v>
          </cell>
        </row>
        <row r="88">
          <cell r="G88">
            <v>91.452991452991455</v>
          </cell>
        </row>
        <row r="98">
          <cell r="G98">
            <v>7299.5829059829057</v>
          </cell>
        </row>
      </sheetData>
      <sheetData sheetId="8">
        <row r="28">
          <cell r="G28">
            <v>9035.7264957264961</v>
          </cell>
        </row>
        <row r="30">
          <cell r="G30">
            <v>11.965811965811966</v>
          </cell>
        </row>
        <row r="35">
          <cell r="G35">
            <v>4582.2683760683758</v>
          </cell>
        </row>
        <row r="40">
          <cell r="G40">
            <v>17703.605128205127</v>
          </cell>
        </row>
        <row r="43">
          <cell r="G43">
            <v>66.666666666666671</v>
          </cell>
        </row>
        <row r="47">
          <cell r="G47">
            <v>44.229059829059828</v>
          </cell>
        </row>
        <row r="49">
          <cell r="G49">
            <v>1025.6410256410256</v>
          </cell>
        </row>
      </sheetData>
      <sheetData sheetId="9">
        <row r="52">
          <cell r="G52">
            <v>97631.538461538439</v>
          </cell>
        </row>
        <row r="55">
          <cell r="G55">
            <v>2046.1538461538462</v>
          </cell>
        </row>
        <row r="57">
          <cell r="G57">
            <v>1081.5384615384614</v>
          </cell>
        </row>
        <row r="62">
          <cell r="G62">
            <v>1505.6820512820514</v>
          </cell>
        </row>
        <row r="67">
          <cell r="G67">
            <v>6014.5196581196578</v>
          </cell>
        </row>
        <row r="70">
          <cell r="G70">
            <v>388.88888888888891</v>
          </cell>
        </row>
        <row r="72">
          <cell r="G72">
            <v>42.735042735042732</v>
          </cell>
        </row>
        <row r="77">
          <cell r="G77">
            <v>8709.401709401709</v>
          </cell>
        </row>
        <row r="79">
          <cell r="G79">
            <v>213.67521367521368</v>
          </cell>
        </row>
        <row r="81">
          <cell r="G81">
            <v>153.84615384615384</v>
          </cell>
        </row>
        <row r="85">
          <cell r="G85">
            <v>98.317948717948724</v>
          </cell>
        </row>
        <row r="90">
          <cell r="G90">
            <v>3331.0957264957265</v>
          </cell>
        </row>
        <row r="95">
          <cell r="G95">
            <v>1125.2085470085469</v>
          </cell>
        </row>
        <row r="97">
          <cell r="G97">
            <v>256.41025641025641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Basic"/>
      <sheetName val="Exchange rates"/>
      <sheetName val="IncomeTrack"/>
      <sheetName val="Donor Rate"/>
      <sheetName val="Budget"/>
      <sheetName val="Budget Shared (by co-fi source)"/>
      <sheetName val="Budget Shared (Partners)"/>
      <sheetName val="Exp Per Partner"/>
      <sheetName val="Partners Cash Flows"/>
      <sheetName val="Details"/>
      <sheetName val="Reconciliation"/>
      <sheetName val="Co-funding Details "/>
      <sheetName val="Co-funding Exp Per Partner "/>
      <sheetName val="Exp Per Co-funding source"/>
      <sheetName val="Summary Report"/>
      <sheetName val="Sent Donor Reports"/>
      <sheetName val="Tracker"/>
      <sheetName val="Former Reports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7">
          <cell r="D7" t="str">
            <v>4.5.9.2.z</v>
          </cell>
        </row>
        <row r="8">
          <cell r="D8" t="str">
            <v>4.5.16.8</v>
          </cell>
        </row>
        <row r="9">
          <cell r="D9" t="str">
            <v>4.5.16.8</v>
          </cell>
        </row>
        <row r="10">
          <cell r="D10" t="str">
            <v>4.5.14.15</v>
          </cell>
        </row>
        <row r="11">
          <cell r="D11" t="str">
            <v>4.5.13.z</v>
          </cell>
        </row>
        <row r="12">
          <cell r="D12" t="str">
            <v>4.5.10.2.z</v>
          </cell>
        </row>
        <row r="13">
          <cell r="D13" t="str">
            <v>4.5.6.1</v>
          </cell>
        </row>
        <row r="14">
          <cell r="D14" t="str">
            <v>4.5.6.2.z</v>
          </cell>
        </row>
        <row r="15">
          <cell r="D15" t="str">
            <v>5.8.4.f</v>
          </cell>
        </row>
        <row r="16">
          <cell r="D16" t="str">
            <v>5.4.1</v>
          </cell>
        </row>
        <row r="17">
          <cell r="D17" t="str">
            <v>9.9.9.z</v>
          </cell>
        </row>
        <row r="19">
          <cell r="D19" t="str">
            <v>1.a</v>
          </cell>
        </row>
        <row r="20">
          <cell r="D20" t="str">
            <v>1.b</v>
          </cell>
        </row>
        <row r="22">
          <cell r="D22" t="str">
            <v>2.a</v>
          </cell>
        </row>
        <row r="24">
          <cell r="D24" t="str">
            <v>3.a</v>
          </cell>
        </row>
        <row r="25">
          <cell r="D25" t="str">
            <v>3.b</v>
          </cell>
        </row>
        <row r="27">
          <cell r="D27" t="str">
            <v>4.a</v>
          </cell>
        </row>
        <row r="29">
          <cell r="D29" t="str">
            <v>5.a</v>
          </cell>
        </row>
        <row r="30">
          <cell r="D30" t="str">
            <v>5.b</v>
          </cell>
        </row>
        <row r="31">
          <cell r="D31" t="str">
            <v>9.9.9.x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right"/>
      <sheetName val="aesyTeam (2)"/>
      <sheetName val="aesyTeam"/>
      <sheetName val="Roster"/>
      <sheetName val="Project Details"/>
      <sheetName val="Gantt Chart"/>
      <sheetName val="Performance regulator"/>
      <sheetName val="Project Timeline (2)"/>
      <sheetName val="Staff"/>
      <sheetName val="Staff 1 Desk"/>
      <sheetName val="Staff 2"/>
      <sheetName val="Staff 2 Desk "/>
      <sheetName val="Staff 3"/>
      <sheetName val="Staff 3 Desk"/>
      <sheetName val="Staff 4"/>
      <sheetName val="Staff 4 Desk"/>
      <sheetName val="Staff 5"/>
      <sheetName val="Staff 5 Desk"/>
      <sheetName val="Narrative report"/>
      <sheetName val="Clockfunction"/>
      <sheetName val="Reserved clock"/>
      <sheetName val="Staff (6)"/>
      <sheetName val="Staff (7)"/>
      <sheetName val="Staff (8)"/>
      <sheetName val="Staff (9)"/>
      <sheetName val="Calendar"/>
      <sheetName val="Schedule"/>
      <sheetName val="Chart Data"/>
      <sheetName val="Time Sheet"/>
      <sheetName val="Infographic Timeline"/>
      <sheetName val="Family Tree"/>
      <sheetName val="Sheet1"/>
      <sheetName val="BRAVE Project"/>
    </sheetNames>
    <sheetDataSet>
      <sheetData sheetId="0" refreshError="1"/>
      <sheetData sheetId="1" refreshError="1"/>
      <sheetData sheetId="2" refreshError="1"/>
      <sheetData sheetId="3">
        <row r="1">
          <cell r="B1" t="str">
            <v>Team name</v>
          </cell>
        </row>
      </sheetData>
      <sheetData sheetId="4"/>
      <sheetData sheetId="5">
        <row r="3">
          <cell r="E3">
            <v>44212</v>
          </cell>
        </row>
        <row r="4">
          <cell r="E4">
            <v>1</v>
          </cell>
        </row>
      </sheetData>
      <sheetData sheetId="6" refreshError="1"/>
      <sheetData sheetId="7" refreshError="1"/>
      <sheetData sheetId="8">
        <row r="6">
          <cell r="C6" t="str">
            <v/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2">
          <cell r="I2">
            <v>44075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s"/>
      <sheetName val="Staff A1 Form"/>
      <sheetName val="Finance Form"/>
      <sheetName val="budget (2)"/>
      <sheetName val="Summary 2021"/>
      <sheetName val="PMU Q2 2021 Estimate"/>
      <sheetName val="Summary 2021 (2)"/>
      <sheetName val="BRAVE EXPENSES Q2 2021"/>
      <sheetName val="Summary"/>
      <sheetName val="Sheet1"/>
      <sheetName val="Budget"/>
      <sheetName val="DASH BOARD"/>
      <sheetName val="Transations"/>
      <sheetName val="BANK RECON"/>
      <sheetName val="Trial Balance"/>
      <sheetName val="NOTE TO BAL SHEET"/>
      <sheetName val="Table 1"/>
      <sheetName val="Table 2"/>
      <sheetName val="Table 3"/>
      <sheetName val="Table 4"/>
      <sheetName val="Table 5"/>
      <sheetName val="Table 6"/>
      <sheetName val="Table 7"/>
      <sheetName val="FIXED ASSET RECORD"/>
      <sheetName val="SFP"/>
      <sheetName val="Sheet2"/>
      <sheetName val="Clockfunction"/>
      <sheetName val="Payment  Requisition"/>
      <sheetName val="Asset requisi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Data"/>
      <sheetName val="Expenditure"/>
      <sheetName val="Bank"/>
      <sheetName val="Income"/>
      <sheetName val="CashIncome"/>
      <sheetName val="BankRec"/>
      <sheetName val="BankCashSummary"/>
      <sheetName val="Monthlyreport"/>
      <sheetName val="IncExpReport"/>
      <sheetName val="MonthTables"/>
      <sheetName val="Chart1"/>
      <sheetName val="Chart2"/>
      <sheetName val="Tables"/>
      <sheetName val="Codes"/>
    </sheetNames>
    <sheetDataSet>
      <sheetData sheetId="0"/>
      <sheetData sheetId="1">
        <row r="9">
          <cell r="C9">
            <v>41729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vi budgétaire 31 mars 18"/>
      <sheetName val="Taux"/>
    </sheetNames>
    <sheetDataSet>
      <sheetData sheetId="0"/>
      <sheetData sheetId="1">
        <row r="1">
          <cell r="A1">
            <v>655.95699999999999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sheet"/>
      <sheetName val="Payment Requisition form"/>
      <sheetName val="Payment  Requisition"/>
      <sheetName val="Budget builder-Comp1"/>
      <sheetName val="Budget builder Comp4"/>
      <sheetName val="Budget builder Comp6"/>
      <sheetName val="budget"/>
      <sheetName val="Result Dash Board"/>
      <sheetName val="PMU Q2 2021 Estimate"/>
      <sheetName val="Sheet1 (2)"/>
      <sheetName val="Summary 2021"/>
      <sheetName val="Workings (2)"/>
      <sheetName val="BRAVE EXPENSES Q2 2021"/>
      <sheetName val="Sheet2"/>
    </sheetNames>
    <sheetDataSet>
      <sheetData sheetId="0" refreshError="1"/>
      <sheetData sheetId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  <sheetName val="Main"/>
      <sheetName val="TB1"/>
      <sheetName val="TB2"/>
      <sheetName val="TB3"/>
      <sheetName val="TB4"/>
      <sheetName val="Mapping"/>
      <sheetName val="TB-Clean"/>
      <sheetName val="Settings"/>
      <sheetName val="Ratios"/>
      <sheetName val="LS_Standar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6">
          <cell r="F86">
            <v>0</v>
          </cell>
          <cell r="J86">
            <v>0</v>
          </cell>
          <cell r="N86">
            <v>0</v>
          </cell>
          <cell r="R86">
            <v>0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3:AH87"/>
  <sheetViews>
    <sheetView topLeftCell="A4" zoomScale="80" zoomScaleNormal="80" workbookViewId="0">
      <pane xSplit="2" ySplit="9" topLeftCell="C72" activePane="bottomRight" state="frozen"/>
      <selection activeCell="A4" sqref="A4"/>
      <selection pane="topRight" activeCell="C4" sqref="C4"/>
      <selection pane="bottomLeft" activeCell="A16" sqref="A16"/>
      <selection pane="bottomRight" activeCell="D28" sqref="D28"/>
    </sheetView>
  </sheetViews>
  <sheetFormatPr baseColWidth="10" defaultColWidth="7.625" defaultRowHeight="16.5" x14ac:dyDescent="0.25"/>
  <cols>
    <col min="1" max="1" width="7.875" style="96" customWidth="1"/>
    <col min="2" max="2" width="15.875" style="94" customWidth="1"/>
    <col min="3" max="3" width="15.25" style="95" customWidth="1"/>
    <col min="4" max="4" width="12.125" style="94" customWidth="1"/>
    <col min="5" max="5" width="11.125" style="94" customWidth="1"/>
    <col min="6" max="6" width="10.25" style="94" customWidth="1"/>
    <col min="7" max="7" width="8.625" style="94" customWidth="1"/>
    <col min="8" max="8" width="8.5" style="94" customWidth="1"/>
    <col min="9" max="9" width="9.375" style="94" customWidth="1"/>
    <col min="10" max="10" width="10.125" style="94" customWidth="1"/>
    <col min="11" max="11" width="8.875" style="94" customWidth="1"/>
    <col min="12" max="13" width="9.25" style="94" customWidth="1"/>
    <col min="14" max="14" width="9.375" style="94" customWidth="1"/>
    <col min="15" max="15" width="9.5" style="94" customWidth="1"/>
    <col min="16" max="16" width="10.5" style="94" customWidth="1"/>
    <col min="17" max="17" width="9.125" style="94" customWidth="1"/>
    <col min="18" max="18" width="9.875" style="94" customWidth="1"/>
    <col min="19" max="19" width="10.5" style="94" customWidth="1"/>
    <col min="20" max="20" width="11.625" style="94" customWidth="1"/>
    <col min="21" max="21" width="8" style="94" customWidth="1"/>
    <col min="22" max="16384" width="7.625" style="94"/>
  </cols>
  <sheetData>
    <row r="3" spans="1:21" x14ac:dyDescent="0.25">
      <c r="F3" s="193"/>
    </row>
    <row r="4" spans="1:21" x14ac:dyDescent="0.25">
      <c r="A4" s="192" t="s">
        <v>9</v>
      </c>
      <c r="B4" s="107"/>
      <c r="C4" s="107"/>
      <c r="I4" s="104"/>
    </row>
    <row r="5" spans="1:21" x14ac:dyDescent="0.25">
      <c r="A5" s="192" t="s">
        <v>10</v>
      </c>
      <c r="B5" s="107"/>
      <c r="C5" s="107"/>
    </row>
    <row r="6" spans="1:21" x14ac:dyDescent="0.25">
      <c r="A6" s="206" t="s">
        <v>137</v>
      </c>
      <c r="B6" s="206"/>
      <c r="C6" s="206"/>
      <c r="D6" s="206"/>
      <c r="E6" s="206"/>
    </row>
    <row r="7" spans="1:21" x14ac:dyDescent="0.25">
      <c r="A7" s="192" t="s">
        <v>136</v>
      </c>
      <c r="B7" s="4"/>
      <c r="C7" s="107"/>
      <c r="L7" s="191"/>
      <c r="M7" s="191"/>
      <c r="N7" s="191"/>
      <c r="O7" s="191"/>
      <c r="P7" s="191"/>
      <c r="Q7" s="191"/>
      <c r="R7" s="191"/>
      <c r="S7" s="190"/>
    </row>
    <row r="8" spans="1:21" x14ac:dyDescent="0.25">
      <c r="A8" s="188" t="s">
        <v>135</v>
      </c>
      <c r="C8" s="186"/>
      <c r="D8" s="107"/>
      <c r="E8" s="107"/>
    </row>
    <row r="9" spans="1:21" x14ac:dyDescent="0.25">
      <c r="A9" s="188">
        <v>630</v>
      </c>
      <c r="B9" s="187"/>
      <c r="C9" s="186"/>
      <c r="D9" s="107"/>
      <c r="E9" s="107"/>
      <c r="G9" s="107" t="s">
        <v>134</v>
      </c>
      <c r="H9" s="107"/>
      <c r="I9" s="107"/>
      <c r="N9" s="189"/>
    </row>
    <row r="10" spans="1:21" x14ac:dyDescent="0.25">
      <c r="A10" s="188"/>
      <c r="B10" s="187"/>
      <c r="C10" s="186"/>
      <c r="D10" s="107"/>
      <c r="E10" s="107"/>
    </row>
    <row r="11" spans="1:21" s="185" customFormat="1" ht="33" customHeight="1" x14ac:dyDescent="0.25">
      <c r="A11" s="205" t="s">
        <v>133</v>
      </c>
      <c r="B11" s="204" t="s">
        <v>132</v>
      </c>
      <c r="C11" s="207" t="s">
        <v>131</v>
      </c>
      <c r="D11" s="207" t="s">
        <v>130</v>
      </c>
      <c r="E11" s="204" t="s">
        <v>129</v>
      </c>
      <c r="F11" s="202" t="s">
        <v>128</v>
      </c>
      <c r="G11" s="202" t="s">
        <v>127</v>
      </c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1" t="s">
        <v>126</v>
      </c>
      <c r="T11" s="201" t="s">
        <v>125</v>
      </c>
      <c r="U11" s="201" t="s">
        <v>124</v>
      </c>
    </row>
    <row r="12" spans="1:21" s="107" customFormat="1" ht="40.5" customHeight="1" x14ac:dyDescent="0.25">
      <c r="A12" s="205"/>
      <c r="B12" s="204"/>
      <c r="C12" s="207"/>
      <c r="D12" s="207"/>
      <c r="E12" s="204"/>
      <c r="F12" s="202"/>
      <c r="G12" s="184" t="s">
        <v>123</v>
      </c>
      <c r="H12" s="184" t="s">
        <v>122</v>
      </c>
      <c r="I12" s="184" t="s">
        <v>121</v>
      </c>
      <c r="J12" s="184" t="s">
        <v>120</v>
      </c>
      <c r="K12" s="184" t="s">
        <v>119</v>
      </c>
      <c r="L12" s="184" t="s">
        <v>118</v>
      </c>
      <c r="M12" s="184" t="s">
        <v>117</v>
      </c>
      <c r="N12" s="184" t="s">
        <v>116</v>
      </c>
      <c r="O12" s="184" t="s">
        <v>115</v>
      </c>
      <c r="P12" s="184" t="s">
        <v>114</v>
      </c>
      <c r="Q12" s="184" t="s">
        <v>113</v>
      </c>
      <c r="R12" s="184" t="s">
        <v>112</v>
      </c>
      <c r="S12" s="201"/>
      <c r="T12" s="201"/>
      <c r="U12" s="201"/>
    </row>
    <row r="13" spans="1:21" ht="19.5" customHeight="1" x14ac:dyDescent="0.25">
      <c r="A13" s="205"/>
      <c r="B13" s="204"/>
      <c r="C13" s="183">
        <f>+C28+C35+C74</f>
        <v>1100457449.1193576</v>
      </c>
      <c r="D13" s="183">
        <f>+D28+D35+D74</f>
        <v>1746757.8557450119</v>
      </c>
      <c r="E13" s="183">
        <f>+F13+S13</f>
        <v>489730.38119658118</v>
      </c>
      <c r="F13" s="183">
        <f t="shared" ref="F13:T13" si="0">+F28+F35+F74</f>
        <v>67.873504273504267</v>
      </c>
      <c r="G13" s="183">
        <f t="shared" si="0"/>
        <v>0</v>
      </c>
      <c r="H13" s="183">
        <f t="shared" si="0"/>
        <v>9.5982905982905979</v>
      </c>
      <c r="I13" s="183">
        <f t="shared" si="0"/>
        <v>29895.899145299147</v>
      </c>
      <c r="J13" s="183">
        <f t="shared" si="0"/>
        <v>39556.196581196578</v>
      </c>
      <c r="K13" s="183">
        <f t="shared" si="0"/>
        <v>38665.358974358984</v>
      </c>
      <c r="L13" s="183">
        <f t="shared" si="0"/>
        <v>64992.629059829058</v>
      </c>
      <c r="M13" s="183">
        <f t="shared" si="0"/>
        <v>36119.788034188037</v>
      </c>
      <c r="N13" s="183">
        <f t="shared" si="0"/>
        <v>22663.275213675217</v>
      </c>
      <c r="O13" s="183">
        <f t="shared" si="0"/>
        <v>46192.319658119646</v>
      </c>
      <c r="P13" s="183">
        <f t="shared" si="0"/>
        <v>56498.3282051282</v>
      </c>
      <c r="Q13" s="183">
        <f t="shared" si="0"/>
        <v>32470.102564102566</v>
      </c>
      <c r="R13" s="183">
        <f t="shared" si="0"/>
        <v>122599.01196581195</v>
      </c>
      <c r="S13" s="183">
        <f t="shared" si="0"/>
        <v>489662.5076923077</v>
      </c>
      <c r="T13" s="183">
        <f t="shared" si="0"/>
        <v>1257095.3480527042</v>
      </c>
      <c r="U13" s="182">
        <f>+S13/D13</f>
        <v>0.28032649521616787</v>
      </c>
    </row>
    <row r="14" spans="1:21" ht="45" customHeight="1" x14ac:dyDescent="0.25">
      <c r="A14" s="126"/>
      <c r="B14" s="166" t="s">
        <v>22</v>
      </c>
      <c r="C14" s="115"/>
      <c r="D14" s="181"/>
      <c r="E14" s="180"/>
      <c r="F14" s="179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78"/>
      <c r="T14" s="177"/>
      <c r="U14" s="177"/>
    </row>
    <row r="15" spans="1:21" ht="45" customHeight="1" x14ac:dyDescent="0.25">
      <c r="A15" s="156" t="s">
        <v>111</v>
      </c>
      <c r="B15" s="170" t="s">
        <v>110</v>
      </c>
      <c r="C15" s="120">
        <v>110795040</v>
      </c>
      <c r="D15" s="120">
        <f t="shared" ref="D15:D26" si="1">+C15/$A$9</f>
        <v>175865.14285714287</v>
      </c>
      <c r="E15" s="120">
        <f t="shared" ref="E15:E46" si="2">+F15+S15</f>
        <v>136038.27350427347</v>
      </c>
      <c r="F15" s="174"/>
      <c r="G15" s="121"/>
      <c r="H15" s="121"/>
      <c r="I15" s="121"/>
      <c r="J15" s="121"/>
      <c r="K15" s="121"/>
      <c r="L15" s="172"/>
      <c r="M15" s="172"/>
      <c r="N15" s="172"/>
      <c r="O15" s="172"/>
      <c r="P15" s="120">
        <f>SUM('[22]INVOICE CHEICK LISTE OCTOBER'!G44)</f>
        <v>29371.008547008543</v>
      </c>
      <c r="Q15" s="120">
        <f>SUM('[22]INVOICE CHEICK LIST NOVEMBER '!G28)</f>
        <v>9035.7264957264961</v>
      </c>
      <c r="R15" s="120">
        <f>SUM('[22]INVOICE CHEICK LIST DECEMBRE '!G52)</f>
        <v>97631.538461538439</v>
      </c>
      <c r="S15" s="120">
        <f t="shared" ref="S15:S28" si="3">SUM(G15:R15)</f>
        <v>136038.27350427347</v>
      </c>
      <c r="T15" s="152">
        <f t="shared" ref="T15:T26" si="4">+D15-E15</f>
        <v>39826.869352869398</v>
      </c>
      <c r="U15" s="151">
        <f t="shared" ref="U15:U26" si="5">+E15/D15</f>
        <v>0.77353744633056032</v>
      </c>
    </row>
    <row r="16" spans="1:21" ht="45" customHeight="1" x14ac:dyDescent="0.25">
      <c r="A16" s="156" t="s">
        <v>109</v>
      </c>
      <c r="B16" s="170" t="s">
        <v>108</v>
      </c>
      <c r="C16" s="120">
        <v>2060000</v>
      </c>
      <c r="D16" s="120">
        <f t="shared" si="1"/>
        <v>3269.8412698412699</v>
      </c>
      <c r="E16" s="120">
        <f t="shared" si="2"/>
        <v>3257.7777777777778</v>
      </c>
      <c r="F16" s="174"/>
      <c r="G16" s="121"/>
      <c r="H16" s="121"/>
      <c r="I16" s="121"/>
      <c r="J16" s="121"/>
      <c r="K16" s="120"/>
      <c r="L16" s="120"/>
      <c r="M16" s="120"/>
      <c r="N16" s="120"/>
      <c r="O16" s="120">
        <f>SUM('[22]INVOICE CHEICK LISTE SEPTEMBER'!G16)</f>
        <v>605.81196581196582</v>
      </c>
      <c r="P16" s="120">
        <f>SUM('[22]INVOICE CHEICK LISTE OCTOBER'!G45)</f>
        <v>605.81196581196582</v>
      </c>
      <c r="Q16" s="120"/>
      <c r="R16" s="120">
        <f>SUM('[22]INVOICE CHEICK LIST DECEMBRE '!G55)</f>
        <v>2046.1538461538462</v>
      </c>
      <c r="S16" s="120">
        <f t="shared" si="3"/>
        <v>3257.7777777777778</v>
      </c>
      <c r="T16" s="152">
        <f t="shared" si="4"/>
        <v>12.063492063492049</v>
      </c>
      <c r="U16" s="151">
        <f t="shared" si="5"/>
        <v>0.99631067961165054</v>
      </c>
    </row>
    <row r="17" spans="1:21" ht="45" customHeight="1" x14ac:dyDescent="0.25">
      <c r="A17" s="156" t="s">
        <v>107</v>
      </c>
      <c r="B17" s="176" t="s">
        <v>106</v>
      </c>
      <c r="C17" s="120">
        <v>712760</v>
      </c>
      <c r="D17" s="120">
        <f t="shared" si="1"/>
        <v>1131.3650793650793</v>
      </c>
      <c r="E17" s="120">
        <f t="shared" si="2"/>
        <v>0</v>
      </c>
      <c r="F17" s="174"/>
      <c r="G17" s="121"/>
      <c r="H17" s="121"/>
      <c r="I17" s="121"/>
      <c r="J17" s="121"/>
      <c r="K17" s="120"/>
      <c r="L17" s="120"/>
      <c r="M17" s="120"/>
      <c r="N17" s="120"/>
      <c r="O17" s="120"/>
      <c r="P17" s="120"/>
      <c r="Q17" s="120"/>
      <c r="R17" s="120"/>
      <c r="S17" s="120">
        <f t="shared" si="3"/>
        <v>0</v>
      </c>
      <c r="T17" s="152">
        <f t="shared" si="4"/>
        <v>1131.3650793650793</v>
      </c>
      <c r="U17" s="151">
        <f t="shared" si="5"/>
        <v>0</v>
      </c>
    </row>
    <row r="18" spans="1:21" ht="45" customHeight="1" x14ac:dyDescent="0.25">
      <c r="A18" s="156" t="s">
        <v>105</v>
      </c>
      <c r="B18" s="170" t="s">
        <v>104</v>
      </c>
      <c r="C18" s="120">
        <v>2832500</v>
      </c>
      <c r="D18" s="120">
        <f t="shared" si="1"/>
        <v>4496.0317460317465</v>
      </c>
      <c r="E18" s="120">
        <f t="shared" si="2"/>
        <v>4541.8803418803418</v>
      </c>
      <c r="F18" s="174"/>
      <c r="G18" s="121"/>
      <c r="H18" s="121"/>
      <c r="I18" s="121"/>
      <c r="J18" s="121"/>
      <c r="K18" s="120"/>
      <c r="L18" s="120">
        <f>+SUM('[22] INVOICE CHEICK LIST JUN '!G16:G20)</f>
        <v>1100</v>
      </c>
      <c r="M18" s="120">
        <f>SUM('[22]INVOICE CHEICK LISTE JULY'!G20)</f>
        <v>2064.9572649572647</v>
      </c>
      <c r="N18" s="120"/>
      <c r="O18" s="120">
        <f>SUM('[22]INVOICE CHEICK LISTE SEPTEMBER'!G20)</f>
        <v>987.73504273504273</v>
      </c>
      <c r="P18" s="120">
        <f>SUM('[22]INVOICE CHEICK LISTE OCTOBER'!G49)</f>
        <v>377.22222222222223</v>
      </c>
      <c r="Q18" s="120">
        <f>SUM('[22]INVOICE CHEICK LIST NOVEMBER '!G30)</f>
        <v>11.965811965811966</v>
      </c>
      <c r="R18" s="120"/>
      <c r="S18" s="120">
        <f t="shared" si="3"/>
        <v>4541.8803418803418</v>
      </c>
      <c r="T18" s="152">
        <f t="shared" si="4"/>
        <v>-45.848595848595323</v>
      </c>
      <c r="U18" s="151">
        <f t="shared" si="5"/>
        <v>1.0101975694208702</v>
      </c>
    </row>
    <row r="19" spans="1:21" ht="45" customHeight="1" x14ac:dyDescent="0.25">
      <c r="A19" s="156" t="s">
        <v>103</v>
      </c>
      <c r="B19" s="170" t="s">
        <v>102</v>
      </c>
      <c r="C19" s="120">
        <v>618000</v>
      </c>
      <c r="D19" s="120">
        <f t="shared" si="1"/>
        <v>980.95238095238096</v>
      </c>
      <c r="E19" s="120">
        <f t="shared" si="2"/>
        <v>512.82051282051282</v>
      </c>
      <c r="F19" s="174"/>
      <c r="G19" s="121"/>
      <c r="H19" s="121"/>
      <c r="I19" s="121"/>
      <c r="J19" s="121"/>
      <c r="K19" s="120"/>
      <c r="L19" s="120">
        <f>+'[22] INVOICE CHEICK LIST JUN '!G23</f>
        <v>487.17948717948718</v>
      </c>
      <c r="M19" s="120"/>
      <c r="N19" s="120"/>
      <c r="O19" s="120"/>
      <c r="P19" s="120">
        <f>SUM('[22]INVOICE CHEICK LISTE OCTOBER'!G51)</f>
        <v>25.641025641025642</v>
      </c>
      <c r="Q19" s="120"/>
      <c r="R19" s="120"/>
      <c r="S19" s="120">
        <f t="shared" si="3"/>
        <v>512.82051282051282</v>
      </c>
      <c r="T19" s="152">
        <f t="shared" si="4"/>
        <v>468.13186813186815</v>
      </c>
      <c r="U19" s="151">
        <f t="shared" si="5"/>
        <v>0.52277819268110526</v>
      </c>
    </row>
    <row r="20" spans="1:21" ht="45" customHeight="1" x14ac:dyDescent="0.25">
      <c r="A20" s="156" t="s">
        <v>101</v>
      </c>
      <c r="B20" s="170" t="s">
        <v>100</v>
      </c>
      <c r="C20" s="120">
        <v>4017000</v>
      </c>
      <c r="D20" s="120">
        <f t="shared" si="1"/>
        <v>6376.1904761904761</v>
      </c>
      <c r="E20" s="120">
        <f t="shared" si="2"/>
        <v>6535.9829059829071</v>
      </c>
      <c r="F20" s="174"/>
      <c r="G20" s="121"/>
      <c r="H20" s="121"/>
      <c r="I20" s="121"/>
      <c r="J20" s="121"/>
      <c r="K20" s="120">
        <f>+SUM('[22] INVOICE CHEICK LIST JUN '!G24:G28)</f>
        <v>5957.8632478632489</v>
      </c>
      <c r="L20" s="120">
        <f>+SUM('[22] INVOICE CHEICK LIST JUN '!G29:G38)</f>
        <v>578.11965811965797</v>
      </c>
      <c r="M20" s="120"/>
      <c r="N20" s="120"/>
      <c r="O20" s="120"/>
      <c r="P20" s="120"/>
      <c r="Q20" s="120"/>
      <c r="R20" s="120"/>
      <c r="S20" s="120">
        <f t="shared" si="3"/>
        <v>6535.9829059829071</v>
      </c>
      <c r="T20" s="152">
        <f t="shared" si="4"/>
        <v>-159.79242979243099</v>
      </c>
      <c r="U20" s="151">
        <f t="shared" si="5"/>
        <v>1.0250607992953029</v>
      </c>
    </row>
    <row r="21" spans="1:21" ht="45" customHeight="1" x14ac:dyDescent="0.25">
      <c r="A21" s="156" t="s">
        <v>99</v>
      </c>
      <c r="B21" s="170" t="s">
        <v>98</v>
      </c>
      <c r="C21" s="120">
        <v>1442000</v>
      </c>
      <c r="D21" s="120">
        <f t="shared" si="1"/>
        <v>2288.8888888888887</v>
      </c>
      <c r="E21" s="120">
        <f t="shared" si="2"/>
        <v>3025.6410256410259</v>
      </c>
      <c r="F21" s="174"/>
      <c r="G21" s="121"/>
      <c r="H21" s="121"/>
      <c r="I21" s="121"/>
      <c r="J21" s="121"/>
      <c r="K21" s="121"/>
      <c r="L21" s="175"/>
      <c r="M21" s="120">
        <f>SUM('[22]INVOICE CHEICK LISTE JULY'!G21)</f>
        <v>2897.4358974358975</v>
      </c>
      <c r="N21" s="172"/>
      <c r="O21" s="172"/>
      <c r="P21" s="120">
        <f>SUM('[22]INVOICE CHEICK LISTE OCTOBER'!G53)</f>
        <v>128.2051282051282</v>
      </c>
      <c r="Q21" s="120"/>
      <c r="R21" s="120"/>
      <c r="S21" s="120">
        <f t="shared" si="3"/>
        <v>3025.6410256410259</v>
      </c>
      <c r="T21" s="152">
        <f t="shared" si="4"/>
        <v>-736.75213675213718</v>
      </c>
      <c r="U21" s="151">
        <f t="shared" si="5"/>
        <v>1.3218820014936521</v>
      </c>
    </row>
    <row r="22" spans="1:21" ht="45" customHeight="1" x14ac:dyDescent="0.25">
      <c r="A22" s="156" t="s">
        <v>97</v>
      </c>
      <c r="B22" s="170" t="s">
        <v>96</v>
      </c>
      <c r="C22" s="120">
        <v>916288</v>
      </c>
      <c r="D22" s="120">
        <f t="shared" si="1"/>
        <v>1454.4253968253968</v>
      </c>
      <c r="E22" s="120">
        <f t="shared" si="2"/>
        <v>0</v>
      </c>
      <c r="F22" s="174"/>
      <c r="G22" s="121"/>
      <c r="H22" s="121"/>
      <c r="I22" s="121"/>
      <c r="J22" s="121"/>
      <c r="K22" s="121"/>
      <c r="L22" s="172"/>
      <c r="M22" s="172"/>
      <c r="N22" s="172"/>
      <c r="O22" s="172"/>
      <c r="P22" s="120"/>
      <c r="Q22" s="120"/>
      <c r="R22" s="120"/>
      <c r="S22" s="120">
        <f t="shared" si="3"/>
        <v>0</v>
      </c>
      <c r="T22" s="152">
        <f t="shared" si="4"/>
        <v>1454.4253968253968</v>
      </c>
      <c r="U22" s="151">
        <f t="shared" si="5"/>
        <v>0</v>
      </c>
    </row>
    <row r="23" spans="1:21" ht="63.75" customHeight="1" x14ac:dyDescent="0.25">
      <c r="A23" s="156" t="s">
        <v>95</v>
      </c>
      <c r="B23" s="170" t="s">
        <v>94</v>
      </c>
      <c r="C23" s="120">
        <v>19269734.399999999</v>
      </c>
      <c r="D23" s="120">
        <f t="shared" si="1"/>
        <v>30586.879999999997</v>
      </c>
      <c r="E23" s="120">
        <f t="shared" si="2"/>
        <v>0</v>
      </c>
      <c r="F23" s="174"/>
      <c r="G23" s="121"/>
      <c r="H23" s="121"/>
      <c r="I23" s="121"/>
      <c r="J23" s="121"/>
      <c r="K23" s="121"/>
      <c r="L23" s="172"/>
      <c r="M23" s="172"/>
      <c r="N23" s="172"/>
      <c r="O23" s="172"/>
      <c r="P23" s="120"/>
      <c r="Q23" s="120"/>
      <c r="R23" s="120"/>
      <c r="S23" s="120">
        <f t="shared" si="3"/>
        <v>0</v>
      </c>
      <c r="T23" s="152">
        <f t="shared" si="4"/>
        <v>30586.879999999997</v>
      </c>
      <c r="U23" s="151">
        <f t="shared" si="5"/>
        <v>0</v>
      </c>
    </row>
    <row r="24" spans="1:21" ht="67.5" customHeight="1" x14ac:dyDescent="0.25">
      <c r="A24" s="156" t="s">
        <v>93</v>
      </c>
      <c r="B24" s="170" t="s">
        <v>92</v>
      </c>
      <c r="C24" s="120">
        <v>251062500</v>
      </c>
      <c r="D24" s="120">
        <f t="shared" si="1"/>
        <v>398511.90476190473</v>
      </c>
      <c r="E24" s="120">
        <f t="shared" si="2"/>
        <v>0</v>
      </c>
      <c r="F24" s="174"/>
      <c r="G24" s="121"/>
      <c r="H24" s="121"/>
      <c r="I24" s="121"/>
      <c r="J24" s="121"/>
      <c r="K24" s="121"/>
      <c r="L24" s="172"/>
      <c r="M24" s="172"/>
      <c r="N24" s="172"/>
      <c r="O24" s="172"/>
      <c r="P24" s="120"/>
      <c r="Q24" s="120"/>
      <c r="R24" s="120"/>
      <c r="S24" s="120">
        <f t="shared" si="3"/>
        <v>0</v>
      </c>
      <c r="T24" s="152">
        <f t="shared" si="4"/>
        <v>398511.90476190473</v>
      </c>
      <c r="U24" s="151">
        <f t="shared" si="5"/>
        <v>0</v>
      </c>
    </row>
    <row r="25" spans="1:21" ht="45" customHeight="1" x14ac:dyDescent="0.25">
      <c r="A25" s="156" t="s">
        <v>91</v>
      </c>
      <c r="B25" s="170" t="s">
        <v>90</v>
      </c>
      <c r="C25" s="120">
        <v>29355000</v>
      </c>
      <c r="D25" s="120">
        <f t="shared" si="1"/>
        <v>46595.238095238092</v>
      </c>
      <c r="E25" s="120">
        <f t="shared" si="2"/>
        <v>0</v>
      </c>
      <c r="F25" s="174"/>
      <c r="G25" s="121"/>
      <c r="H25" s="121"/>
      <c r="I25" s="121"/>
      <c r="J25" s="121"/>
      <c r="K25" s="121"/>
      <c r="L25" s="172"/>
      <c r="M25" s="172"/>
      <c r="N25" s="172"/>
      <c r="O25" s="172"/>
      <c r="P25" s="120"/>
      <c r="Q25" s="120"/>
      <c r="R25" s="120"/>
      <c r="S25" s="120">
        <f t="shared" si="3"/>
        <v>0</v>
      </c>
      <c r="T25" s="152">
        <f t="shared" si="4"/>
        <v>46595.238095238092</v>
      </c>
      <c r="U25" s="151">
        <f t="shared" si="5"/>
        <v>0</v>
      </c>
    </row>
    <row r="26" spans="1:21" ht="45" customHeight="1" x14ac:dyDescent="0.25">
      <c r="A26" s="156" t="s">
        <v>89</v>
      </c>
      <c r="B26" s="170" t="s">
        <v>88</v>
      </c>
      <c r="C26" s="120">
        <v>1895200</v>
      </c>
      <c r="D26" s="120">
        <f t="shared" si="1"/>
        <v>3008.2539682539682</v>
      </c>
      <c r="E26" s="120">
        <f t="shared" si="2"/>
        <v>1081.5384615384614</v>
      </c>
      <c r="F26" s="174"/>
      <c r="G26" s="121"/>
      <c r="H26" s="121"/>
      <c r="I26" s="121"/>
      <c r="J26" s="121"/>
      <c r="K26" s="121"/>
      <c r="L26" s="172"/>
      <c r="M26" s="172"/>
      <c r="N26" s="172"/>
      <c r="O26" s="172"/>
      <c r="P26" s="120"/>
      <c r="Q26" s="120"/>
      <c r="R26" s="120">
        <f>SUM('[22]INVOICE CHEICK LIST DECEMBRE '!G57)</f>
        <v>1081.5384615384614</v>
      </c>
      <c r="S26" s="120">
        <f t="shared" si="3"/>
        <v>1081.5384615384614</v>
      </c>
      <c r="T26" s="152">
        <f t="shared" si="4"/>
        <v>1926.7155067155068</v>
      </c>
      <c r="U26" s="151">
        <f t="shared" si="5"/>
        <v>0.35952365490145144</v>
      </c>
    </row>
    <row r="27" spans="1:21" ht="45" customHeight="1" x14ac:dyDescent="0.25">
      <c r="A27" s="132"/>
      <c r="B27" s="170"/>
      <c r="C27" s="120"/>
      <c r="D27" s="120"/>
      <c r="E27" s="120">
        <f t="shared" si="2"/>
        <v>0</v>
      </c>
      <c r="F27" s="128"/>
      <c r="G27" s="173"/>
      <c r="H27" s="121"/>
      <c r="I27" s="121"/>
      <c r="J27" s="121"/>
      <c r="K27" s="121"/>
      <c r="L27" s="121"/>
      <c r="M27" s="121"/>
      <c r="N27" s="121"/>
      <c r="O27" s="121"/>
      <c r="P27" s="172"/>
      <c r="Q27" s="172"/>
      <c r="R27" s="172"/>
      <c r="S27" s="120">
        <f t="shared" si="3"/>
        <v>0</v>
      </c>
      <c r="T27" s="152"/>
      <c r="U27" s="151"/>
    </row>
    <row r="28" spans="1:21" ht="45" customHeight="1" x14ac:dyDescent="0.25">
      <c r="A28" s="150"/>
      <c r="B28" s="149" t="s">
        <v>87</v>
      </c>
      <c r="C28" s="115">
        <f>+SUM(C15:C26)</f>
        <v>424976022.39999998</v>
      </c>
      <c r="D28" s="115">
        <f>+SUM(D15:D26)</f>
        <v>674565.11492063489</v>
      </c>
      <c r="E28" s="115">
        <f t="shared" si="2"/>
        <v>154993.9145299145</v>
      </c>
      <c r="F28" s="147">
        <f t="shared" ref="F28:K28" si="6">+SUM(F15:F26)</f>
        <v>0</v>
      </c>
      <c r="G28" s="116">
        <f t="shared" si="6"/>
        <v>0</v>
      </c>
      <c r="H28" s="116">
        <f t="shared" si="6"/>
        <v>0</v>
      </c>
      <c r="I28" s="116">
        <f t="shared" si="6"/>
        <v>0</v>
      </c>
      <c r="J28" s="167">
        <f t="shared" si="6"/>
        <v>0</v>
      </c>
      <c r="K28" s="167">
        <f t="shared" si="6"/>
        <v>5957.8632478632489</v>
      </c>
      <c r="L28" s="167">
        <f>SUM(L18:L27)</f>
        <v>2165.2991452991455</v>
      </c>
      <c r="M28" s="167">
        <f t="shared" ref="M28:R28" si="7">+SUM(M15:M26)</f>
        <v>4962.3931623931621</v>
      </c>
      <c r="N28" s="167">
        <f t="shared" si="7"/>
        <v>0</v>
      </c>
      <c r="O28" s="167">
        <f t="shared" si="7"/>
        <v>1593.5470085470085</v>
      </c>
      <c r="P28" s="167">
        <f t="shared" si="7"/>
        <v>30507.888888888887</v>
      </c>
      <c r="Q28" s="167">
        <f t="shared" si="7"/>
        <v>9047.6923076923085</v>
      </c>
      <c r="R28" s="167">
        <f t="shared" si="7"/>
        <v>100759.23076923075</v>
      </c>
      <c r="S28" s="167">
        <f t="shared" si="3"/>
        <v>154993.9145299145</v>
      </c>
      <c r="T28" s="167">
        <f>+SUM(T15:T26)</f>
        <v>519571.20039072045</v>
      </c>
      <c r="U28" s="146">
        <f>+E28/D28</f>
        <v>0.22976864812843178</v>
      </c>
    </row>
    <row r="29" spans="1:21" ht="45" customHeight="1" x14ac:dyDescent="0.25">
      <c r="A29" s="132"/>
      <c r="B29" s="166" t="s">
        <v>86</v>
      </c>
      <c r="C29" s="165"/>
      <c r="D29" s="165"/>
      <c r="E29" s="120">
        <f t="shared" si="2"/>
        <v>0</v>
      </c>
      <c r="F29" s="128">
        <f t="shared" ref="F29:F34" si="8">SUM(F28)</f>
        <v>0</v>
      </c>
      <c r="G29" s="168"/>
      <c r="H29" s="121"/>
      <c r="I29" s="120"/>
      <c r="J29" s="121"/>
      <c r="K29" s="121"/>
      <c r="L29" s="121"/>
      <c r="M29" s="121"/>
      <c r="N29" s="121"/>
      <c r="O29" s="121"/>
      <c r="P29" s="172"/>
      <c r="Q29" s="172"/>
      <c r="R29" s="172"/>
      <c r="S29" s="120">
        <f>SUM(G29:O29)</f>
        <v>0</v>
      </c>
      <c r="T29" s="172"/>
      <c r="U29" s="121"/>
    </row>
    <row r="30" spans="1:21" ht="45" customHeight="1" x14ac:dyDescent="0.25">
      <c r="A30" s="171">
        <v>41001</v>
      </c>
      <c r="B30" s="170" t="s">
        <v>85</v>
      </c>
      <c r="C30" s="120">
        <v>52019310.905515797</v>
      </c>
      <c r="D30" s="120">
        <f>+C30/$A$9</f>
        <v>82570.334770659989</v>
      </c>
      <c r="E30" s="120">
        <f t="shared" si="2"/>
        <v>33484.832478632481</v>
      </c>
      <c r="F30" s="169">
        <f t="shared" si="8"/>
        <v>0</v>
      </c>
      <c r="G30" s="168"/>
      <c r="H30" s="121"/>
      <c r="I30" s="120">
        <f>+SUM('[22] INVOICE CHEICK LIST JUN '!G40:G41)</f>
        <v>1600.1504273504274</v>
      </c>
      <c r="J30" s="120">
        <f>+SUM('[22] INVOICE CHEICK LIST JUN '!G42:G44)</f>
        <v>3039.0512820512822</v>
      </c>
      <c r="K30" s="120">
        <f>+SUM('[22] INVOICE CHEICK LIST JUN '!G45:G48)</f>
        <v>4084.1760683760685</v>
      </c>
      <c r="L30" s="120">
        <f>+SUM('[22] INVOICE CHEICK LIST JUN '!G49:G51)</f>
        <v>3490.5982905982905</v>
      </c>
      <c r="M30" s="120">
        <f>SUM('[22]INVOICE CHEICK LISTE JULY'!G28)</f>
        <v>3832.4786324786323</v>
      </c>
      <c r="N30" s="120">
        <f>SUM('[22]INVOICE CHEICK LISTE AOUT'!G20)</f>
        <v>3639.6581196581196</v>
      </c>
      <c r="O30" s="120">
        <f>SUM('[22]INVOICE CHEICK LISTE SEPTEMBER'!G25)</f>
        <v>3707.3504273504273</v>
      </c>
      <c r="P30" s="120">
        <f>SUM('[22]INVOICE CHEICK LISTE OCTOBER'!G58)</f>
        <v>4003.4188034188032</v>
      </c>
      <c r="Q30" s="120">
        <f>SUM('[22]INVOICE CHEICK LIST NOVEMBER '!G35)</f>
        <v>4582.2683760683758</v>
      </c>
      <c r="R30" s="120">
        <f>SUM('[22]INVOICE CHEICK LIST DECEMBRE '!G62)</f>
        <v>1505.6820512820514</v>
      </c>
      <c r="S30" s="120">
        <f t="shared" ref="S30:S35" si="9">SUM(G30:R30)</f>
        <v>33484.832478632481</v>
      </c>
      <c r="T30" s="120">
        <f>+D30-E30</f>
        <v>49085.502292027508</v>
      </c>
      <c r="U30" s="151">
        <f t="shared" ref="U30:U35" si="10">+E30/D30</f>
        <v>0.40553102481220371</v>
      </c>
    </row>
    <row r="31" spans="1:21" ht="45" customHeight="1" x14ac:dyDescent="0.25">
      <c r="A31" s="171">
        <v>41003</v>
      </c>
      <c r="B31" s="170" t="s">
        <v>84</v>
      </c>
      <c r="C31" s="120">
        <v>82400</v>
      </c>
      <c r="D31" s="120">
        <f>+C31/$A$9</f>
        <v>130.79365079365078</v>
      </c>
      <c r="E31" s="120">
        <f t="shared" si="2"/>
        <v>111.11111111111111</v>
      </c>
      <c r="F31" s="169">
        <f t="shared" si="8"/>
        <v>0</v>
      </c>
      <c r="G31" s="168"/>
      <c r="H31" s="121"/>
      <c r="I31" s="120"/>
      <c r="J31" s="120"/>
      <c r="K31" s="120"/>
      <c r="L31" s="120"/>
      <c r="M31" s="120">
        <f>SUM('[22]INVOICE CHEICK LISTE JULY'!G30)</f>
        <v>105.55555555555556</v>
      </c>
      <c r="N31" s="120"/>
      <c r="O31" s="120"/>
      <c r="P31" s="120">
        <f>SUM('[22]INVOICE CHEICK LISTE OCTOBER'!G60)</f>
        <v>5.5555555555555554</v>
      </c>
      <c r="Q31" s="120"/>
      <c r="R31" s="120"/>
      <c r="S31" s="120">
        <f t="shared" si="9"/>
        <v>111.11111111111111</v>
      </c>
      <c r="T31" s="120">
        <f>+D31-E31</f>
        <v>19.682539682539669</v>
      </c>
      <c r="U31" s="151">
        <f t="shared" si="10"/>
        <v>0.84951456310679618</v>
      </c>
    </row>
    <row r="32" spans="1:21" ht="45" customHeight="1" x14ac:dyDescent="0.25">
      <c r="A32" s="132">
        <v>41004</v>
      </c>
      <c r="B32" s="170" t="s">
        <v>83</v>
      </c>
      <c r="C32" s="120">
        <v>2060000</v>
      </c>
      <c r="D32" s="120">
        <f>+C32/$A$9</f>
        <v>3269.8412698412699</v>
      </c>
      <c r="E32" s="120">
        <f t="shared" si="2"/>
        <v>0</v>
      </c>
      <c r="F32" s="169">
        <f t="shared" si="8"/>
        <v>0</v>
      </c>
      <c r="G32" s="168"/>
      <c r="H32" s="121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>
        <f t="shared" si="9"/>
        <v>0</v>
      </c>
      <c r="T32" s="120">
        <f>+D32-E32</f>
        <v>3269.8412698412699</v>
      </c>
      <c r="U32" s="151">
        <f t="shared" si="10"/>
        <v>0</v>
      </c>
    </row>
    <row r="33" spans="1:21" ht="45" customHeight="1" x14ac:dyDescent="0.25">
      <c r="A33" s="171">
        <v>41005</v>
      </c>
      <c r="B33" s="170" t="s">
        <v>82</v>
      </c>
      <c r="C33" s="120">
        <v>3428973</v>
      </c>
      <c r="D33" s="120">
        <f>+C33/$A$9</f>
        <v>5442.8142857142857</v>
      </c>
      <c r="E33" s="120">
        <f t="shared" si="2"/>
        <v>721.36752136752136</v>
      </c>
      <c r="F33" s="169">
        <f t="shared" si="8"/>
        <v>0</v>
      </c>
      <c r="G33" s="168"/>
      <c r="H33" s="121"/>
      <c r="I33" s="120"/>
      <c r="J33" s="120"/>
      <c r="K33" s="120">
        <f>+'[22] INVOICE CHEICK LIST JUN '!G53</f>
        <v>685.29914529914527</v>
      </c>
      <c r="L33" s="120">
        <v>0</v>
      </c>
      <c r="M33" s="120"/>
      <c r="N33" s="120"/>
      <c r="O33" s="120"/>
      <c r="P33" s="120">
        <f>SUM('[22]INVOICE CHEICK LISTE OCTOBER'!G62)</f>
        <v>36.068376068376068</v>
      </c>
      <c r="Q33" s="120"/>
      <c r="R33" s="120"/>
      <c r="S33" s="120">
        <f t="shared" si="9"/>
        <v>721.36752136752136</v>
      </c>
      <c r="T33" s="120">
        <f>+D33-E33</f>
        <v>4721.4467643467642</v>
      </c>
      <c r="U33" s="151">
        <f t="shared" si="10"/>
        <v>0.13253575880053253</v>
      </c>
    </row>
    <row r="34" spans="1:21" ht="45" customHeight="1" x14ac:dyDescent="0.25">
      <c r="A34" s="171">
        <v>41006</v>
      </c>
      <c r="B34" s="170" t="s">
        <v>81</v>
      </c>
      <c r="C34" s="120">
        <v>5150000</v>
      </c>
      <c r="D34" s="120">
        <f>+C34/$A$9</f>
        <v>8174.6031746031749</v>
      </c>
      <c r="E34" s="120">
        <f t="shared" si="2"/>
        <v>0</v>
      </c>
      <c r="F34" s="169">
        <f t="shared" si="8"/>
        <v>0</v>
      </c>
      <c r="G34" s="168"/>
      <c r="H34" s="121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>
        <f t="shared" si="9"/>
        <v>0</v>
      </c>
      <c r="T34" s="120">
        <f>+D34-E34</f>
        <v>8174.6031746031749</v>
      </c>
      <c r="U34" s="151">
        <f t="shared" si="10"/>
        <v>0</v>
      </c>
    </row>
    <row r="35" spans="1:21" s="107" customFormat="1" ht="45" customHeight="1" x14ac:dyDescent="0.25">
      <c r="A35" s="150"/>
      <c r="B35" s="149" t="s">
        <v>23</v>
      </c>
      <c r="C35" s="115">
        <f>SUM(C30:C34)</f>
        <v>62740683.905515797</v>
      </c>
      <c r="D35" s="115">
        <f>SUM(D30:D34)</f>
        <v>99588.387151612376</v>
      </c>
      <c r="E35" s="115">
        <f t="shared" si="2"/>
        <v>34317.311111111114</v>
      </c>
      <c r="F35" s="147">
        <f t="shared" ref="F35:R35" si="11">SUM(F30:F34)</f>
        <v>0</v>
      </c>
      <c r="G35" s="116">
        <f t="shared" si="11"/>
        <v>0</v>
      </c>
      <c r="H35" s="116">
        <f t="shared" si="11"/>
        <v>0</v>
      </c>
      <c r="I35" s="167">
        <f t="shared" si="11"/>
        <v>1600.1504273504274</v>
      </c>
      <c r="J35" s="167">
        <f t="shared" si="11"/>
        <v>3039.0512820512822</v>
      </c>
      <c r="K35" s="167">
        <f t="shared" si="11"/>
        <v>4769.475213675214</v>
      </c>
      <c r="L35" s="167">
        <f t="shared" si="11"/>
        <v>3490.5982905982905</v>
      </c>
      <c r="M35" s="167">
        <f t="shared" si="11"/>
        <v>3938.034188034188</v>
      </c>
      <c r="N35" s="167">
        <f t="shared" si="11"/>
        <v>3639.6581196581196</v>
      </c>
      <c r="O35" s="167">
        <f t="shared" si="11"/>
        <v>3707.3504273504273</v>
      </c>
      <c r="P35" s="167">
        <f t="shared" si="11"/>
        <v>4045.0427350427349</v>
      </c>
      <c r="Q35" s="167">
        <f t="shared" si="11"/>
        <v>4582.2683760683758</v>
      </c>
      <c r="R35" s="167">
        <f t="shared" si="11"/>
        <v>1505.6820512820514</v>
      </c>
      <c r="S35" s="167">
        <f t="shared" si="9"/>
        <v>34317.311111111114</v>
      </c>
      <c r="T35" s="167">
        <f>+D35-S35</f>
        <v>65271.076040501262</v>
      </c>
      <c r="U35" s="146">
        <f t="shared" si="10"/>
        <v>0.34459149397476213</v>
      </c>
    </row>
    <row r="36" spans="1:21" ht="45" customHeight="1" x14ac:dyDescent="0.25">
      <c r="A36" s="132"/>
      <c r="B36" s="166" t="s">
        <v>24</v>
      </c>
      <c r="C36" s="165"/>
      <c r="D36" s="165"/>
      <c r="E36" s="120">
        <f t="shared" si="2"/>
        <v>0</v>
      </c>
      <c r="F36" s="148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0">
        <f>SUM(G36:O36)</f>
        <v>0</v>
      </c>
      <c r="T36" s="121"/>
      <c r="U36" s="121"/>
    </row>
    <row r="37" spans="1:21" ht="45" customHeight="1" x14ac:dyDescent="0.25">
      <c r="A37" s="156" t="s">
        <v>80</v>
      </c>
      <c r="B37" s="164" t="s">
        <v>79</v>
      </c>
      <c r="C37" s="120">
        <v>277571890.04710108</v>
      </c>
      <c r="D37" s="120">
        <f t="shared" ref="D37:D73" si="12">+C37/$A$9</f>
        <v>440590.30166206521</v>
      </c>
      <c r="E37" s="120">
        <f t="shared" si="2"/>
        <v>145414.88034188031</v>
      </c>
      <c r="F37" s="153"/>
      <c r="G37" s="121"/>
      <c r="H37" s="121"/>
      <c r="I37" s="120">
        <f>+SUM('[22] INVOICE CHEICK LIST JUN '!G55:G62)</f>
        <v>21415.523076923073</v>
      </c>
      <c r="J37" s="120">
        <f>+SUM('[22] INVOICE CHEICK LIST JUN '!G63:G66)</f>
        <v>14588.651282051283</v>
      </c>
      <c r="K37" s="120">
        <f>+SUM('[22] INVOICE CHEICK LIST JUN '!G67:G71)</f>
        <v>14885.692307692309</v>
      </c>
      <c r="L37" s="120">
        <f>+SUM('[22] INVOICE CHEICK LIST JUN '!G72:G74)</f>
        <v>13300.591452991453</v>
      </c>
      <c r="M37" s="120">
        <f>SUM('[22]INVOICE CHEICK LISTE JULY'!G36)</f>
        <v>15042.955555555556</v>
      </c>
      <c r="N37" s="120">
        <f>SUM('[22]INVOICE CHEICK LISTE AOUT'!G24)</f>
        <v>13918.875213675214</v>
      </c>
      <c r="O37" s="120">
        <f>SUM('[22]INVOICE CHEICK LISTE SEPTEMBER'!G31)</f>
        <v>15585.967521367522</v>
      </c>
      <c r="P37" s="120">
        <f>SUM('[22]INVOICE CHEICK LISTE OCTOBER'!G67)</f>
        <v>12958.499145299145</v>
      </c>
      <c r="Q37" s="120">
        <f>SUM('[22]INVOICE CHEICK LIST NOVEMBER '!G40)</f>
        <v>17703.605128205127</v>
      </c>
      <c r="R37" s="120">
        <f>SUM('[22]INVOICE CHEICK LIST DECEMBRE '!G67)</f>
        <v>6014.5196581196578</v>
      </c>
      <c r="S37" s="120">
        <f t="shared" ref="S37:S75" si="13">SUM(G37:R37)</f>
        <v>145414.88034188031</v>
      </c>
      <c r="T37" s="120">
        <f t="shared" ref="T37:T73" si="14">+D37-E37</f>
        <v>295175.42132018489</v>
      </c>
      <c r="U37" s="151">
        <f t="shared" ref="U37:U75" si="15">+E37/D37</f>
        <v>0.33004557702092635</v>
      </c>
    </row>
    <row r="38" spans="1:21" ht="45" customHeight="1" x14ac:dyDescent="0.25">
      <c r="A38" s="156" t="s">
        <v>78</v>
      </c>
      <c r="B38" s="163" t="s">
        <v>77</v>
      </c>
      <c r="C38" s="120">
        <v>36662904</v>
      </c>
      <c r="D38" s="120">
        <f t="shared" si="12"/>
        <v>58195.085714285713</v>
      </c>
      <c r="E38" s="120">
        <f t="shared" si="2"/>
        <v>0</v>
      </c>
      <c r="F38" s="153"/>
      <c r="G38" s="121"/>
      <c r="H38" s="121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>
        <f t="shared" si="13"/>
        <v>0</v>
      </c>
      <c r="T38" s="120">
        <f t="shared" si="14"/>
        <v>58195.085714285713</v>
      </c>
      <c r="U38" s="151">
        <f t="shared" si="15"/>
        <v>0</v>
      </c>
    </row>
    <row r="39" spans="1:21" s="157" customFormat="1" ht="66.75" customHeight="1" x14ac:dyDescent="0.25">
      <c r="A39" s="156">
        <v>63001</v>
      </c>
      <c r="B39" s="163" t="s">
        <v>76</v>
      </c>
      <c r="C39" s="120">
        <v>16686000</v>
      </c>
      <c r="D39" s="120">
        <f t="shared" si="12"/>
        <v>26485.714285714286</v>
      </c>
      <c r="E39" s="120">
        <f t="shared" si="2"/>
        <v>4575.5555555555557</v>
      </c>
      <c r="F39" s="153"/>
      <c r="G39" s="125"/>
      <c r="H39" s="125"/>
      <c r="I39" s="120"/>
      <c r="J39" s="120"/>
      <c r="K39" s="120"/>
      <c r="L39" s="120"/>
      <c r="M39" s="120"/>
      <c r="N39" s="120"/>
      <c r="O39" s="120">
        <f>SUM('[22]INVOICE CHEICK LISTE SEPTEMBER'!G38)</f>
        <v>3534.5299145299145</v>
      </c>
      <c r="P39" s="120">
        <f>SUM('[22]INVOICE CHEICK LISTE OCTOBER'!G69)</f>
        <v>974.35897435897436</v>
      </c>
      <c r="Q39" s="120">
        <f>SUM('[22]INVOICE CHEICK LIST NOVEMBER '!G43)</f>
        <v>66.666666666666671</v>
      </c>
      <c r="R39" s="120"/>
      <c r="S39" s="120">
        <f t="shared" si="13"/>
        <v>4575.5555555555557</v>
      </c>
      <c r="T39" s="120">
        <f t="shared" si="14"/>
        <v>21910.158730158731</v>
      </c>
      <c r="U39" s="151">
        <f t="shared" si="15"/>
        <v>0.17275560349994007</v>
      </c>
    </row>
    <row r="40" spans="1:21" s="157" customFormat="1" ht="45" customHeight="1" x14ac:dyDescent="0.25">
      <c r="A40" s="156">
        <v>63002</v>
      </c>
      <c r="B40" s="163" t="s">
        <v>75</v>
      </c>
      <c r="C40" s="120">
        <v>7247080</v>
      </c>
      <c r="D40" s="120">
        <f t="shared" si="12"/>
        <v>11503.301587301587</v>
      </c>
      <c r="E40" s="120">
        <f t="shared" si="2"/>
        <v>0</v>
      </c>
      <c r="F40" s="153"/>
      <c r="G40" s="125"/>
      <c r="H40" s="125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>
        <f t="shared" si="13"/>
        <v>0</v>
      </c>
      <c r="T40" s="120">
        <f t="shared" si="14"/>
        <v>11503.301587301587</v>
      </c>
      <c r="U40" s="151">
        <f t="shared" si="15"/>
        <v>0</v>
      </c>
    </row>
    <row r="41" spans="1:21" s="157" customFormat="1" ht="66.75" customHeight="1" x14ac:dyDescent="0.25">
      <c r="A41" s="156">
        <v>63003</v>
      </c>
      <c r="B41" s="162" t="s">
        <v>74</v>
      </c>
      <c r="C41" s="159">
        <v>10463635</v>
      </c>
      <c r="D41" s="159">
        <f t="shared" si="12"/>
        <v>16608.944444444445</v>
      </c>
      <c r="E41" s="120">
        <f t="shared" si="2"/>
        <v>0</v>
      </c>
      <c r="F41" s="158"/>
      <c r="G41" s="125"/>
      <c r="H41" s="125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>
        <f t="shared" si="13"/>
        <v>0</v>
      </c>
      <c r="T41" s="120">
        <f t="shared" si="14"/>
        <v>16608.944444444445</v>
      </c>
      <c r="U41" s="151">
        <f t="shared" si="15"/>
        <v>0</v>
      </c>
    </row>
    <row r="42" spans="1:21" s="157" customFormat="1" ht="45" customHeight="1" x14ac:dyDescent="0.25">
      <c r="A42" s="156">
        <v>63004</v>
      </c>
      <c r="B42" s="162" t="s">
        <v>73</v>
      </c>
      <c r="C42" s="159">
        <v>12570660.75</v>
      </c>
      <c r="D42" s="159">
        <f t="shared" si="12"/>
        <v>19953.429761904761</v>
      </c>
      <c r="E42" s="120">
        <f t="shared" si="2"/>
        <v>388.88888888888891</v>
      </c>
      <c r="F42" s="158"/>
      <c r="G42" s="125"/>
      <c r="H42" s="125"/>
      <c r="I42" s="120"/>
      <c r="J42" s="120"/>
      <c r="K42" s="120"/>
      <c r="L42" s="120"/>
      <c r="M42" s="120"/>
      <c r="N42" s="120"/>
      <c r="O42" s="120"/>
      <c r="P42" s="120"/>
      <c r="Q42" s="120"/>
      <c r="R42" s="120">
        <f>SUM('[22]INVOICE CHEICK LIST DECEMBRE '!G70)</f>
        <v>388.88888888888891</v>
      </c>
      <c r="S42" s="120">
        <f t="shared" si="13"/>
        <v>388.88888888888891</v>
      </c>
      <c r="T42" s="120">
        <f t="shared" si="14"/>
        <v>19564.540873015871</v>
      </c>
      <c r="U42" s="151">
        <f t="shared" si="15"/>
        <v>1.9489826738025687E-2</v>
      </c>
    </row>
    <row r="43" spans="1:21" s="157" customFormat="1" ht="45" customHeight="1" x14ac:dyDescent="0.25">
      <c r="A43" s="156">
        <v>63005</v>
      </c>
      <c r="B43" s="162" t="s">
        <v>72</v>
      </c>
      <c r="C43" s="159">
        <v>4051494.7</v>
      </c>
      <c r="D43" s="159">
        <f t="shared" si="12"/>
        <v>6430.9439682539687</v>
      </c>
      <c r="E43" s="120">
        <f t="shared" si="2"/>
        <v>0</v>
      </c>
      <c r="F43" s="158"/>
      <c r="G43" s="125"/>
      <c r="H43" s="125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>
        <f t="shared" si="13"/>
        <v>0</v>
      </c>
      <c r="T43" s="120">
        <f t="shared" si="14"/>
        <v>6430.9439682539687</v>
      </c>
      <c r="U43" s="151">
        <f t="shared" si="15"/>
        <v>0</v>
      </c>
    </row>
    <row r="44" spans="1:21" s="157" customFormat="1" ht="45" customHeight="1" x14ac:dyDescent="0.25">
      <c r="A44" s="156">
        <v>63006</v>
      </c>
      <c r="B44" s="162" t="s">
        <v>71</v>
      </c>
      <c r="C44" s="159">
        <v>309000</v>
      </c>
      <c r="D44" s="159">
        <f t="shared" si="12"/>
        <v>490.47619047619048</v>
      </c>
      <c r="E44" s="120">
        <f t="shared" si="2"/>
        <v>0</v>
      </c>
      <c r="F44" s="158"/>
      <c r="G44" s="125"/>
      <c r="H44" s="125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>
        <f t="shared" si="13"/>
        <v>0</v>
      </c>
      <c r="T44" s="120">
        <f t="shared" si="14"/>
        <v>490.47619047619048</v>
      </c>
      <c r="U44" s="151">
        <f t="shared" si="15"/>
        <v>0</v>
      </c>
    </row>
    <row r="45" spans="1:21" s="157" customFormat="1" ht="45" customHeight="1" x14ac:dyDescent="0.25">
      <c r="A45" s="156">
        <v>63007</v>
      </c>
      <c r="B45" s="162" t="s">
        <v>70</v>
      </c>
      <c r="C45" s="159">
        <v>2575000</v>
      </c>
      <c r="D45" s="159">
        <f t="shared" si="12"/>
        <v>4087.3015873015875</v>
      </c>
      <c r="E45" s="120">
        <f t="shared" si="2"/>
        <v>2202.0512820512818</v>
      </c>
      <c r="F45" s="158"/>
      <c r="G45" s="125"/>
      <c r="H45" s="125"/>
      <c r="I45" s="120"/>
      <c r="J45" s="120"/>
      <c r="K45" s="120"/>
      <c r="L45" s="120"/>
      <c r="M45" s="120">
        <f>SUM('[22]INVOICE CHEICK LISTE JULY'!G41)</f>
        <v>2119.2324786324784</v>
      </c>
      <c r="N45" s="120"/>
      <c r="O45" s="120"/>
      <c r="P45" s="120">
        <f>SUM('[22]INVOICE CHEICK LISTE OCTOBER'!G71)</f>
        <v>82.818803418803412</v>
      </c>
      <c r="Q45" s="120"/>
      <c r="R45" s="120"/>
      <c r="S45" s="120">
        <f t="shared" si="13"/>
        <v>2202.0512820512818</v>
      </c>
      <c r="T45" s="120">
        <f t="shared" si="14"/>
        <v>1885.2503052503057</v>
      </c>
      <c r="U45" s="151">
        <f t="shared" si="15"/>
        <v>0.53875429424943977</v>
      </c>
    </row>
    <row r="46" spans="1:21" s="157" customFormat="1" ht="42.75" customHeight="1" x14ac:dyDescent="0.25">
      <c r="A46" s="156">
        <v>63008</v>
      </c>
      <c r="B46" s="162" t="s">
        <v>69</v>
      </c>
      <c r="C46" s="159">
        <v>2621813.5</v>
      </c>
      <c r="D46" s="159">
        <f t="shared" si="12"/>
        <v>4161.6087301587304</v>
      </c>
      <c r="E46" s="120">
        <f t="shared" si="2"/>
        <v>0</v>
      </c>
      <c r="F46" s="158"/>
      <c r="G46" s="125"/>
      <c r="H46" s="125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>
        <f t="shared" si="13"/>
        <v>0</v>
      </c>
      <c r="T46" s="120">
        <f t="shared" si="14"/>
        <v>4161.6087301587304</v>
      </c>
      <c r="U46" s="151">
        <f t="shared" si="15"/>
        <v>0</v>
      </c>
    </row>
    <row r="47" spans="1:21" s="157" customFormat="1" ht="45" customHeight="1" x14ac:dyDescent="0.25">
      <c r="A47" s="156">
        <v>63009</v>
      </c>
      <c r="B47" s="162" t="s">
        <v>68</v>
      </c>
      <c r="C47" s="159">
        <v>9962160</v>
      </c>
      <c r="D47" s="159">
        <f t="shared" si="12"/>
        <v>15812.952380952382</v>
      </c>
      <c r="E47" s="120">
        <f t="shared" ref="E47:E74" si="16">+F47+S47</f>
        <v>0</v>
      </c>
      <c r="F47" s="158"/>
      <c r="G47" s="125"/>
      <c r="H47" s="125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>
        <f t="shared" si="13"/>
        <v>0</v>
      </c>
      <c r="T47" s="120">
        <f t="shared" si="14"/>
        <v>15812.952380952382</v>
      </c>
      <c r="U47" s="151">
        <f t="shared" si="15"/>
        <v>0</v>
      </c>
    </row>
    <row r="48" spans="1:21" s="157" customFormat="1" ht="45" customHeight="1" x14ac:dyDescent="0.25">
      <c r="A48" s="156">
        <v>63010</v>
      </c>
      <c r="B48" s="162" t="s">
        <v>67</v>
      </c>
      <c r="C48" s="159">
        <v>19287162</v>
      </c>
      <c r="D48" s="159">
        <f t="shared" si="12"/>
        <v>30614.542857142857</v>
      </c>
      <c r="E48" s="120">
        <f t="shared" si="16"/>
        <v>0</v>
      </c>
      <c r="F48" s="158"/>
      <c r="G48" s="125"/>
      <c r="H48" s="125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>
        <f t="shared" si="13"/>
        <v>0</v>
      </c>
      <c r="T48" s="120">
        <f t="shared" si="14"/>
        <v>30614.542857142857</v>
      </c>
      <c r="U48" s="151">
        <f t="shared" si="15"/>
        <v>0</v>
      </c>
    </row>
    <row r="49" spans="1:21" s="157" customFormat="1" ht="45" customHeight="1" x14ac:dyDescent="0.25">
      <c r="A49" s="156">
        <v>63011</v>
      </c>
      <c r="B49" s="162" t="s">
        <v>66</v>
      </c>
      <c r="C49" s="159">
        <v>6000000</v>
      </c>
      <c r="D49" s="159">
        <f t="shared" si="12"/>
        <v>9523.8095238095229</v>
      </c>
      <c r="E49" s="120">
        <f t="shared" si="16"/>
        <v>0</v>
      </c>
      <c r="F49" s="158"/>
      <c r="G49" s="125"/>
      <c r="H49" s="125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>
        <f t="shared" si="13"/>
        <v>0</v>
      </c>
      <c r="T49" s="120">
        <f t="shared" si="14"/>
        <v>9523.8095238095229</v>
      </c>
      <c r="U49" s="151">
        <f t="shared" si="15"/>
        <v>0</v>
      </c>
    </row>
    <row r="50" spans="1:21" ht="54.75" customHeight="1" x14ac:dyDescent="0.25">
      <c r="A50" s="156">
        <v>63012</v>
      </c>
      <c r="B50" s="155" t="s">
        <v>65</v>
      </c>
      <c r="C50" s="120">
        <v>376362</v>
      </c>
      <c r="D50" s="120">
        <f t="shared" si="12"/>
        <v>597.4</v>
      </c>
      <c r="E50" s="120">
        <f t="shared" si="16"/>
        <v>162.39316239316238</v>
      </c>
      <c r="F50" s="153"/>
      <c r="G50" s="121"/>
      <c r="H50" s="121"/>
      <c r="I50" s="120">
        <f>+'[22] INVOICE CHEICK LIST JUN '!G76</f>
        <v>46.153846153846153</v>
      </c>
      <c r="J50" s="120"/>
      <c r="K50" s="120">
        <f>+'[22] INVOICE CHEICK LIST JUN '!G77</f>
        <v>73.504273504273499</v>
      </c>
      <c r="L50" s="120">
        <v>0</v>
      </c>
      <c r="M50" s="120"/>
      <c r="N50" s="120"/>
      <c r="O50" s="120"/>
      <c r="P50" s="120"/>
      <c r="Q50" s="120"/>
      <c r="R50" s="120">
        <f>SUM('[22]INVOICE CHEICK LIST DECEMBRE '!G72)</f>
        <v>42.735042735042732</v>
      </c>
      <c r="S50" s="120">
        <f t="shared" si="13"/>
        <v>162.39316239316238</v>
      </c>
      <c r="T50" s="120">
        <f t="shared" si="14"/>
        <v>435.00683760683762</v>
      </c>
      <c r="U50" s="151">
        <f t="shared" si="15"/>
        <v>0.27183321458513959</v>
      </c>
    </row>
    <row r="51" spans="1:21" ht="56.25" customHeight="1" x14ac:dyDescent="0.25">
      <c r="A51" s="156">
        <v>63013</v>
      </c>
      <c r="B51" s="155" t="s">
        <v>64</v>
      </c>
      <c r="C51" s="120">
        <v>29265436.350000001</v>
      </c>
      <c r="D51" s="120">
        <f t="shared" si="12"/>
        <v>46453.073571428577</v>
      </c>
      <c r="E51" s="120">
        <f t="shared" si="16"/>
        <v>35988.034188034188</v>
      </c>
      <c r="F51" s="153"/>
      <c r="G51" s="113"/>
      <c r="H51" s="121"/>
      <c r="I51" s="120">
        <f>+SUM('[22] INVOICE CHEICK LIST JUN '!G79)</f>
        <v>769.23076923076928</v>
      </c>
      <c r="J51" s="120">
        <f>+SUM('[22] INVOICE CHEICK LIST JUN '!G80:G81)</f>
        <v>1435.8974358974358</v>
      </c>
      <c r="K51" s="120">
        <f>+SUM('[22] INVOICE CHEICK LIST JUN '!G82:G86)</f>
        <v>12176.068376068377</v>
      </c>
      <c r="L51" s="120">
        <f>+SUM('[22] INVOICE CHEICK LIST JUN '!G87:G98)</f>
        <v>2991.4529914529912</v>
      </c>
      <c r="M51" s="120">
        <f>SUM('[22]INVOICE CHEICK LISTE JULY'!G50)</f>
        <v>6982.9059829059834</v>
      </c>
      <c r="N51" s="120">
        <f>SUM('[22]INVOICE CHEICK LISTE AOUT'!G28)</f>
        <v>1589.7435897435898</v>
      </c>
      <c r="O51" s="120">
        <f>SUM('[22]INVOICE CHEICK LISTE SEPTEMBER'!G40)</f>
        <v>1333.3333333333333</v>
      </c>
      <c r="P51" s="120"/>
      <c r="Q51" s="120"/>
      <c r="R51" s="120">
        <f>SUM('[22]INVOICE CHEICK LIST DECEMBRE '!G77)</f>
        <v>8709.401709401709</v>
      </c>
      <c r="S51" s="120">
        <f t="shared" si="13"/>
        <v>35988.034188034188</v>
      </c>
      <c r="T51" s="120">
        <f t="shared" si="14"/>
        <v>10465.039383394389</v>
      </c>
      <c r="U51" s="151">
        <f t="shared" si="15"/>
        <v>0.77471804169636227</v>
      </c>
    </row>
    <row r="52" spans="1:21" s="157" customFormat="1" ht="45" customHeight="1" x14ac:dyDescent="0.25">
      <c r="A52" s="156">
        <v>63027</v>
      </c>
      <c r="B52" s="155" t="s">
        <v>63</v>
      </c>
      <c r="C52" s="120">
        <v>12607200</v>
      </c>
      <c r="D52" s="120">
        <f t="shared" si="12"/>
        <v>20011.428571428572</v>
      </c>
      <c r="E52" s="120">
        <f t="shared" si="16"/>
        <v>42.735042735042732</v>
      </c>
      <c r="F52" s="153"/>
      <c r="G52" s="125"/>
      <c r="H52" s="125"/>
      <c r="I52" s="120"/>
      <c r="J52" s="120"/>
      <c r="K52" s="120"/>
      <c r="L52" s="120"/>
      <c r="M52" s="120"/>
      <c r="N52" s="120">
        <f>SUM('[22]INVOICE CHEICK LISTE AOUT'!G44)</f>
        <v>42.735042735042732</v>
      </c>
      <c r="O52" s="120"/>
      <c r="P52" s="120"/>
      <c r="Q52" s="120"/>
      <c r="R52" s="120"/>
      <c r="S52" s="120">
        <f t="shared" si="13"/>
        <v>42.735042735042732</v>
      </c>
      <c r="T52" s="120">
        <f t="shared" si="14"/>
        <v>19968.69352869353</v>
      </c>
      <c r="U52" s="151">
        <f t="shared" si="15"/>
        <v>2.1355318328476519E-3</v>
      </c>
    </row>
    <row r="53" spans="1:21" ht="57" customHeight="1" x14ac:dyDescent="0.25">
      <c r="A53" s="156">
        <v>63014</v>
      </c>
      <c r="B53" s="155" t="s">
        <v>62</v>
      </c>
      <c r="C53" s="120">
        <v>12736362</v>
      </c>
      <c r="D53" s="120">
        <f t="shared" si="12"/>
        <v>20216.44761904762</v>
      </c>
      <c r="E53" s="120">
        <f t="shared" si="16"/>
        <v>0</v>
      </c>
      <c r="F53" s="153"/>
      <c r="G53" s="121"/>
      <c r="H53" s="121"/>
      <c r="I53" s="120"/>
      <c r="J53" s="120"/>
      <c r="K53" s="121"/>
      <c r="L53" s="121"/>
      <c r="M53" s="121"/>
      <c r="N53" s="121"/>
      <c r="O53" s="121"/>
      <c r="P53" s="121"/>
      <c r="Q53" s="121"/>
      <c r="R53" s="121"/>
      <c r="S53" s="120">
        <f t="shared" si="13"/>
        <v>0</v>
      </c>
      <c r="T53" s="152">
        <f t="shared" si="14"/>
        <v>20216.44761904762</v>
      </c>
      <c r="U53" s="151">
        <f t="shared" si="15"/>
        <v>0</v>
      </c>
    </row>
    <row r="54" spans="1:21" ht="78" customHeight="1" x14ac:dyDescent="0.25">
      <c r="A54" s="156">
        <v>63015</v>
      </c>
      <c r="B54" s="155" t="s">
        <v>61</v>
      </c>
      <c r="C54" s="120">
        <v>4238717.8</v>
      </c>
      <c r="D54" s="120">
        <f t="shared" si="12"/>
        <v>6728.1234920634915</v>
      </c>
      <c r="E54" s="120">
        <f t="shared" si="16"/>
        <v>0</v>
      </c>
      <c r="F54" s="153"/>
      <c r="G54" s="121"/>
      <c r="H54" s="121"/>
      <c r="I54" s="120"/>
      <c r="J54" s="120"/>
      <c r="K54" s="121"/>
      <c r="L54" s="121"/>
      <c r="M54" s="121"/>
      <c r="N54" s="121"/>
      <c r="O54" s="121"/>
      <c r="P54" s="121"/>
      <c r="Q54" s="121"/>
      <c r="R54" s="121"/>
      <c r="S54" s="120">
        <f t="shared" si="13"/>
        <v>0</v>
      </c>
      <c r="T54" s="152">
        <f t="shared" si="14"/>
        <v>6728.1234920634915</v>
      </c>
      <c r="U54" s="151">
        <f t="shared" si="15"/>
        <v>0</v>
      </c>
    </row>
    <row r="55" spans="1:21" ht="76.5" customHeight="1" x14ac:dyDescent="0.25">
      <c r="A55" s="156">
        <v>63016</v>
      </c>
      <c r="B55" s="155" t="s">
        <v>60</v>
      </c>
      <c r="C55" s="120">
        <v>10000000</v>
      </c>
      <c r="D55" s="120">
        <f t="shared" si="12"/>
        <v>15873.015873015873</v>
      </c>
      <c r="E55" s="120">
        <f t="shared" si="16"/>
        <v>17428.700854700855</v>
      </c>
      <c r="F55" s="153"/>
      <c r="G55" s="121"/>
      <c r="H55" s="121"/>
      <c r="I55" s="120">
        <f>+'[22] INVOICE CHEICK LIST JUN '!G100</f>
        <v>5542.9914529914531</v>
      </c>
      <c r="J55" s="120">
        <f>+SUM('[22] INVOICE CHEICK LIST JUN '!G101:G108)</f>
        <v>11240.702564102565</v>
      </c>
      <c r="K55" s="120">
        <f>+'[22] INVOICE CHEICK LIST JUN '!G109</f>
        <v>645.00683760683762</v>
      </c>
      <c r="L55" s="121"/>
      <c r="M55" s="121"/>
      <c r="N55" s="121"/>
      <c r="O55" s="121"/>
      <c r="P55" s="121"/>
      <c r="Q55" s="121"/>
      <c r="R55" s="121"/>
      <c r="S55" s="120">
        <f t="shared" si="13"/>
        <v>17428.700854700855</v>
      </c>
      <c r="T55" s="152">
        <f t="shared" si="14"/>
        <v>-1555.6849816849826</v>
      </c>
      <c r="U55" s="151">
        <f t="shared" si="15"/>
        <v>1.0980081538461539</v>
      </c>
    </row>
    <row r="56" spans="1:21" ht="45" customHeight="1" x14ac:dyDescent="0.25">
      <c r="A56" s="156">
        <v>63017</v>
      </c>
      <c r="B56" s="155" t="s">
        <v>59</v>
      </c>
      <c r="C56" s="120">
        <v>4775440.5</v>
      </c>
      <c r="D56" s="161">
        <f t="shared" si="12"/>
        <v>7580.0642857142857</v>
      </c>
      <c r="E56" s="120">
        <f t="shared" si="16"/>
        <v>0</v>
      </c>
      <c r="F56" s="153"/>
      <c r="G56" s="121"/>
      <c r="H56" s="121"/>
      <c r="I56" s="120"/>
      <c r="J56" s="120"/>
      <c r="K56" s="121"/>
      <c r="L56" s="121"/>
      <c r="M56" s="121"/>
      <c r="N56" s="121"/>
      <c r="O56" s="121"/>
      <c r="P56" s="121"/>
      <c r="Q56" s="121"/>
      <c r="R56" s="121"/>
      <c r="S56" s="120">
        <f t="shared" si="13"/>
        <v>0</v>
      </c>
      <c r="T56" s="152">
        <f t="shared" si="14"/>
        <v>7580.0642857142857</v>
      </c>
      <c r="U56" s="151">
        <f t="shared" si="15"/>
        <v>0</v>
      </c>
    </row>
    <row r="57" spans="1:21" ht="45" customHeight="1" x14ac:dyDescent="0.25">
      <c r="A57" s="156">
        <v>63018</v>
      </c>
      <c r="B57" s="155" t="s">
        <v>58</v>
      </c>
      <c r="C57" s="120">
        <v>1033862.5</v>
      </c>
      <c r="D57" s="161">
        <f t="shared" si="12"/>
        <v>1641.0515873015872</v>
      </c>
      <c r="E57" s="120">
        <f t="shared" si="16"/>
        <v>753.84615384615381</v>
      </c>
      <c r="F57" s="153"/>
      <c r="G57" s="121"/>
      <c r="H57" s="121"/>
      <c r="I57" s="120"/>
      <c r="J57" s="120"/>
      <c r="K57" s="121"/>
      <c r="L57" s="121"/>
      <c r="M57" s="121"/>
      <c r="N57" s="121"/>
      <c r="O57" s="120">
        <f>SUM('[22]INVOICE CHEICK LISTE SEPTEMBER'!G43)</f>
        <v>247.86324786324786</v>
      </c>
      <c r="P57" s="120">
        <f>SUM('[22]INVOICE CHEICK LISTE OCTOBER'!G73)</f>
        <v>292.30769230769232</v>
      </c>
      <c r="Q57" s="120"/>
      <c r="R57" s="120">
        <f>SUM('[22]INVOICE CHEICK LIST DECEMBRE '!G79)</f>
        <v>213.67521367521368</v>
      </c>
      <c r="S57" s="120">
        <f t="shared" si="13"/>
        <v>753.84615384615381</v>
      </c>
      <c r="T57" s="152">
        <f t="shared" si="14"/>
        <v>887.20543345543342</v>
      </c>
      <c r="U57" s="151">
        <f t="shared" si="15"/>
        <v>0.45936773693124272</v>
      </c>
    </row>
    <row r="58" spans="1:21" ht="45" customHeight="1" x14ac:dyDescent="0.25">
      <c r="A58" s="203">
        <v>63019</v>
      </c>
      <c r="B58" s="155" t="s">
        <v>57</v>
      </c>
      <c r="C58" s="120">
        <v>19038108</v>
      </c>
      <c r="D58" s="154">
        <f t="shared" si="12"/>
        <v>30219.219047619048</v>
      </c>
      <c r="E58" s="120">
        <f t="shared" si="16"/>
        <v>0</v>
      </c>
      <c r="F58" s="153"/>
      <c r="G58" s="121"/>
      <c r="H58" s="121"/>
      <c r="I58" s="120"/>
      <c r="J58" s="120"/>
      <c r="K58" s="121"/>
      <c r="L58" s="121"/>
      <c r="M58" s="121"/>
      <c r="N58" s="121"/>
      <c r="O58" s="121"/>
      <c r="P58" s="121"/>
      <c r="Q58" s="121"/>
      <c r="R58" s="121"/>
      <c r="S58" s="120">
        <f t="shared" si="13"/>
        <v>0</v>
      </c>
      <c r="T58" s="152">
        <f t="shared" si="14"/>
        <v>30219.219047619048</v>
      </c>
      <c r="U58" s="151">
        <f t="shared" si="15"/>
        <v>0</v>
      </c>
    </row>
    <row r="59" spans="1:21" ht="45" customHeight="1" x14ac:dyDescent="0.25">
      <c r="A59" s="203"/>
      <c r="B59" s="155" t="s">
        <v>56</v>
      </c>
      <c r="C59" s="120">
        <v>2836898.1</v>
      </c>
      <c r="D59" s="154">
        <f t="shared" si="12"/>
        <v>4503.0128571428577</v>
      </c>
      <c r="E59" s="120">
        <f t="shared" si="16"/>
        <v>0</v>
      </c>
      <c r="F59" s="153"/>
      <c r="G59" s="121"/>
      <c r="H59" s="121"/>
      <c r="I59" s="120"/>
      <c r="J59" s="120"/>
      <c r="K59" s="121"/>
      <c r="L59" s="121"/>
      <c r="M59" s="121"/>
      <c r="N59" s="121"/>
      <c r="O59" s="121"/>
      <c r="P59" s="121"/>
      <c r="Q59" s="121"/>
      <c r="R59" s="121"/>
      <c r="S59" s="120">
        <f t="shared" si="13"/>
        <v>0</v>
      </c>
      <c r="T59" s="152">
        <f t="shared" si="14"/>
        <v>4503.0128571428577</v>
      </c>
      <c r="U59" s="151">
        <f t="shared" si="15"/>
        <v>0</v>
      </c>
    </row>
    <row r="60" spans="1:21" ht="63.75" customHeight="1" x14ac:dyDescent="0.25">
      <c r="A60" s="156">
        <v>63020</v>
      </c>
      <c r="B60" s="155" t="s">
        <v>55</v>
      </c>
      <c r="C60" s="120">
        <v>2309445.4</v>
      </c>
      <c r="D60" s="154">
        <f t="shared" si="12"/>
        <v>3665.7863492063489</v>
      </c>
      <c r="E60" s="120">
        <f t="shared" si="16"/>
        <v>3042.4547008547011</v>
      </c>
      <c r="F60" s="153"/>
      <c r="G60" s="121"/>
      <c r="H60" s="121"/>
      <c r="I60" s="120"/>
      <c r="J60" s="120"/>
      <c r="K60" s="121"/>
      <c r="L60" s="121"/>
      <c r="M60" s="121"/>
      <c r="N60" s="120">
        <f>SUM('[22]INVOICE CHEICK LISTE AOUT'!G34)</f>
        <v>2312.6888888888889</v>
      </c>
      <c r="O60" s="120">
        <f>SUM('[22]INVOICE CHEICK LISTE SEPTEMBER'!G45)</f>
        <v>584.61538461538464</v>
      </c>
      <c r="P60" s="120">
        <f>SUM('[22]INVOICE CHEICK LISTE OCTOBER'!G74)</f>
        <v>145.15042735042735</v>
      </c>
      <c r="Q60" s="120"/>
      <c r="R60" s="121"/>
      <c r="S60" s="120">
        <f t="shared" si="13"/>
        <v>3042.4547008547011</v>
      </c>
      <c r="T60" s="152">
        <f t="shared" si="14"/>
        <v>623.3316483516478</v>
      </c>
      <c r="U60" s="151">
        <f t="shared" si="15"/>
        <v>0.82995963513078153</v>
      </c>
    </row>
    <row r="61" spans="1:21" ht="45" customHeight="1" x14ac:dyDescent="0.25">
      <c r="A61" s="156">
        <v>63021</v>
      </c>
      <c r="B61" s="155" t="s">
        <v>54</v>
      </c>
      <c r="C61" s="120">
        <v>2909709.0060000001</v>
      </c>
      <c r="D61" s="154">
        <f t="shared" si="12"/>
        <v>4618.5857238095241</v>
      </c>
      <c r="E61" s="120">
        <f t="shared" si="16"/>
        <v>1235.0427350427351</v>
      </c>
      <c r="F61" s="153"/>
      <c r="G61" s="121"/>
      <c r="H61" s="120"/>
      <c r="I61" s="120"/>
      <c r="J61" s="120">
        <f>+'[22] INVOICE CHEICK LIST JUN '!G111</f>
        <v>194.87179487179486</v>
      </c>
      <c r="K61" s="120">
        <f>+'[22] INVOICE CHEICK LIST JUN '!G112</f>
        <v>10.256410256410257</v>
      </c>
      <c r="L61" s="120"/>
      <c r="M61" s="120"/>
      <c r="N61" s="120">
        <f>SUM('[22]INVOICE CHEICK LISTE AOUT'!G36)</f>
        <v>85.470085470085465</v>
      </c>
      <c r="O61" s="120">
        <f>SUM('[22]INVOICE CHEICK LISTE SEPTEMBER'!G48)</f>
        <v>751.0683760683761</v>
      </c>
      <c r="P61" s="120">
        <f>SUM('[22]INVOICE CHEICK LISTE OCTOBER'!G77)</f>
        <v>39.529914529914528</v>
      </c>
      <c r="Q61" s="120"/>
      <c r="R61" s="120">
        <f>SUM('[22]INVOICE CHEICK LIST DECEMBRE '!G81)</f>
        <v>153.84615384615384</v>
      </c>
      <c r="S61" s="120">
        <f t="shared" si="13"/>
        <v>1235.0427350427351</v>
      </c>
      <c r="T61" s="152">
        <f t="shared" si="14"/>
        <v>3383.5429887667888</v>
      </c>
      <c r="U61" s="151">
        <f t="shared" si="15"/>
        <v>0.26740712609834189</v>
      </c>
    </row>
    <row r="62" spans="1:21" ht="45" customHeight="1" x14ac:dyDescent="0.25">
      <c r="A62" s="156">
        <v>63022</v>
      </c>
      <c r="B62" s="155" t="s">
        <v>26</v>
      </c>
      <c r="C62" s="120">
        <v>816179.05</v>
      </c>
      <c r="D62" s="154">
        <f t="shared" si="12"/>
        <v>1295.5223015873016</v>
      </c>
      <c r="E62" s="120">
        <f t="shared" si="16"/>
        <v>691.91282051282053</v>
      </c>
      <c r="F62" s="120">
        <f>SUM('[22] INVOICE CHEICK LIST JUN '!G114:G120)</f>
        <v>67.873504273504267</v>
      </c>
      <c r="G62" s="121"/>
      <c r="H62" s="120">
        <f>SUM('[22] INVOICE CHEICK LIST JUN '!G121:G122)</f>
        <v>9.5982905982905979</v>
      </c>
      <c r="I62" s="120">
        <f>SUM('[22] INVOICE CHEICK LIST JUN '!G123:G126)</f>
        <v>171.42222222222222</v>
      </c>
      <c r="J62" s="120">
        <f>SUM('[22] INVOICE CHEICK LIST JUN '!G127:G128)</f>
        <v>51.858119658119662</v>
      </c>
      <c r="K62" s="120">
        <f>SUM('[22] INVOICE CHEICK LIST JUN '!G129:G131)</f>
        <v>69.957264957264954</v>
      </c>
      <c r="L62" s="120">
        <f>SUM('[22] INVOICE CHEICK LIST JUN '!G132:G133)</f>
        <v>27.507692307692309</v>
      </c>
      <c r="M62" s="120">
        <f>SUM('[22]INVOICE CHEICK LISTE JULY'!G55)</f>
        <v>37.629059829059827</v>
      </c>
      <c r="N62" s="120">
        <f>SUM('[22]INVOICE CHEICK LISTE AOUT'!G40)</f>
        <v>41.625641025641031</v>
      </c>
      <c r="O62" s="120">
        <f>SUM('[22]INVOICE CHEICK LISTE SEPTEMBER'!G53)</f>
        <v>33.360683760683763</v>
      </c>
      <c r="P62" s="120">
        <f>SUM('[22]INVOICE CHEICK LISTE OCTOBER'!G81)</f>
        <v>38.533333333333331</v>
      </c>
      <c r="Q62" s="120">
        <f>SUM('[22]INVOICE CHEICK LIST NOVEMBER '!G47)</f>
        <v>44.229059829059828</v>
      </c>
      <c r="R62" s="120">
        <f>SUM('[22]INVOICE CHEICK LIST DECEMBRE '!G85)</f>
        <v>98.317948717948724</v>
      </c>
      <c r="S62" s="120">
        <f t="shared" si="13"/>
        <v>624.03931623931624</v>
      </c>
      <c r="T62" s="152">
        <f t="shared" si="14"/>
        <v>603.6094810744811</v>
      </c>
      <c r="U62" s="151">
        <f t="shared" si="15"/>
        <v>0.53408020816397694</v>
      </c>
    </row>
    <row r="63" spans="1:21" ht="45" customHeight="1" x14ac:dyDescent="0.25">
      <c r="A63" s="156">
        <v>63023</v>
      </c>
      <c r="B63" s="155" t="s">
        <v>53</v>
      </c>
      <c r="C63" s="120">
        <v>316471.62</v>
      </c>
      <c r="D63" s="154">
        <f t="shared" si="12"/>
        <v>502.33590476190477</v>
      </c>
      <c r="E63" s="120">
        <f t="shared" si="16"/>
        <v>0.25641025641025639</v>
      </c>
      <c r="F63" s="153"/>
      <c r="G63" s="121"/>
      <c r="H63" s="120"/>
      <c r="I63" s="120"/>
      <c r="J63" s="120"/>
      <c r="K63" s="120"/>
      <c r="L63" s="120"/>
      <c r="M63" s="120"/>
      <c r="N63" s="120"/>
      <c r="O63" s="120"/>
      <c r="P63" s="120">
        <f>SUM('[22]INVOICE CHEICK LISTE OCTOBER'!G84)</f>
        <v>0.25641025641025639</v>
      </c>
      <c r="Q63" s="120"/>
      <c r="R63" s="120"/>
      <c r="S63" s="120">
        <f t="shared" si="13"/>
        <v>0.25641025641025639</v>
      </c>
      <c r="T63" s="152">
        <f t="shared" si="14"/>
        <v>502.07949450549449</v>
      </c>
      <c r="U63" s="151">
        <f t="shared" si="15"/>
        <v>5.1043585373772705E-4</v>
      </c>
    </row>
    <row r="64" spans="1:21" ht="45" customHeight="1" x14ac:dyDescent="0.25">
      <c r="A64" s="156">
        <v>63024</v>
      </c>
      <c r="B64" s="155" t="s">
        <v>52</v>
      </c>
      <c r="C64" s="120">
        <v>6689924.1600000001</v>
      </c>
      <c r="D64" s="154">
        <f t="shared" si="12"/>
        <v>10618.927238095239</v>
      </c>
      <c r="E64" s="120">
        <f t="shared" si="16"/>
        <v>10543.297435897435</v>
      </c>
      <c r="F64" s="153"/>
      <c r="G64" s="121"/>
      <c r="H64" s="120"/>
      <c r="I64" s="120">
        <f>+'[22] INVOICE CHEICK LIST JUN '!G135</f>
        <v>350.4273504273504</v>
      </c>
      <c r="J64" s="120">
        <f>+SUM('[22] INVOICE CHEICK LIST JUN '!G136:G137)</f>
        <v>3191.0205128205125</v>
      </c>
      <c r="K64" s="120">
        <f>+'[22] INVOICE CHEICK LIST JUN '!G138</f>
        <v>30.697435897435899</v>
      </c>
      <c r="L64" s="120"/>
      <c r="M64" s="120">
        <f>SUM('[22]INVOICE CHEICK LISTE JULY'!G59)</f>
        <v>3036.6376068376067</v>
      </c>
      <c r="N64" s="120">
        <f>SUM('[22]INVOICE CHEICK LISTE AOUT'!G42)</f>
        <v>145.29914529914529</v>
      </c>
      <c r="O64" s="120">
        <f>SUM('[22]INVOICE CHEICK LISTE SEPTEMBER'!G55)</f>
        <v>435.21367521367523</v>
      </c>
      <c r="P64" s="120">
        <f>SUM('[22]INVOICE CHEICK LISTE OCTOBER'!G86)</f>
        <v>22.905982905982906</v>
      </c>
      <c r="Q64" s="120"/>
      <c r="R64" s="120">
        <f>SUM('[22]INVOICE CHEICK LIST DECEMBRE '!G90)</f>
        <v>3331.0957264957265</v>
      </c>
      <c r="S64" s="120">
        <f t="shared" si="13"/>
        <v>10543.297435897435</v>
      </c>
      <c r="T64" s="152">
        <f t="shared" si="14"/>
        <v>75.629802197803656</v>
      </c>
      <c r="U64" s="151">
        <f t="shared" si="15"/>
        <v>0.99287783026457865</v>
      </c>
    </row>
    <row r="65" spans="1:34" ht="45" customHeight="1" x14ac:dyDescent="0.25">
      <c r="A65" s="156">
        <v>63025</v>
      </c>
      <c r="B65" s="155" t="s">
        <v>51</v>
      </c>
      <c r="C65" s="120">
        <v>1318631.75</v>
      </c>
      <c r="D65" s="154">
        <f t="shared" si="12"/>
        <v>2093.0662698412698</v>
      </c>
      <c r="E65" s="120">
        <f t="shared" si="16"/>
        <v>0</v>
      </c>
      <c r="F65" s="153"/>
      <c r="G65" s="121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>
        <f t="shared" si="13"/>
        <v>0</v>
      </c>
      <c r="T65" s="152">
        <f t="shared" si="14"/>
        <v>2093.0662698412698</v>
      </c>
      <c r="U65" s="151">
        <f t="shared" si="15"/>
        <v>0</v>
      </c>
    </row>
    <row r="66" spans="1:34" s="157" customFormat="1" ht="75.75" customHeight="1" x14ac:dyDescent="0.25">
      <c r="A66" s="156">
        <v>63026</v>
      </c>
      <c r="B66" s="160" t="s">
        <v>50</v>
      </c>
      <c r="C66" s="159">
        <v>36379090.34074074</v>
      </c>
      <c r="D66" s="159">
        <f t="shared" si="12"/>
        <v>57744.587842445617</v>
      </c>
      <c r="E66" s="120">
        <f t="shared" si="16"/>
        <v>55559.914529914524</v>
      </c>
      <c r="F66" s="158"/>
      <c r="G66" s="125"/>
      <c r="H66" s="120"/>
      <c r="I66" s="120"/>
      <c r="J66" s="120"/>
      <c r="K66" s="120"/>
      <c r="L66" s="120">
        <f>SUM('[22] INVOICE CHEICK LIST JUN '!G141)</f>
        <v>40743.675213675211</v>
      </c>
      <c r="M66" s="120"/>
      <c r="N66" s="120"/>
      <c r="O66" s="120">
        <f>SUM('[22]INVOICE CHEICK LISTE SEPTEMBER'!G57)</f>
        <v>14724.786324786324</v>
      </c>
      <c r="P66" s="120">
        <f>SUM('[22]INVOICE CHEICK LISTE OCTOBER'!G88)</f>
        <v>91.452991452991455</v>
      </c>
      <c r="Q66" s="120"/>
      <c r="R66" s="120"/>
      <c r="S66" s="120">
        <f t="shared" si="13"/>
        <v>55559.914529914524</v>
      </c>
      <c r="T66" s="152">
        <f t="shared" si="14"/>
        <v>2184.673312531093</v>
      </c>
      <c r="U66" s="151">
        <f t="shared" si="15"/>
        <v>0.96216661345835719</v>
      </c>
    </row>
    <row r="67" spans="1:34" ht="45" customHeight="1" x14ac:dyDescent="0.25">
      <c r="A67" s="156">
        <v>64001</v>
      </c>
      <c r="B67" s="155" t="s">
        <v>49</v>
      </c>
      <c r="C67" s="120">
        <v>33922187.890000001</v>
      </c>
      <c r="D67" s="154">
        <f t="shared" si="12"/>
        <v>53844.742682539683</v>
      </c>
      <c r="E67" s="120">
        <f t="shared" si="16"/>
        <v>21107.140170940169</v>
      </c>
      <c r="F67" s="153"/>
      <c r="G67" s="121"/>
      <c r="H67" s="120"/>
      <c r="I67" s="120"/>
      <c r="J67" s="120">
        <f>+SUM('[22] INVOICE CHEICK LIST JUN '!G142:G147)</f>
        <v>5814.1435897435895</v>
      </c>
      <c r="K67" s="120">
        <f>+SUM('[22] INVOICE CHEICK LIST JUN '!G148)</f>
        <v>46.837606837606835</v>
      </c>
      <c r="L67" s="120">
        <f>+SUM('[22] INVOICE CHEICK LIST JUN '!G149:G152)</f>
        <v>2273.5042735042734</v>
      </c>
      <c r="M67" s="120"/>
      <c r="N67" s="120">
        <f>SUM('[22]INVOICE CHEICK LISTE AOUT'!G50)</f>
        <v>887.17948717948707</v>
      </c>
      <c r="O67" s="120">
        <f>SUM('[22]INVOICE CHEICK LISTE SEPTEMBER'!G65)</f>
        <v>3660.6837606837607</v>
      </c>
      <c r="P67" s="120">
        <f>SUM('[22]INVOICE CHEICK LISTE OCTOBER'!G98)</f>
        <v>7299.5829059829057</v>
      </c>
      <c r="Q67" s="120"/>
      <c r="R67" s="120">
        <f>SUM('[22]INVOICE CHEICK LIST DECEMBRE '!G95)</f>
        <v>1125.2085470085469</v>
      </c>
      <c r="S67" s="120">
        <f t="shared" si="13"/>
        <v>21107.140170940169</v>
      </c>
      <c r="T67" s="152">
        <f t="shared" si="14"/>
        <v>32737.602511599514</v>
      </c>
      <c r="U67" s="151">
        <f t="shared" si="15"/>
        <v>0.39200001930336298</v>
      </c>
    </row>
    <row r="68" spans="1:34" ht="45" customHeight="1" x14ac:dyDescent="0.25">
      <c r="A68" s="156">
        <v>64002</v>
      </c>
      <c r="B68" s="155" t="s">
        <v>48</v>
      </c>
      <c r="C68" s="120">
        <v>1636575.24</v>
      </c>
      <c r="D68" s="154">
        <f t="shared" si="12"/>
        <v>2597.7384761904764</v>
      </c>
      <c r="E68" s="120">
        <f t="shared" si="16"/>
        <v>0</v>
      </c>
      <c r="F68" s="153"/>
      <c r="G68" s="123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>
        <f t="shared" si="13"/>
        <v>0</v>
      </c>
      <c r="T68" s="152">
        <f t="shared" si="14"/>
        <v>2597.7384761904764</v>
      </c>
      <c r="U68" s="151">
        <f t="shared" si="15"/>
        <v>0</v>
      </c>
    </row>
    <row r="69" spans="1:34" ht="45" customHeight="1" x14ac:dyDescent="0.25">
      <c r="A69" s="156">
        <v>64003</v>
      </c>
      <c r="B69" s="155" t="s">
        <v>47</v>
      </c>
      <c r="C69" s="120">
        <v>1836629.05</v>
      </c>
      <c r="D69" s="154">
        <f t="shared" si="12"/>
        <v>2915.2842063492062</v>
      </c>
      <c r="E69" s="120">
        <f t="shared" si="16"/>
        <v>256.41025641025641</v>
      </c>
      <c r="F69" s="153"/>
      <c r="G69" s="121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>
        <f>SUM('[22]INVOICE CHEICK LIST DECEMBRE '!G97)</f>
        <v>256.41025641025641</v>
      </c>
      <c r="S69" s="120">
        <f t="shared" si="13"/>
        <v>256.41025641025641</v>
      </c>
      <c r="T69" s="152">
        <f t="shared" si="14"/>
        <v>2658.8739499389499</v>
      </c>
      <c r="U69" s="151">
        <f t="shared" si="15"/>
        <v>8.7953776805643771E-2</v>
      </c>
    </row>
    <row r="70" spans="1:34" ht="45" customHeight="1" x14ac:dyDescent="0.25">
      <c r="A70" s="156">
        <v>64004</v>
      </c>
      <c r="B70" s="155" t="s">
        <v>46</v>
      </c>
      <c r="C70" s="120">
        <v>9494148.5999999996</v>
      </c>
      <c r="D70" s="154">
        <f t="shared" si="12"/>
        <v>15070.077142857142</v>
      </c>
      <c r="E70" s="120">
        <f t="shared" si="16"/>
        <v>1025.6410256410256</v>
      </c>
      <c r="F70" s="153"/>
      <c r="G70" s="121"/>
      <c r="H70" s="120"/>
      <c r="I70" s="120"/>
      <c r="J70" s="120"/>
      <c r="K70" s="120"/>
      <c r="L70" s="120"/>
      <c r="M70" s="120"/>
      <c r="N70" s="120"/>
      <c r="O70" s="120"/>
      <c r="P70" s="120"/>
      <c r="Q70" s="120">
        <f>SUM('[22]INVOICE CHEICK LIST NOVEMBER '!G49)</f>
        <v>1025.6410256410256</v>
      </c>
      <c r="R70" s="120"/>
      <c r="S70" s="120">
        <f t="shared" si="13"/>
        <v>1025.6410256410256</v>
      </c>
      <c r="T70" s="152">
        <f t="shared" si="14"/>
        <v>14044.436117216117</v>
      </c>
      <c r="U70" s="151">
        <f t="shared" si="15"/>
        <v>6.8058113831696937E-2</v>
      </c>
    </row>
    <row r="71" spans="1:34" ht="45" customHeight="1" x14ac:dyDescent="0.25">
      <c r="A71" s="156">
        <v>64005</v>
      </c>
      <c r="B71" s="155" t="s">
        <v>45</v>
      </c>
      <c r="C71" s="120">
        <v>949414.86</v>
      </c>
      <c r="D71" s="154">
        <f t="shared" si="12"/>
        <v>1507.0077142857142</v>
      </c>
      <c r="E71" s="120">
        <f t="shared" si="16"/>
        <v>0</v>
      </c>
      <c r="F71" s="153"/>
      <c r="G71" s="121"/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>
        <f t="shared" si="13"/>
        <v>0</v>
      </c>
      <c r="T71" s="152">
        <f t="shared" si="14"/>
        <v>1507.0077142857142</v>
      </c>
      <c r="U71" s="151">
        <f t="shared" si="15"/>
        <v>0</v>
      </c>
    </row>
    <row r="72" spans="1:34" ht="45" customHeight="1" x14ac:dyDescent="0.25">
      <c r="A72" s="156">
        <v>64006</v>
      </c>
      <c r="B72" s="155" t="s">
        <v>44</v>
      </c>
      <c r="C72" s="120">
        <v>9185148.5999999996</v>
      </c>
      <c r="D72" s="154">
        <f t="shared" si="12"/>
        <v>14579.600952380952</v>
      </c>
      <c r="E72" s="120">
        <f t="shared" si="16"/>
        <v>0</v>
      </c>
      <c r="F72" s="153"/>
      <c r="G72" s="121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>
        <f t="shared" si="13"/>
        <v>0</v>
      </c>
      <c r="T72" s="152">
        <f t="shared" si="14"/>
        <v>14579.600952380952</v>
      </c>
      <c r="U72" s="151">
        <f t="shared" si="15"/>
        <v>0</v>
      </c>
    </row>
    <row r="73" spans="1:34" ht="45" customHeight="1" x14ac:dyDescent="0.25">
      <c r="A73" s="156">
        <v>64007</v>
      </c>
      <c r="B73" s="155" t="s">
        <v>43</v>
      </c>
      <c r="C73" s="120">
        <v>2060000</v>
      </c>
      <c r="D73" s="154">
        <f t="shared" si="12"/>
        <v>3269.8412698412699</v>
      </c>
      <c r="E73" s="120">
        <f t="shared" si="16"/>
        <v>0</v>
      </c>
      <c r="F73" s="153"/>
      <c r="G73" s="121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>
        <f t="shared" si="13"/>
        <v>0</v>
      </c>
      <c r="T73" s="152">
        <f t="shared" si="14"/>
        <v>3269.8412698412699</v>
      </c>
      <c r="U73" s="151">
        <f t="shared" si="15"/>
        <v>0</v>
      </c>
    </row>
    <row r="74" spans="1:34" ht="66" customHeight="1" x14ac:dyDescent="0.25">
      <c r="A74" s="150"/>
      <c r="B74" s="149" t="s">
        <v>42</v>
      </c>
      <c r="C74" s="147">
        <f>+SUM(C37:C73)</f>
        <v>612740742.81384182</v>
      </c>
      <c r="D74" s="147">
        <f>+SUM(D37:D73)</f>
        <v>972604.35367276461</v>
      </c>
      <c r="E74" s="147">
        <f t="shared" si="16"/>
        <v>300419.15555555554</v>
      </c>
      <c r="F74" s="147">
        <f t="shared" ref="F74:R74" si="17">+SUM(F37:F73)</f>
        <v>67.873504273504267</v>
      </c>
      <c r="G74" s="148">
        <f t="shared" si="17"/>
        <v>0</v>
      </c>
      <c r="H74" s="147">
        <f t="shared" si="17"/>
        <v>9.5982905982905979</v>
      </c>
      <c r="I74" s="147">
        <f t="shared" si="17"/>
        <v>28295.748717948718</v>
      </c>
      <c r="J74" s="147">
        <f t="shared" si="17"/>
        <v>36517.145299145297</v>
      </c>
      <c r="K74" s="147">
        <f t="shared" si="17"/>
        <v>27938.020512820516</v>
      </c>
      <c r="L74" s="147">
        <f t="shared" si="17"/>
        <v>59336.731623931621</v>
      </c>
      <c r="M74" s="147">
        <f t="shared" si="17"/>
        <v>27219.360683760686</v>
      </c>
      <c r="N74" s="147">
        <f t="shared" si="17"/>
        <v>19023.617094017096</v>
      </c>
      <c r="O74" s="147">
        <f t="shared" si="17"/>
        <v>40891.422222222209</v>
      </c>
      <c r="P74" s="147">
        <f t="shared" si="17"/>
        <v>21945.396581196579</v>
      </c>
      <c r="Q74" s="147">
        <f t="shared" si="17"/>
        <v>18840.141880341882</v>
      </c>
      <c r="R74" s="147">
        <f t="shared" si="17"/>
        <v>20334.099145299147</v>
      </c>
      <c r="S74" s="147">
        <f t="shared" si="13"/>
        <v>300351.28205128206</v>
      </c>
      <c r="T74" s="147">
        <f>+D74-S74</f>
        <v>672253.07162148249</v>
      </c>
      <c r="U74" s="146">
        <f t="shared" si="15"/>
        <v>0.30888115441917136</v>
      </c>
    </row>
    <row r="75" spans="1:34" s="133" customFormat="1" ht="39.950000000000003" customHeight="1" x14ac:dyDescent="0.25">
      <c r="A75" s="145"/>
      <c r="B75" s="144" t="s">
        <v>41</v>
      </c>
      <c r="C75" s="143">
        <f t="shared" ref="C75:R75" si="18">+C74+C35+C28</f>
        <v>1100457449.1193576</v>
      </c>
      <c r="D75" s="143">
        <f t="shared" si="18"/>
        <v>1746757.8557450119</v>
      </c>
      <c r="E75" s="140">
        <f t="shared" si="18"/>
        <v>489730.38119658118</v>
      </c>
      <c r="F75" s="140">
        <f t="shared" si="18"/>
        <v>67.873504273504267</v>
      </c>
      <c r="G75" s="142">
        <f t="shared" si="18"/>
        <v>0</v>
      </c>
      <c r="H75" s="141">
        <f t="shared" si="18"/>
        <v>9.5982905982905979</v>
      </c>
      <c r="I75" s="140">
        <f t="shared" si="18"/>
        <v>29895.899145299147</v>
      </c>
      <c r="J75" s="140">
        <f t="shared" si="18"/>
        <v>39556.196581196578</v>
      </c>
      <c r="K75" s="140">
        <f t="shared" si="18"/>
        <v>38665.358974358976</v>
      </c>
      <c r="L75" s="140">
        <f t="shared" si="18"/>
        <v>64992.629059829058</v>
      </c>
      <c r="M75" s="140">
        <f t="shared" si="18"/>
        <v>36119.788034188037</v>
      </c>
      <c r="N75" s="140">
        <f t="shared" si="18"/>
        <v>22663.275213675217</v>
      </c>
      <c r="O75" s="140">
        <f t="shared" si="18"/>
        <v>46192.319658119646</v>
      </c>
      <c r="P75" s="140">
        <f t="shared" si="18"/>
        <v>56498.3282051282</v>
      </c>
      <c r="Q75" s="140">
        <f t="shared" si="18"/>
        <v>32470.102564102566</v>
      </c>
      <c r="R75" s="140">
        <f t="shared" si="18"/>
        <v>122599.01196581195</v>
      </c>
      <c r="S75" s="140">
        <f t="shared" si="13"/>
        <v>489662.50769230764</v>
      </c>
      <c r="T75" s="140">
        <f>+T74+T35+T28</f>
        <v>1257095.3480527042</v>
      </c>
      <c r="U75" s="139">
        <f t="shared" si="15"/>
        <v>0.2803653520640419</v>
      </c>
    </row>
    <row r="76" spans="1:34" s="133" customFormat="1" ht="39.950000000000003" customHeight="1" x14ac:dyDescent="0.25">
      <c r="A76" s="138"/>
      <c r="B76" s="137"/>
      <c r="C76" s="123"/>
      <c r="D76" s="123"/>
      <c r="E76" s="123"/>
      <c r="F76" s="123"/>
      <c r="G76" s="123"/>
      <c r="H76" s="123"/>
      <c r="I76" s="123"/>
      <c r="J76" s="123"/>
      <c r="K76" s="123"/>
      <c r="L76" s="123"/>
      <c r="M76" s="123"/>
      <c r="N76" s="123"/>
      <c r="O76" s="123"/>
      <c r="P76" s="123"/>
      <c r="Q76" s="123"/>
      <c r="R76" s="123"/>
      <c r="S76" s="136"/>
      <c r="T76" s="135"/>
      <c r="U76" s="134"/>
    </row>
    <row r="77" spans="1:34" s="130" customFormat="1" ht="39.950000000000003" customHeight="1" x14ac:dyDescent="0.25">
      <c r="A77" s="132">
        <v>65001</v>
      </c>
      <c r="B77" s="131" t="s">
        <v>40</v>
      </c>
      <c r="C77" s="129">
        <f>+C78+C79</f>
        <v>335305530</v>
      </c>
      <c r="D77" s="129">
        <f>+D78+D79</f>
        <v>532231</v>
      </c>
      <c r="E77" s="129">
        <f>+S77+F77</f>
        <v>84653.446153846147</v>
      </c>
      <c r="F77" s="129">
        <f t="shared" ref="F77:O77" si="19">+F78+F79</f>
        <v>0</v>
      </c>
      <c r="G77" s="129">
        <f t="shared" si="19"/>
        <v>0</v>
      </c>
      <c r="H77" s="129">
        <f t="shared" si="19"/>
        <v>0</v>
      </c>
      <c r="I77" s="129">
        <f t="shared" si="19"/>
        <v>0</v>
      </c>
      <c r="J77" s="129">
        <f t="shared" si="19"/>
        <v>84166.266666666663</v>
      </c>
      <c r="K77" s="129">
        <f t="shared" si="19"/>
        <v>0</v>
      </c>
      <c r="L77" s="129">
        <f t="shared" si="19"/>
        <v>0</v>
      </c>
      <c r="M77" s="129">
        <f t="shared" si="19"/>
        <v>487.17948717948718</v>
      </c>
      <c r="N77" s="129">
        <f t="shared" si="19"/>
        <v>0</v>
      </c>
      <c r="O77" s="129">
        <f t="shared" si="19"/>
        <v>0</v>
      </c>
      <c r="P77" s="129"/>
      <c r="Q77" s="129"/>
      <c r="R77" s="129"/>
      <c r="S77" s="129">
        <f>SUM(G77:O77)</f>
        <v>84653.446153846147</v>
      </c>
      <c r="T77" s="129">
        <f>+T78+T79</f>
        <v>447577.55384615384</v>
      </c>
      <c r="U77" s="113">
        <f>+E77/D77</f>
        <v>0.15905395618414964</v>
      </c>
    </row>
    <row r="78" spans="1:34" ht="39.950000000000003" customHeight="1" x14ac:dyDescent="0.25">
      <c r="A78" s="126"/>
      <c r="B78" s="125" t="s">
        <v>25</v>
      </c>
      <c r="C78" s="129">
        <v>239503950</v>
      </c>
      <c r="D78" s="117">
        <v>380165</v>
      </c>
      <c r="E78" s="117">
        <f>+F78+S78</f>
        <v>84653.446153846147</v>
      </c>
      <c r="F78" s="128"/>
      <c r="G78" s="127"/>
      <c r="H78" s="121"/>
      <c r="I78" s="121"/>
      <c r="J78" s="120">
        <f>SUM('[22] INVOICE CHEICK LIST JUN '!G154)</f>
        <v>84166.266666666663</v>
      </c>
      <c r="K78" s="121"/>
      <c r="L78" s="121"/>
      <c r="M78" s="120">
        <f>+'[22]INVOICE CHEICK LISTE JULY'!G61</f>
        <v>487.17948717948718</v>
      </c>
      <c r="N78" s="121"/>
      <c r="O78" s="121"/>
      <c r="P78" s="121"/>
      <c r="Q78" s="121"/>
      <c r="R78" s="121"/>
      <c r="S78" s="120">
        <f>SUM(G78:O78)</f>
        <v>84653.446153846147</v>
      </c>
      <c r="T78" s="114">
        <f>+D78-E78</f>
        <v>295511.55384615384</v>
      </c>
      <c r="U78" s="113">
        <f>+E78/D78</f>
        <v>0.22267553865780951</v>
      </c>
    </row>
    <row r="79" spans="1:34" ht="39.950000000000003" customHeight="1" x14ac:dyDescent="0.25">
      <c r="A79" s="126"/>
      <c r="B79" s="125" t="s">
        <v>39</v>
      </c>
      <c r="C79" s="124">
        <v>95801580</v>
      </c>
      <c r="D79" s="117">
        <v>152066</v>
      </c>
      <c r="E79" s="117">
        <f>+F79+S79</f>
        <v>0</v>
      </c>
      <c r="F79" s="123"/>
      <c r="G79" s="122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0">
        <f>SUM(F79:L79)</f>
        <v>0</v>
      </c>
      <c r="T79" s="114">
        <f>+D79-E79</f>
        <v>152066</v>
      </c>
      <c r="U79" s="113">
        <f>+E79/D79</f>
        <v>0</v>
      </c>
    </row>
    <row r="80" spans="1:34" s="107" customFormat="1" ht="39.950000000000003" customHeight="1" x14ac:dyDescent="0.25">
      <c r="A80" s="116">
        <v>66001</v>
      </c>
      <c r="B80" s="119" t="s">
        <v>38</v>
      </c>
      <c r="C80" s="118">
        <f>+D80*A9</f>
        <v>246791790</v>
      </c>
      <c r="D80" s="114">
        <v>391733</v>
      </c>
      <c r="E80" s="117">
        <f>+F80+S80</f>
        <v>0</v>
      </c>
      <c r="F80" s="114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5">
        <f>SUM(F80:L80)</f>
        <v>0</v>
      </c>
      <c r="T80" s="114">
        <f>+D80-S80</f>
        <v>391733</v>
      </c>
      <c r="U80" s="113">
        <f>+E80/D80</f>
        <v>0</v>
      </c>
      <c r="V80" s="94"/>
      <c r="W80" s="94"/>
      <c r="X80" s="94"/>
      <c r="Y80" s="94"/>
      <c r="Z80" s="104"/>
      <c r="AA80" s="94"/>
      <c r="AB80" s="94"/>
      <c r="AC80" s="94"/>
      <c r="AD80" s="94"/>
      <c r="AE80" s="94"/>
      <c r="AF80" s="4"/>
      <c r="AG80" s="4"/>
      <c r="AH80" s="4"/>
    </row>
    <row r="81" spans="1:34" s="107" customFormat="1" ht="26.25" customHeight="1" x14ac:dyDescent="0.25">
      <c r="A81" s="112"/>
      <c r="B81" s="111" t="s">
        <v>37</v>
      </c>
      <c r="C81" s="110">
        <f>C75+C77+C80</f>
        <v>1682554769.1193576</v>
      </c>
      <c r="D81" s="109">
        <f>D75+D77+D80</f>
        <v>2670721.8557450119</v>
      </c>
      <c r="E81" s="109">
        <f>+F81+S81</f>
        <v>574383.82735042728</v>
      </c>
      <c r="F81" s="109">
        <f t="shared" ref="F81:L81" si="20">F75+F77+F80</f>
        <v>67.873504273504267</v>
      </c>
      <c r="G81" s="109">
        <f t="shared" si="20"/>
        <v>0</v>
      </c>
      <c r="H81" s="109">
        <f t="shared" si="20"/>
        <v>9.5982905982905979</v>
      </c>
      <c r="I81" s="109">
        <f t="shared" si="20"/>
        <v>29895.899145299147</v>
      </c>
      <c r="J81" s="109">
        <f t="shared" si="20"/>
        <v>123722.46324786324</v>
      </c>
      <c r="K81" s="109">
        <f t="shared" si="20"/>
        <v>38665.358974358976</v>
      </c>
      <c r="L81" s="109">
        <f t="shared" si="20"/>
        <v>64992.629059829058</v>
      </c>
      <c r="M81" s="109">
        <f>+M75+M78</f>
        <v>36606.967521367522</v>
      </c>
      <c r="N81" s="109">
        <f>N75+N77+N80</f>
        <v>22663.275213675217</v>
      </c>
      <c r="O81" s="109">
        <f>O75+O77+O80</f>
        <v>46192.319658119646</v>
      </c>
      <c r="P81" s="109">
        <f>P75+P77+P80</f>
        <v>56498.3282051282</v>
      </c>
      <c r="Q81" s="109">
        <f>Q75+Q77+Q80</f>
        <v>32470.102564102566</v>
      </c>
      <c r="R81" s="109">
        <f>R75+R77+R80</f>
        <v>122599.01196581195</v>
      </c>
      <c r="S81" s="109">
        <f>+S75+S77</f>
        <v>574315.9538461538</v>
      </c>
      <c r="T81" s="109">
        <f>T75+T77+T80</f>
        <v>2096405.9018988581</v>
      </c>
      <c r="U81" s="108">
        <f>+E81/D81</f>
        <v>0.215066883926855</v>
      </c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4"/>
      <c r="AG81" s="4"/>
      <c r="AH81" s="4"/>
    </row>
    <row r="82" spans="1:34" x14ac:dyDescent="0.25">
      <c r="A82" s="106"/>
      <c r="B82" s="97"/>
      <c r="C82" s="105"/>
      <c r="D82" s="97"/>
      <c r="E82" s="102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AA82" s="104"/>
      <c r="AF82" s="4"/>
      <c r="AG82" s="4"/>
      <c r="AH82" s="4"/>
    </row>
    <row r="83" spans="1:34" x14ac:dyDescent="0.25">
      <c r="A83" s="103" t="s">
        <v>36</v>
      </c>
      <c r="B83" s="103"/>
      <c r="C83" s="98"/>
      <c r="D83" s="98"/>
      <c r="E83" s="98"/>
      <c r="F83" s="98"/>
      <c r="G83" s="98"/>
      <c r="H83" s="100"/>
      <c r="I83" s="100"/>
      <c r="J83" s="100"/>
      <c r="K83" s="100"/>
      <c r="L83" s="100"/>
      <c r="M83" s="100"/>
      <c r="N83" s="100"/>
      <c r="O83" s="100"/>
      <c r="P83" s="100"/>
      <c r="Q83" s="103" t="s">
        <v>31</v>
      </c>
      <c r="R83" s="103"/>
      <c r="S83" s="103"/>
      <c r="T83" s="97"/>
      <c r="U83" s="97"/>
      <c r="AF83" s="4"/>
      <c r="AG83" s="4"/>
      <c r="AH83" s="4"/>
    </row>
    <row r="84" spans="1:34" x14ac:dyDescent="0.25">
      <c r="A84" s="98"/>
      <c r="B84" s="98"/>
      <c r="C84" s="98"/>
      <c r="D84" s="98"/>
      <c r="E84" s="98"/>
      <c r="F84" s="98"/>
      <c r="G84" s="98"/>
      <c r="H84" s="100"/>
      <c r="I84" s="100"/>
      <c r="J84" s="100"/>
      <c r="K84" s="100"/>
      <c r="L84" s="100"/>
      <c r="M84" s="100"/>
      <c r="N84" s="100"/>
      <c r="O84" s="100"/>
      <c r="P84" s="100"/>
      <c r="Q84" s="103" t="s">
        <v>32</v>
      </c>
      <c r="R84" s="103"/>
      <c r="S84" s="103"/>
      <c r="T84" s="97"/>
      <c r="U84" s="97"/>
      <c r="AF84" s="93"/>
      <c r="AG84" s="4"/>
      <c r="AH84" s="4"/>
    </row>
    <row r="85" spans="1:34" x14ac:dyDescent="0.25">
      <c r="A85" s="98"/>
      <c r="B85" s="98"/>
      <c r="C85" s="98"/>
      <c r="D85" s="98"/>
      <c r="E85" s="98"/>
      <c r="F85" s="98"/>
      <c r="G85" s="98"/>
      <c r="H85" s="100"/>
      <c r="I85" s="100"/>
      <c r="J85" s="100"/>
      <c r="K85" s="100"/>
      <c r="L85" s="100"/>
      <c r="M85" s="100"/>
      <c r="N85" s="100"/>
      <c r="O85" s="100"/>
      <c r="P85" s="100"/>
      <c r="Q85" s="98"/>
      <c r="R85" s="98"/>
      <c r="S85" s="98"/>
      <c r="T85" s="97"/>
      <c r="U85" s="97"/>
    </row>
    <row r="86" spans="1:34" x14ac:dyDescent="0.25">
      <c r="A86" s="98"/>
      <c r="B86" s="98"/>
      <c r="C86" s="98"/>
      <c r="D86" s="98"/>
      <c r="E86" s="98"/>
      <c r="F86" s="98"/>
      <c r="G86" s="98"/>
      <c r="H86" s="100"/>
      <c r="I86" s="100"/>
      <c r="J86" s="100"/>
      <c r="K86" s="100"/>
      <c r="L86" s="100"/>
      <c r="M86" s="100"/>
      <c r="N86" s="100"/>
      <c r="O86" s="100"/>
      <c r="P86" s="100"/>
      <c r="Q86" s="98"/>
      <c r="R86" s="98"/>
      <c r="S86" s="98"/>
      <c r="T86" s="102"/>
      <c r="U86" s="97"/>
    </row>
    <row r="87" spans="1:34" x14ac:dyDescent="0.25">
      <c r="A87" s="99" t="s">
        <v>35</v>
      </c>
      <c r="B87" s="99"/>
      <c r="C87" s="98"/>
      <c r="D87" s="98"/>
      <c r="E87" s="101"/>
      <c r="F87" s="98"/>
      <c r="G87" s="98"/>
      <c r="H87" s="100"/>
      <c r="I87" s="100"/>
      <c r="J87" s="100"/>
      <c r="K87" s="100"/>
      <c r="L87" s="100"/>
      <c r="M87" s="100"/>
      <c r="N87" s="100"/>
      <c r="O87" s="100"/>
      <c r="P87" s="100"/>
      <c r="Q87" s="99" t="s">
        <v>34</v>
      </c>
      <c r="R87" s="98"/>
      <c r="S87" s="98"/>
      <c r="T87" s="97"/>
      <c r="U87" s="97"/>
    </row>
  </sheetData>
  <mergeCells count="12">
    <mergeCell ref="A6:E6"/>
    <mergeCell ref="E11:E12"/>
    <mergeCell ref="D11:D12"/>
    <mergeCell ref="C11:C12"/>
    <mergeCell ref="T11:T12"/>
    <mergeCell ref="U11:U12"/>
    <mergeCell ref="S11:S12"/>
    <mergeCell ref="F11:F12"/>
    <mergeCell ref="G11:R11"/>
    <mergeCell ref="A58:A59"/>
    <mergeCell ref="B11:B13"/>
    <mergeCell ref="A11:A13"/>
  </mergeCells>
  <pageMargins left="0.23622047244094491" right="0.23622047244094491" top="0.74803149606299213" bottom="0.74803149606299213" header="0.31496062992125984" footer="0.31496062992125984"/>
  <pageSetup scale="54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B2" sqref="B2"/>
    </sheetView>
  </sheetViews>
  <sheetFormatPr baseColWidth="10" defaultRowHeight="15.75" x14ac:dyDescent="0.25"/>
  <cols>
    <col min="1" max="1" width="31.5" customWidth="1"/>
    <col min="2" max="2" width="25.5" style="1" customWidth="1"/>
    <col min="3" max="3" width="25" customWidth="1"/>
    <col min="4" max="4" width="10.625" style="2"/>
  </cols>
  <sheetData>
    <row r="1" spans="1:7" ht="22.5" customHeight="1" x14ac:dyDescent="0.25">
      <c r="A1" s="249" t="s">
        <v>0</v>
      </c>
      <c r="B1" s="195" t="s">
        <v>1</v>
      </c>
      <c r="C1" s="200" t="s">
        <v>138</v>
      </c>
      <c r="D1" s="196" t="s">
        <v>2</v>
      </c>
      <c r="E1" s="194" t="s">
        <v>3</v>
      </c>
      <c r="F1" s="194" t="s">
        <v>4</v>
      </c>
      <c r="G1" s="194" t="s">
        <v>5</v>
      </c>
    </row>
    <row r="2" spans="1:7" x14ac:dyDescent="0.25">
      <c r="A2" s="249" t="s">
        <v>6</v>
      </c>
      <c r="B2" s="195">
        <f>+'Monthly report'!D28</f>
        <v>674565.11492063489</v>
      </c>
      <c r="C2" s="197">
        <v>154993.9145299145</v>
      </c>
      <c r="D2" s="198">
        <f>87716+87716+87716</f>
        <v>263148</v>
      </c>
      <c r="E2" s="199">
        <f>86577+86577+86577</f>
        <v>259731</v>
      </c>
      <c r="F2" s="199"/>
      <c r="G2" s="199"/>
    </row>
    <row r="3" spans="1:7" x14ac:dyDescent="0.25">
      <c r="A3" s="249" t="s">
        <v>7</v>
      </c>
      <c r="B3" s="195">
        <f>+'Monthly report'!D35</f>
        <v>99588.387151612376</v>
      </c>
      <c r="C3" s="197">
        <v>34317.311111111107</v>
      </c>
      <c r="D3" s="198">
        <f>5304+5284+5284</f>
        <v>15872</v>
      </c>
      <c r="E3" s="199">
        <f>5284*3</f>
        <v>15852</v>
      </c>
      <c r="F3" s="199">
        <v>15852</v>
      </c>
      <c r="G3" s="199">
        <v>15852</v>
      </c>
    </row>
    <row r="4" spans="1:7" x14ac:dyDescent="0.25">
      <c r="A4" s="249" t="s">
        <v>8</v>
      </c>
      <c r="B4" s="195">
        <f>+'Monthly report'!D74+'Monthly report'!D77</f>
        <v>1504835.3536727647</v>
      </c>
      <c r="C4" s="197">
        <v>385004.72820512822</v>
      </c>
      <c r="D4" s="198">
        <f>28007*3</f>
        <v>84021</v>
      </c>
      <c r="E4" s="199">
        <v>84021</v>
      </c>
      <c r="F4" s="199">
        <v>84021</v>
      </c>
      <c r="G4" s="199">
        <v>84021</v>
      </c>
    </row>
    <row r="5" spans="1:7" x14ac:dyDescent="0.25">
      <c r="B5" s="250">
        <f>SUM(B3:B4)</f>
        <v>1604423.7408243772</v>
      </c>
      <c r="C5" s="251">
        <f>SUM(C2:C4)</f>
        <v>574315.9538461538</v>
      </c>
      <c r="D5" s="198">
        <f>SUM(D2:D4)</f>
        <v>363041</v>
      </c>
      <c r="E5" s="198">
        <f>SUM(E2:E4)</f>
        <v>359604</v>
      </c>
      <c r="F5" s="198">
        <f>SUM(F2:F4)</f>
        <v>99873</v>
      </c>
      <c r="G5" s="198">
        <f>SUM(G2:G4)</f>
        <v>99873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3" sqref="O23"/>
    </sheetView>
  </sheetViews>
  <sheetFormatPr baseColWidth="10" defaultRowHeight="15.7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topLeftCell="G3" workbookViewId="0">
      <selection activeCell="AB16" sqref="AB16"/>
    </sheetView>
  </sheetViews>
  <sheetFormatPr baseColWidth="10" defaultRowHeight="15" x14ac:dyDescent="0.25"/>
  <cols>
    <col min="1" max="1" width="11" style="5"/>
    <col min="2" max="2" width="1.625" style="5" customWidth="1"/>
    <col min="3" max="3" width="12.875" style="5" customWidth="1"/>
    <col min="4" max="4" width="4.5" style="5" hidden="1" customWidth="1"/>
    <col min="5" max="5" width="6.375" style="5" hidden="1" customWidth="1"/>
    <col min="6" max="6" width="10" style="5" hidden="1" customWidth="1"/>
    <col min="7" max="7" width="7.5" style="5" customWidth="1"/>
    <col min="8" max="8" width="8.875" style="5" customWidth="1"/>
    <col min="9" max="9" width="11" style="5"/>
    <col min="10" max="10" width="7.125" style="5" customWidth="1"/>
    <col min="11" max="11" width="11.25" style="5" customWidth="1"/>
    <col min="12" max="12" width="7.75" style="5" customWidth="1"/>
    <col min="13" max="13" width="8.25" style="5" customWidth="1"/>
    <col min="14" max="14" width="9.5" style="5" customWidth="1"/>
    <col min="15" max="15" width="7.75" style="5" customWidth="1"/>
    <col min="16" max="16" width="8" style="5" customWidth="1"/>
    <col min="17" max="17" width="7.5" style="5" customWidth="1"/>
    <col min="18" max="18" width="9" style="5" customWidth="1"/>
    <col min="19" max="19" width="8" style="5" customWidth="1"/>
    <col min="20" max="20" width="8.5" style="5" customWidth="1"/>
    <col min="21" max="23" width="14" style="5" customWidth="1"/>
    <col min="24" max="27" width="11" style="5"/>
    <col min="28" max="28" width="11.875" style="5" customWidth="1"/>
    <col min="29" max="16384" width="11" style="5"/>
  </cols>
  <sheetData>
    <row r="1" spans="1:28" x14ac:dyDescent="0.25">
      <c r="A1" s="3" t="s">
        <v>9</v>
      </c>
      <c r="B1" s="4"/>
    </row>
    <row r="2" spans="1:28" x14ac:dyDescent="0.25">
      <c r="A2" s="3" t="s">
        <v>10</v>
      </c>
      <c r="B2" s="4"/>
    </row>
    <row r="3" spans="1:28" x14ac:dyDescent="0.25">
      <c r="A3" s="3" t="s">
        <v>11</v>
      </c>
      <c r="B3" s="4"/>
      <c r="C3" s="4"/>
    </row>
    <row r="4" spans="1:28" ht="16.5" thickBot="1" x14ac:dyDescent="0.3">
      <c r="H4" s="209" t="s">
        <v>12</v>
      </c>
      <c r="I4" s="209"/>
      <c r="J4" s="209"/>
      <c r="K4" s="209"/>
      <c r="L4" s="209"/>
      <c r="M4" s="209"/>
      <c r="N4" s="209"/>
      <c r="O4" s="209"/>
      <c r="P4" s="209"/>
      <c r="Q4" s="209"/>
      <c r="R4" s="209"/>
    </row>
    <row r="5" spans="1:28" ht="15.75" thickBot="1" x14ac:dyDescent="0.3">
      <c r="C5" s="6" t="s">
        <v>13</v>
      </c>
      <c r="D5" s="6"/>
      <c r="E5" s="6"/>
      <c r="F5" s="6"/>
      <c r="G5" s="6"/>
      <c r="H5" s="7">
        <v>2021</v>
      </c>
      <c r="I5" s="210">
        <v>2022</v>
      </c>
      <c r="J5" s="211"/>
      <c r="K5" s="211"/>
      <c r="L5" s="211"/>
      <c r="M5" s="211"/>
      <c r="N5" s="211"/>
      <c r="O5" s="211"/>
      <c r="P5" s="211"/>
      <c r="Q5" s="211"/>
      <c r="R5" s="211"/>
      <c r="S5" s="211"/>
      <c r="T5" s="212"/>
    </row>
    <row r="6" spans="1:28" ht="18.75" customHeight="1" x14ac:dyDescent="0.25">
      <c r="A6" s="213"/>
      <c r="B6" s="214"/>
      <c r="C6" s="8" t="s">
        <v>14</v>
      </c>
      <c r="D6" s="9"/>
      <c r="E6" s="9"/>
      <c r="F6" s="9"/>
      <c r="G6" s="10"/>
      <c r="H6" s="11"/>
      <c r="I6" s="12">
        <v>44227</v>
      </c>
      <c r="J6" s="13">
        <f>I6+28</f>
        <v>44255</v>
      </c>
      <c r="K6" s="14">
        <f>J6+31</f>
        <v>44286</v>
      </c>
      <c r="L6" s="14">
        <f>K6+30</f>
        <v>44316</v>
      </c>
      <c r="M6" s="14">
        <f>L6+31</f>
        <v>44347</v>
      </c>
      <c r="N6" s="13">
        <f>M6+30</f>
        <v>44377</v>
      </c>
      <c r="O6" s="12">
        <f>N6+31</f>
        <v>44408</v>
      </c>
      <c r="P6" s="12">
        <f>O6+31</f>
        <v>44439</v>
      </c>
      <c r="Q6" s="12">
        <f>P6+30</f>
        <v>44469</v>
      </c>
      <c r="R6" s="12">
        <f>Q6+31</f>
        <v>44500</v>
      </c>
      <c r="S6" s="13">
        <f>R6+30</f>
        <v>44530</v>
      </c>
      <c r="T6" s="15">
        <f>S6+31</f>
        <v>44561</v>
      </c>
    </row>
    <row r="7" spans="1:28" x14ac:dyDescent="0.25">
      <c r="A7" s="215"/>
      <c r="B7" s="216"/>
      <c r="C7" s="16"/>
      <c r="D7" s="17"/>
      <c r="E7" s="17"/>
      <c r="F7" s="17"/>
      <c r="G7" s="18"/>
      <c r="H7" s="19"/>
      <c r="I7" s="20"/>
      <c r="J7" s="19"/>
      <c r="K7" s="19"/>
      <c r="L7" s="19"/>
      <c r="M7" s="19"/>
      <c r="N7" s="20"/>
      <c r="O7" s="19"/>
      <c r="P7" s="19"/>
      <c r="Q7" s="19"/>
      <c r="R7" s="19"/>
      <c r="S7" s="20"/>
      <c r="T7" s="21"/>
    </row>
    <row r="8" spans="1:28" ht="47.25" customHeight="1" x14ac:dyDescent="0.25">
      <c r="A8" s="217" t="s">
        <v>15</v>
      </c>
      <c r="B8" s="218"/>
      <c r="C8" s="22"/>
      <c r="D8" s="23"/>
      <c r="E8" s="23"/>
      <c r="F8" s="23"/>
      <c r="G8" s="24"/>
      <c r="H8" s="25"/>
      <c r="I8" s="26">
        <f t="shared" ref="I8:T8" si="0">+H24</f>
        <v>-67.873504273504267</v>
      </c>
      <c r="J8" s="26">
        <f t="shared" si="0"/>
        <v>-67.873504273504267</v>
      </c>
      <c r="K8" s="26">
        <f t="shared" si="0"/>
        <v>-77.47179487179487</v>
      </c>
      <c r="L8" s="26" t="e">
        <f t="shared" si="0"/>
        <v>#REF!</v>
      </c>
      <c r="M8" s="26" t="e">
        <f t="shared" si="0"/>
        <v>#REF!</v>
      </c>
      <c r="N8" s="26" t="e">
        <f t="shared" si="0"/>
        <v>#REF!</v>
      </c>
      <c r="O8" s="26" t="e">
        <f t="shared" si="0"/>
        <v>#REF!</v>
      </c>
      <c r="P8" s="26" t="e">
        <f t="shared" si="0"/>
        <v>#REF!</v>
      </c>
      <c r="Q8" s="26" t="e">
        <f t="shared" si="0"/>
        <v>#REF!</v>
      </c>
      <c r="R8" s="26" t="e">
        <f t="shared" si="0"/>
        <v>#REF!</v>
      </c>
      <c r="S8" s="26" t="e">
        <f t="shared" si="0"/>
        <v>#REF!</v>
      </c>
      <c r="T8" s="27" t="e">
        <f t="shared" si="0"/>
        <v>#REF!</v>
      </c>
    </row>
    <row r="9" spans="1:28" ht="18.75" customHeight="1" x14ac:dyDescent="0.25">
      <c r="A9" s="215"/>
      <c r="B9" s="216"/>
      <c r="C9" s="28"/>
      <c r="D9" s="29"/>
      <c r="E9" s="29"/>
      <c r="F9" s="29"/>
      <c r="G9" s="30"/>
      <c r="H9" s="31"/>
      <c r="I9" s="32"/>
      <c r="J9" s="33"/>
      <c r="K9" s="33"/>
      <c r="L9" s="33"/>
      <c r="M9" s="33"/>
      <c r="N9" s="33"/>
      <c r="O9" s="34"/>
      <c r="P9" s="33"/>
      <c r="Q9" s="33"/>
      <c r="R9" s="33"/>
      <c r="S9" s="33"/>
      <c r="T9" s="35"/>
    </row>
    <row r="10" spans="1:28" ht="36.75" customHeight="1" x14ac:dyDescent="0.25">
      <c r="A10" s="215"/>
      <c r="B10" s="216"/>
      <c r="C10" s="36" t="s">
        <v>16</v>
      </c>
      <c r="D10" s="37"/>
      <c r="E10" s="37"/>
      <c r="F10" s="37"/>
      <c r="G10" s="38"/>
      <c r="H10" s="39"/>
      <c r="I10" s="32"/>
      <c r="J10" s="32"/>
      <c r="K10" s="40" t="e">
        <f>+#REF!</f>
        <v>#REF!</v>
      </c>
      <c r="L10" s="32"/>
      <c r="M10" s="32"/>
      <c r="N10" s="41"/>
      <c r="O10" s="33"/>
      <c r="P10" s="32"/>
      <c r="Q10" s="32"/>
      <c r="R10" s="42"/>
      <c r="S10" s="41"/>
      <c r="T10" s="43" t="e">
        <f>SUM(#REF!)</f>
        <v>#REF!</v>
      </c>
    </row>
    <row r="11" spans="1:28" ht="29.25" customHeight="1" x14ac:dyDescent="0.25">
      <c r="A11" s="219"/>
      <c r="B11" s="220"/>
      <c r="C11" s="44" t="s">
        <v>17</v>
      </c>
      <c r="D11" s="45"/>
      <c r="E11" s="45"/>
      <c r="F11" s="45"/>
      <c r="G11" s="46"/>
      <c r="H11" s="47">
        <f t="shared" ref="H11:T11" si="1">SUM(H9:H10)</f>
        <v>0</v>
      </c>
      <c r="I11" s="47">
        <f t="shared" si="1"/>
        <v>0</v>
      </c>
      <c r="J11" s="47">
        <f t="shared" si="1"/>
        <v>0</v>
      </c>
      <c r="K11" s="47" t="e">
        <f t="shared" si="1"/>
        <v>#REF!</v>
      </c>
      <c r="L11" s="47">
        <f t="shared" si="1"/>
        <v>0</v>
      </c>
      <c r="M11" s="47">
        <f t="shared" si="1"/>
        <v>0</v>
      </c>
      <c r="N11" s="47">
        <f t="shared" si="1"/>
        <v>0</v>
      </c>
      <c r="O11" s="47">
        <f t="shared" si="1"/>
        <v>0</v>
      </c>
      <c r="P11" s="47">
        <f t="shared" si="1"/>
        <v>0</v>
      </c>
      <c r="Q11" s="47">
        <f t="shared" si="1"/>
        <v>0</v>
      </c>
      <c r="R11" s="47">
        <f t="shared" si="1"/>
        <v>0</v>
      </c>
      <c r="S11" s="47">
        <f t="shared" si="1"/>
        <v>0</v>
      </c>
      <c r="T11" s="43" t="e">
        <f t="shared" si="1"/>
        <v>#REF!</v>
      </c>
    </row>
    <row r="12" spans="1:28" ht="22.5" customHeight="1" thickBot="1" x14ac:dyDescent="0.3">
      <c r="A12" s="217" t="s">
        <v>18</v>
      </c>
      <c r="B12" s="218"/>
      <c r="C12" s="221"/>
      <c r="D12" s="222"/>
      <c r="E12" s="222"/>
      <c r="F12" s="222"/>
      <c r="G12" s="223"/>
      <c r="H12" s="48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1"/>
      <c r="V12" s="208">
        <v>2021</v>
      </c>
      <c r="W12" s="208"/>
      <c r="X12" s="208">
        <v>2022</v>
      </c>
      <c r="Y12" s="208"/>
      <c r="Z12" s="208"/>
      <c r="AA12" s="208"/>
      <c r="AB12" s="208"/>
    </row>
    <row r="13" spans="1:28" ht="15.75" thickBot="1" x14ac:dyDescent="0.3">
      <c r="A13" s="215"/>
      <c r="B13" s="216"/>
      <c r="C13" s="215"/>
      <c r="D13" s="216"/>
      <c r="E13" s="216"/>
      <c r="F13" s="216"/>
      <c r="G13" s="224"/>
      <c r="H13" s="20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3"/>
      <c r="U13" s="6" t="s">
        <v>19</v>
      </c>
      <c r="V13" s="54">
        <v>2021</v>
      </c>
      <c r="W13" s="55" t="s">
        <v>20</v>
      </c>
      <c r="X13" s="6" t="s">
        <v>3</v>
      </c>
      <c r="Y13" s="6" t="s">
        <v>4</v>
      </c>
      <c r="Z13" s="6" t="s">
        <v>5</v>
      </c>
      <c r="AA13" s="6" t="s">
        <v>21</v>
      </c>
      <c r="AB13" s="56" t="s">
        <v>20</v>
      </c>
    </row>
    <row r="14" spans="1:28" ht="34.5" customHeight="1" thickBot="1" x14ac:dyDescent="0.3">
      <c r="A14" s="215"/>
      <c r="B14" s="216"/>
      <c r="C14" s="225" t="s">
        <v>22</v>
      </c>
      <c r="D14" s="226"/>
      <c r="E14" s="226"/>
      <c r="F14" s="226"/>
      <c r="G14" s="227"/>
      <c r="H14" s="57">
        <f>+'Monthly report'!F28</f>
        <v>0</v>
      </c>
      <c r="I14" s="57">
        <f>+'Monthly report'!G28</f>
        <v>0</v>
      </c>
      <c r="J14" s="58">
        <f>+'Monthly report'!H28</f>
        <v>0</v>
      </c>
      <c r="K14" s="58">
        <f>+'Monthly report'!I28</f>
        <v>0</v>
      </c>
      <c r="L14" s="58">
        <f>+'Monthly report'!J28</f>
        <v>0</v>
      </c>
      <c r="M14" s="47">
        <f>+'Monthly report'!K28</f>
        <v>5957.8632478632489</v>
      </c>
      <c r="N14" s="47">
        <f>+'Monthly report'!L28</f>
        <v>2165.2991452991455</v>
      </c>
      <c r="O14" s="57">
        <f>+'Monthly report'!M28</f>
        <v>4962.3931623931621</v>
      </c>
      <c r="P14" s="59">
        <f>+'Monthly report'!N28</f>
        <v>0</v>
      </c>
      <c r="Q14" s="60">
        <f>+'Monthly report'!O28</f>
        <v>1593.5470085470085</v>
      </c>
      <c r="R14" s="60">
        <f>SUM('Monthly report'!P28)</f>
        <v>30507.888888888887</v>
      </c>
      <c r="S14" s="59">
        <f>SUM('Monthly report'!Q28)</f>
        <v>9047.6923076923085</v>
      </c>
      <c r="T14" s="61">
        <f>SUM('Monthly report'!R28)</f>
        <v>100759.23076923075</v>
      </c>
      <c r="U14" s="6">
        <v>1</v>
      </c>
      <c r="V14" s="6">
        <f>SUM(H14)</f>
        <v>0</v>
      </c>
      <c r="W14" s="6">
        <f>+V14</f>
        <v>0</v>
      </c>
      <c r="X14" s="62">
        <f>+I14+J14+K14</f>
        <v>0</v>
      </c>
      <c r="Y14" s="62">
        <f>SUM(L14:N14)</f>
        <v>8123.1623931623944</v>
      </c>
      <c r="Z14" s="62">
        <f>SUM(O14:Q14)</f>
        <v>6555.9401709401709</v>
      </c>
      <c r="AA14" s="62">
        <f>SUM(R14:T14)</f>
        <v>140314.81196581194</v>
      </c>
      <c r="AB14" s="62">
        <f>SUM(X14:AA14)</f>
        <v>154993.9145299145</v>
      </c>
    </row>
    <row r="15" spans="1:28" ht="31.5" customHeight="1" thickBot="1" x14ac:dyDescent="0.3">
      <c r="A15" s="215"/>
      <c r="B15" s="216"/>
      <c r="C15" s="225" t="s">
        <v>23</v>
      </c>
      <c r="D15" s="226"/>
      <c r="E15" s="226"/>
      <c r="F15" s="226"/>
      <c r="G15" s="227"/>
      <c r="H15" s="57">
        <f>+'Monthly report'!F35</f>
        <v>0</v>
      </c>
      <c r="I15" s="57">
        <f>+'Monthly report'!G35</f>
        <v>0</v>
      </c>
      <c r="J15" s="57">
        <f>+'Monthly report'!H35</f>
        <v>0</v>
      </c>
      <c r="K15" s="47">
        <f>+'Monthly report'!I35</f>
        <v>1600.1504273504274</v>
      </c>
      <c r="L15" s="47">
        <f>+'Monthly report'!J35</f>
        <v>3039.0512820512822</v>
      </c>
      <c r="M15" s="47">
        <f>+'Monthly report'!K35</f>
        <v>4769.475213675214</v>
      </c>
      <c r="N15" s="47">
        <f>+'Monthly report'!L35</f>
        <v>3490.5982905982905</v>
      </c>
      <c r="O15" s="58">
        <f>+'Monthly report'!M35</f>
        <v>3938.034188034188</v>
      </c>
      <c r="P15" s="58">
        <f>+'Monthly report'!N35</f>
        <v>3639.6581196581196</v>
      </c>
      <c r="Q15" s="58">
        <f>+'Monthly report'!O35</f>
        <v>3707.3504273504273</v>
      </c>
      <c r="R15" s="58">
        <f>SUM('Monthly report'!P35)</f>
        <v>4045.0427350427349</v>
      </c>
      <c r="S15" s="58">
        <f>SUM('Monthly report'!Q35)</f>
        <v>4582.2683760683758</v>
      </c>
      <c r="T15" s="63">
        <f>SUM('Monthly report'!R35)</f>
        <v>1505.6820512820514</v>
      </c>
      <c r="U15" s="6">
        <v>4</v>
      </c>
      <c r="V15" s="6">
        <f>SUM(H15)</f>
        <v>0</v>
      </c>
      <c r="W15" s="6">
        <f t="shared" ref="W15:W16" si="2">+V15</f>
        <v>0</v>
      </c>
      <c r="X15" s="62">
        <f>+I15+J15+K15</f>
        <v>1600.1504273504274</v>
      </c>
      <c r="Y15" s="62">
        <f t="shared" ref="Y15" si="3">SUM(L15:N15)</f>
        <v>11299.124786324786</v>
      </c>
      <c r="Z15" s="62">
        <f t="shared" ref="Z15:Z16" si="4">SUM(O15:Q15)</f>
        <v>11285.042735042734</v>
      </c>
      <c r="AA15" s="62">
        <f t="shared" ref="AA15:AA16" si="5">SUM(R15:T15)</f>
        <v>10132.993162393162</v>
      </c>
      <c r="AB15" s="62">
        <f t="shared" ref="AB15:AB16" si="6">SUM(X15:AA15)</f>
        <v>34317.311111111107</v>
      </c>
    </row>
    <row r="16" spans="1:28" ht="50.25" customHeight="1" thickBot="1" x14ac:dyDescent="0.3">
      <c r="A16" s="215"/>
      <c r="B16" s="216"/>
      <c r="C16" s="225" t="s">
        <v>24</v>
      </c>
      <c r="D16" s="226"/>
      <c r="E16" s="226"/>
      <c r="F16" s="226"/>
      <c r="G16" s="227"/>
      <c r="H16" s="64">
        <f>+'Monthly report'!F81</f>
        <v>67.873504273504267</v>
      </c>
      <c r="I16" s="47">
        <f>+'Monthly report'!G74</f>
        <v>0</v>
      </c>
      <c r="J16" s="47">
        <f>+'Monthly report'!H74</f>
        <v>9.5982905982905979</v>
      </c>
      <c r="K16" s="47">
        <f>+'Monthly report'!I74</f>
        <v>28295.748717948718</v>
      </c>
      <c r="L16" s="47">
        <f>+'Monthly report'!J74</f>
        <v>36517.145299145297</v>
      </c>
      <c r="M16" s="47">
        <f>+'Monthly report'!K74</f>
        <v>27938.020512820516</v>
      </c>
      <c r="N16" s="47">
        <f>+'Monthly report'!L74</f>
        <v>59336.731623931621</v>
      </c>
      <c r="O16" s="58">
        <f>+'Monthly report'!M74+'Monthly report'!M77</f>
        <v>27706.540170940174</v>
      </c>
      <c r="P16" s="58">
        <f>+'Monthly report'!N74</f>
        <v>19023.617094017096</v>
      </c>
      <c r="Q16" s="58">
        <f>+'Monthly report'!O74</f>
        <v>40891.422222222209</v>
      </c>
      <c r="R16" s="65">
        <f>SUM('Monthly report'!P74)</f>
        <v>21945.396581196579</v>
      </c>
      <c r="S16" s="58">
        <f>SUM('Monthly report'!Q74)</f>
        <v>18840.141880341882</v>
      </c>
      <c r="T16" s="63">
        <f>SUM('Monthly report'!R74)</f>
        <v>20334.099145299147</v>
      </c>
      <c r="U16" s="6">
        <v>6</v>
      </c>
      <c r="V16" s="66">
        <f>SUM(H16)</f>
        <v>67.873504273504267</v>
      </c>
      <c r="W16" s="67">
        <f t="shared" si="2"/>
        <v>67.873504273504267</v>
      </c>
      <c r="X16" s="62">
        <f>+I16+J16+K16</f>
        <v>28305.347008547007</v>
      </c>
      <c r="Y16" s="62">
        <f>SUM(L16:N16)+L18</f>
        <v>207958.1641025641</v>
      </c>
      <c r="Z16" s="62">
        <f t="shared" si="4"/>
        <v>87621.579487179479</v>
      </c>
      <c r="AA16" s="62">
        <f t="shared" si="5"/>
        <v>61119.637606837612</v>
      </c>
      <c r="AB16" s="62">
        <f t="shared" si="6"/>
        <v>385004.72820512822</v>
      </c>
    </row>
    <row r="17" spans="1:28" ht="15.75" thickBot="1" x14ac:dyDescent="0.3">
      <c r="A17" s="215"/>
      <c r="B17" s="216"/>
      <c r="C17" s="228"/>
      <c r="D17" s="229"/>
      <c r="E17" s="229"/>
      <c r="F17" s="229"/>
      <c r="G17" s="230"/>
      <c r="H17" s="68"/>
      <c r="I17" s="69"/>
      <c r="J17" s="69"/>
      <c r="K17" s="69"/>
      <c r="L17" s="70"/>
      <c r="M17" s="69"/>
      <c r="N17" s="71"/>
      <c r="O17" s="69"/>
      <c r="P17" s="32"/>
      <c r="Q17" s="70"/>
      <c r="R17" s="32"/>
      <c r="S17" s="41"/>
      <c r="T17" s="72"/>
      <c r="U17" s="6"/>
      <c r="V17" s="6">
        <f>SUM(V14:V16)</f>
        <v>67.873504273504267</v>
      </c>
      <c r="W17" s="6"/>
      <c r="X17" s="62">
        <f>SUM(X14:X16)</f>
        <v>29905.497435897436</v>
      </c>
      <c r="Y17" s="62">
        <f>SUM(Y14:Y16)</f>
        <v>227380.45128205128</v>
      </c>
      <c r="Z17" s="62">
        <f>SUM(Z14:Z16)</f>
        <v>105462.56239316238</v>
      </c>
      <c r="AA17" s="62">
        <f>SUM(AA14:AA16)</f>
        <v>211567.44273504271</v>
      </c>
      <c r="AB17" s="62">
        <f>SUM(AB14:AB16)</f>
        <v>574315.9538461538</v>
      </c>
    </row>
    <row r="18" spans="1:28" ht="15.75" thickBot="1" x14ac:dyDescent="0.3">
      <c r="A18" s="215"/>
      <c r="B18" s="216"/>
      <c r="C18" s="228" t="s">
        <v>25</v>
      </c>
      <c r="D18" s="229"/>
      <c r="E18" s="229"/>
      <c r="F18" s="229"/>
      <c r="G18" s="230"/>
      <c r="H18" s="68"/>
      <c r="I18" s="32"/>
      <c r="J18" s="32"/>
      <c r="K18" s="32"/>
      <c r="L18" s="40">
        <f>+'Monthly report'!J77</f>
        <v>84166.266666666663</v>
      </c>
      <c r="M18" s="32"/>
      <c r="N18" s="73"/>
      <c r="O18" s="32"/>
      <c r="P18" s="32"/>
      <c r="Q18" s="32"/>
      <c r="R18" s="32"/>
      <c r="S18" s="41"/>
      <c r="T18" s="72"/>
      <c r="U18" s="6"/>
      <c r="V18" s="6"/>
      <c r="W18" s="6"/>
      <c r="X18" s="6"/>
      <c r="Y18" s="6"/>
      <c r="Z18" s="6"/>
      <c r="AA18" s="6"/>
      <c r="AB18" s="62"/>
    </row>
    <row r="19" spans="1:28" x14ac:dyDescent="0.25">
      <c r="A19" s="215"/>
      <c r="B19" s="216"/>
      <c r="C19" s="228" t="s">
        <v>26</v>
      </c>
      <c r="D19" s="229"/>
      <c r="E19" s="229"/>
      <c r="F19" s="229"/>
      <c r="G19" s="230"/>
      <c r="H19" s="68"/>
      <c r="I19" s="69"/>
      <c r="J19" s="32"/>
      <c r="K19" s="32"/>
      <c r="L19" s="69"/>
      <c r="M19" s="74"/>
      <c r="N19" s="74"/>
      <c r="O19" s="32"/>
      <c r="P19" s="32"/>
      <c r="Q19" s="32"/>
      <c r="R19" s="32"/>
      <c r="S19" s="70"/>
      <c r="T19" s="75"/>
    </row>
    <row r="20" spans="1:28" x14ac:dyDescent="0.25">
      <c r="A20" s="231"/>
      <c r="B20" s="232"/>
      <c r="C20" s="233" t="s">
        <v>27</v>
      </c>
      <c r="D20" s="234"/>
      <c r="E20" s="234"/>
      <c r="F20" s="234"/>
      <c r="G20" s="235"/>
      <c r="H20" s="64">
        <f t="shared" ref="H20:T20" si="7">SUM(H14:H19)</f>
        <v>67.873504273504267</v>
      </c>
      <c r="I20" s="47">
        <f t="shared" si="7"/>
        <v>0</v>
      </c>
      <c r="J20" s="47">
        <f t="shared" si="7"/>
        <v>9.5982905982905979</v>
      </c>
      <c r="K20" s="47">
        <f t="shared" si="7"/>
        <v>29895.899145299147</v>
      </c>
      <c r="L20" s="47">
        <f t="shared" si="7"/>
        <v>123722.46324786324</v>
      </c>
      <c r="M20" s="47">
        <f t="shared" si="7"/>
        <v>38665.358974358984</v>
      </c>
      <c r="N20" s="47">
        <f t="shared" si="7"/>
        <v>64992.629059829058</v>
      </c>
      <c r="O20" s="47">
        <f t="shared" si="7"/>
        <v>36606.967521367522</v>
      </c>
      <c r="P20" s="47">
        <f t="shared" si="7"/>
        <v>22663.275213675217</v>
      </c>
      <c r="Q20" s="47">
        <f t="shared" si="7"/>
        <v>46192.319658119646</v>
      </c>
      <c r="R20" s="47">
        <f t="shared" si="7"/>
        <v>56498.3282051282</v>
      </c>
      <c r="S20" s="47">
        <f t="shared" si="7"/>
        <v>32470.102564102566</v>
      </c>
      <c r="T20" s="76">
        <f t="shared" si="7"/>
        <v>122599.01196581195</v>
      </c>
    </row>
    <row r="21" spans="1:28" x14ac:dyDescent="0.25">
      <c r="A21" s="215"/>
      <c r="B21" s="216"/>
      <c r="C21" s="215"/>
      <c r="D21" s="216"/>
      <c r="E21" s="216"/>
      <c r="F21" s="216"/>
      <c r="G21" s="224"/>
      <c r="H21" s="20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3"/>
      <c r="Y21" s="77"/>
      <c r="AB21" s="78">
        <f>+AB17+V17</f>
        <v>574383.82735042728</v>
      </c>
    </row>
    <row r="22" spans="1:28" ht="30" customHeight="1" x14ac:dyDescent="0.25">
      <c r="A22" s="217" t="s">
        <v>28</v>
      </c>
      <c r="B22" s="218"/>
      <c r="C22" s="236"/>
      <c r="D22" s="237"/>
      <c r="E22" s="237"/>
      <c r="F22" s="237"/>
      <c r="G22" s="238"/>
      <c r="H22" s="79">
        <f t="shared" ref="H22:T22" si="8">+H8+H11-H20</f>
        <v>-67.873504273504267</v>
      </c>
      <c r="I22" s="80">
        <f t="shared" si="8"/>
        <v>-67.873504273504267</v>
      </c>
      <c r="J22" s="80">
        <f t="shared" si="8"/>
        <v>-77.47179487179487</v>
      </c>
      <c r="K22" s="80" t="e">
        <f t="shared" si="8"/>
        <v>#REF!</v>
      </c>
      <c r="L22" s="80" t="e">
        <f t="shared" si="8"/>
        <v>#REF!</v>
      </c>
      <c r="M22" s="80" t="e">
        <f t="shared" si="8"/>
        <v>#REF!</v>
      </c>
      <c r="N22" s="80" t="e">
        <f t="shared" si="8"/>
        <v>#REF!</v>
      </c>
      <c r="O22" s="80" t="e">
        <f t="shared" si="8"/>
        <v>#REF!</v>
      </c>
      <c r="P22" s="80" t="e">
        <f t="shared" si="8"/>
        <v>#REF!</v>
      </c>
      <c r="Q22" s="80" t="e">
        <f t="shared" si="8"/>
        <v>#REF!</v>
      </c>
      <c r="R22" s="80" t="e">
        <f t="shared" si="8"/>
        <v>#REF!</v>
      </c>
      <c r="S22" s="80" t="e">
        <f t="shared" si="8"/>
        <v>#REF!</v>
      </c>
      <c r="T22" s="81" t="e">
        <f t="shared" si="8"/>
        <v>#REF!</v>
      </c>
    </row>
    <row r="23" spans="1:28" ht="15.75" thickBot="1" x14ac:dyDescent="0.3">
      <c r="A23" s="239"/>
      <c r="B23" s="240"/>
      <c r="C23" s="241"/>
      <c r="D23" s="242"/>
      <c r="E23" s="242"/>
      <c r="F23" s="242"/>
      <c r="G23" s="243"/>
      <c r="H23" s="82"/>
      <c r="I23" s="83"/>
      <c r="J23" s="84"/>
      <c r="K23" s="85"/>
      <c r="L23" s="86"/>
      <c r="M23" s="87"/>
      <c r="N23" s="88"/>
      <c r="O23" s="83"/>
      <c r="P23" s="86"/>
      <c r="Q23" s="86"/>
      <c r="R23" s="86"/>
      <c r="S23" s="84"/>
      <c r="T23" s="89"/>
    </row>
    <row r="24" spans="1:28" ht="15.75" thickBot="1" x14ac:dyDescent="0.3">
      <c r="A24" s="244" t="s">
        <v>29</v>
      </c>
      <c r="B24" s="245"/>
      <c r="C24" s="246"/>
      <c r="D24" s="247"/>
      <c r="E24" s="247"/>
      <c r="F24" s="247"/>
      <c r="G24" s="248"/>
      <c r="H24" s="90">
        <f>+H22</f>
        <v>-67.873504273504267</v>
      </c>
      <c r="I24" s="91">
        <f t="shared" ref="I24:T24" si="9">+I22</f>
        <v>-67.873504273504267</v>
      </c>
      <c r="J24" s="91">
        <f t="shared" si="9"/>
        <v>-77.47179487179487</v>
      </c>
      <c r="K24" s="91" t="e">
        <f t="shared" si="9"/>
        <v>#REF!</v>
      </c>
      <c r="L24" s="91" t="e">
        <f t="shared" si="9"/>
        <v>#REF!</v>
      </c>
      <c r="M24" s="91" t="e">
        <f t="shared" si="9"/>
        <v>#REF!</v>
      </c>
      <c r="N24" s="91" t="e">
        <f t="shared" si="9"/>
        <v>#REF!</v>
      </c>
      <c r="O24" s="91" t="e">
        <f t="shared" si="9"/>
        <v>#REF!</v>
      </c>
      <c r="P24" s="91" t="e">
        <f t="shared" si="9"/>
        <v>#REF!</v>
      </c>
      <c r="Q24" s="91" t="e">
        <f t="shared" si="9"/>
        <v>#REF!</v>
      </c>
      <c r="R24" s="91" t="e">
        <f t="shared" si="9"/>
        <v>#REF!</v>
      </c>
      <c r="S24" s="91" t="e">
        <f t="shared" si="9"/>
        <v>#REF!</v>
      </c>
      <c r="T24" s="92" t="e">
        <f t="shared" si="9"/>
        <v>#REF!</v>
      </c>
    </row>
    <row r="26" spans="1:28" x14ac:dyDescent="0.25">
      <c r="C26" s="4" t="s">
        <v>30</v>
      </c>
      <c r="D26" s="4"/>
      <c r="E26" s="4"/>
      <c r="F26" s="4"/>
      <c r="G26" s="4"/>
      <c r="R26" s="4" t="s">
        <v>31</v>
      </c>
      <c r="S26" s="4"/>
      <c r="T26" s="4"/>
    </row>
    <row r="27" spans="1:28" x14ac:dyDescent="0.25">
      <c r="C27" s="4"/>
      <c r="D27" s="4"/>
      <c r="E27" s="4"/>
      <c r="F27" s="4"/>
      <c r="G27" s="4"/>
      <c r="R27" s="4" t="s">
        <v>32</v>
      </c>
      <c r="S27" s="4"/>
      <c r="T27" s="4"/>
    </row>
    <row r="28" spans="1:28" x14ac:dyDescent="0.25">
      <c r="C28" s="4"/>
      <c r="D28" s="4"/>
      <c r="E28" s="4"/>
      <c r="F28" s="4"/>
      <c r="G28" s="4"/>
      <c r="R28" s="4"/>
      <c r="S28" s="4"/>
      <c r="T28" s="4"/>
    </row>
    <row r="29" spans="1:28" x14ac:dyDescent="0.25">
      <c r="C29" s="4"/>
      <c r="D29" s="4"/>
      <c r="E29" s="4"/>
      <c r="F29" s="4"/>
      <c r="G29" s="4"/>
      <c r="R29" s="4"/>
      <c r="S29" s="4"/>
      <c r="T29" s="4"/>
    </row>
    <row r="30" spans="1:28" x14ac:dyDescent="0.25">
      <c r="C30" s="4"/>
      <c r="D30" s="4"/>
      <c r="E30" s="4"/>
      <c r="F30" s="4"/>
      <c r="G30" s="4"/>
      <c r="R30" s="4"/>
      <c r="S30" s="4"/>
      <c r="T30" s="4"/>
    </row>
    <row r="31" spans="1:28" x14ac:dyDescent="0.25">
      <c r="C31" s="93" t="s">
        <v>33</v>
      </c>
      <c r="D31" s="93"/>
      <c r="E31" s="93"/>
      <c r="F31" s="93"/>
      <c r="G31" s="93"/>
      <c r="R31" s="93" t="s">
        <v>34</v>
      </c>
      <c r="S31" s="4"/>
      <c r="T31" s="4"/>
    </row>
  </sheetData>
  <mergeCells count="36">
    <mergeCell ref="A22:B22"/>
    <mergeCell ref="C22:G22"/>
    <mergeCell ref="A23:B23"/>
    <mergeCell ref="C23:G23"/>
    <mergeCell ref="A24:B24"/>
    <mergeCell ref="C24:G24"/>
    <mergeCell ref="A19:B19"/>
    <mergeCell ref="C19:G19"/>
    <mergeCell ref="A20:B20"/>
    <mergeCell ref="C20:G20"/>
    <mergeCell ref="A21:B21"/>
    <mergeCell ref="C21:G21"/>
    <mergeCell ref="A16:B16"/>
    <mergeCell ref="C16:G16"/>
    <mergeCell ref="A17:B17"/>
    <mergeCell ref="C17:G17"/>
    <mergeCell ref="A18:B18"/>
    <mergeCell ref="C18:G18"/>
    <mergeCell ref="A13:B13"/>
    <mergeCell ref="C13:G13"/>
    <mergeCell ref="A14:B14"/>
    <mergeCell ref="C14:G14"/>
    <mergeCell ref="A15:B15"/>
    <mergeCell ref="C15:G15"/>
    <mergeCell ref="X12:AB12"/>
    <mergeCell ref="H4:R4"/>
    <mergeCell ref="I5:T5"/>
    <mergeCell ref="A6:B6"/>
    <mergeCell ref="A7:B7"/>
    <mergeCell ref="A8:B8"/>
    <mergeCell ref="A9:B9"/>
    <mergeCell ref="A10:B10"/>
    <mergeCell ref="A11:B11"/>
    <mergeCell ref="A12:B12"/>
    <mergeCell ref="C12:G12"/>
    <mergeCell ref="V12:W12"/>
  </mergeCells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Monthly report</vt:lpstr>
      <vt:lpstr>Sheet1</vt:lpstr>
      <vt:lpstr>Feuil2</vt:lpstr>
      <vt:lpstr>Feuil1</vt:lpstr>
      <vt:lpstr>CASH FLOW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Ousmane DOULKOM</dc:creator>
  <cp:lastModifiedBy>Ousmane DOULKOM</cp:lastModifiedBy>
  <dcterms:created xsi:type="dcterms:W3CDTF">2023-03-03T15:54:31Z</dcterms:created>
  <dcterms:modified xsi:type="dcterms:W3CDTF">2023-03-03T16:27:34Z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2020-10-20T21:48:46+00:00</dcterms:created>
  <dcterms:modified xsi:type="dcterms:W3CDTF">2020-10-20T21:48:46+00:00</dcterms:modified>
  <cp:revision>0</cp:revision>
</cp:coreProperties>
</file>