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95bHXS5zg/ZSRC/0gcrjkXpG78LyXhNQg7C1LrpkOq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======
ID#AAABsKwvolM
Riazul Islam Rifat    (2025-10-09 15:01:25)
Sum of squared residuals for threshold 5.</t>
      </text>
    </comment>
    <comment authorId="0" ref="C1">
      <text>
        <t xml:space="preserve">======
ID#AAABsKwvojM
Riazul Islam Rifat    (2025-10-09 14:58:46)
Average of consecutive dose values.</t>
      </text>
    </comment>
  </commentList>
  <extLst>
    <ext uri="GoogleSheetsCustomDataVersion2">
      <go:sheetsCustomData xmlns:go="http://customooxmlschemas.google.com/" r:id="rId1" roundtripDataSignature="AMtx7mgBJKe2IPohMoILgCLy+tdaeXosEw=="/>
    </ext>
  </extLst>
</comments>
</file>

<file path=xl/sharedStrings.xml><?xml version="1.0" encoding="utf-8"?>
<sst xmlns="http://schemas.openxmlformats.org/spreadsheetml/2006/main" count="42" uniqueCount="20">
  <si>
    <t>Dosage</t>
  </si>
  <si>
    <t>Drug Effectiveness</t>
  </si>
  <si>
    <t>Threshold</t>
  </si>
  <si>
    <t xml:space="preserve"> </t>
  </si>
  <si>
    <t>Avg(prediction)</t>
  </si>
  <si>
    <t>Square Error</t>
  </si>
  <si>
    <t>SSR(5)</t>
  </si>
  <si>
    <t>Avg</t>
  </si>
  <si>
    <t>SSR(8)</t>
  </si>
  <si>
    <t>SSR(12.5)</t>
  </si>
  <si>
    <t>SSR(17.5)</t>
  </si>
  <si>
    <t>SSR(22.5)</t>
  </si>
  <si>
    <t>SSR(27.5)</t>
  </si>
  <si>
    <t>SSR(32.5)</t>
  </si>
  <si>
    <t>SSR(37.5)</t>
  </si>
  <si>
    <t xml:space="preserve">Threshold = 12.5 </t>
  </si>
  <si>
    <t>Age</t>
  </si>
  <si>
    <t>Gender</t>
  </si>
  <si>
    <t>M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</si>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</sst>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B050"/>
      <name val="Calibri"/>
    </font>
    <font>
      <sz val="11.0"/>
      <color rgb="FF7030A0"/>
      <name val="Calibri"/>
    </font>
    <font>
      <sz val="11.0"/>
      <color rgb="FFFF0000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4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2" numFmtId="0" xfId="0" applyFont="1"/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0" fontId="6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6" numFmtId="0" xfId="0" applyAlignment="1" applyFont="1">
      <alignment horizontal="center"/>
    </xf>
    <xf borderId="1" fillId="0" fontId="7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1" fillId="0" fontId="8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1" fillId="0" fontId="9" numFmtId="0" xfId="0" applyAlignment="1" applyBorder="1" applyFont="1">
      <alignment horizontal="center"/>
    </xf>
    <xf borderId="1" fillId="0" fontId="9" numFmtId="0" xfId="0" applyAlignment="1" applyBorder="1" applyFont="1">
      <alignment horizontal="center"/>
    </xf>
    <xf borderId="0" fillId="0" fontId="8" numFmtId="0" xfId="0" applyAlignment="1" applyFont="1">
      <alignment horizontal="center" readingOrder="0" vertical="top"/>
    </xf>
    <xf borderId="0" fillId="0" fontId="10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3" numFmtId="10" xfId="0" applyFont="1" applyNumberFormat="1"/>
    <xf borderId="1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71"/>
    <col customWidth="1" min="3" max="3" width="14.0"/>
    <col customWidth="1" min="4" max="4" width="12.0"/>
    <col customWidth="1" min="5" max="5" width="11.86"/>
    <col customWidth="1" min="6" max="6" width="12.0"/>
    <col customWidth="1" min="7" max="7" width="17.71"/>
    <col customWidth="1" min="8" max="9" width="12.0"/>
    <col customWidth="1" min="10" max="10" width="11.57"/>
    <col customWidth="1" min="11" max="12" width="12.0"/>
    <col customWidth="1" min="13" max="13" width="15.57"/>
    <col customWidth="1" min="14" max="14" width="16.29"/>
    <col customWidth="1" min="15" max="15" width="13.29"/>
    <col customWidth="1" min="16" max="16" width="11.86"/>
    <col customWidth="1" min="17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5"/>
      <c r="I1" s="1" t="s">
        <v>7</v>
      </c>
      <c r="J1" s="1" t="s">
        <v>5</v>
      </c>
      <c r="K1" s="4" t="s">
        <v>8</v>
      </c>
      <c r="L1" s="5"/>
      <c r="M1" s="1" t="s">
        <v>7</v>
      </c>
      <c r="N1" s="1" t="s">
        <v>5</v>
      </c>
      <c r="O1" s="1" t="s">
        <v>9</v>
      </c>
      <c r="P1" s="5"/>
    </row>
    <row r="2">
      <c r="A2" s="6">
        <v>4.0</v>
      </c>
      <c r="B2" s="7">
        <v>0.0</v>
      </c>
      <c r="C2" s="8">
        <f t="shared" ref="C2:C9" si="1">+(A2+A3)/2</f>
        <v>5</v>
      </c>
      <c r="E2" s="9">
        <v>0.0</v>
      </c>
      <c r="F2" s="7">
        <f t="shared" ref="F2:F10" si="2">+(B2-E2)^2</f>
        <v>0</v>
      </c>
      <c r="G2" s="10">
        <f>+SUM(F2:F10)</f>
        <v>16484.875</v>
      </c>
      <c r="H2" s="11"/>
      <c r="I2" s="7">
        <v>1.0</v>
      </c>
      <c r="J2" s="12">
        <v>1.0</v>
      </c>
      <c r="K2" s="9">
        <v>14669.714285714286</v>
      </c>
      <c r="L2" s="13"/>
      <c r="M2" s="1">
        <v>1.6666666666666667</v>
      </c>
      <c r="N2" s="9">
        <v>2.777777777777778</v>
      </c>
      <c r="O2" s="7">
        <v>12354.666666666668</v>
      </c>
      <c r="P2" s="14"/>
    </row>
    <row r="3">
      <c r="A3" s="7">
        <v>6.0</v>
      </c>
      <c r="B3" s="7">
        <v>2.0</v>
      </c>
      <c r="C3" s="6">
        <f t="shared" si="1"/>
        <v>8</v>
      </c>
      <c r="E3" s="15">
        <f>+AVERAGE(B3:B10)</f>
        <v>41.875</v>
      </c>
      <c r="F3" s="7">
        <f t="shared" si="2"/>
        <v>1590.015625</v>
      </c>
      <c r="G3" s="16"/>
      <c r="H3" s="11"/>
      <c r="I3" s="7">
        <v>1.0</v>
      </c>
      <c r="J3" s="7">
        <v>1.0</v>
      </c>
      <c r="K3" s="9"/>
      <c r="L3" s="13"/>
      <c r="M3" s="1">
        <v>1.6666666666666667</v>
      </c>
      <c r="N3" s="9">
        <v>0.11111111111111106</v>
      </c>
      <c r="O3" s="7"/>
      <c r="P3" s="13"/>
    </row>
    <row r="4">
      <c r="A4" s="7">
        <v>10.0</v>
      </c>
      <c r="B4" s="7">
        <v>3.0</v>
      </c>
      <c r="C4" s="7">
        <f t="shared" si="1"/>
        <v>12.5</v>
      </c>
      <c r="E4" s="15">
        <v>41.875</v>
      </c>
      <c r="F4" s="7">
        <f t="shared" si="2"/>
        <v>1511.265625</v>
      </c>
      <c r="G4" s="16"/>
      <c r="H4" s="17"/>
      <c r="I4" s="7">
        <v>47.57142857142857</v>
      </c>
      <c r="J4" s="7">
        <v>1986.612244897959</v>
      </c>
      <c r="K4" s="9"/>
      <c r="L4" s="13"/>
      <c r="M4" s="1">
        <v>1.6666666666666667</v>
      </c>
      <c r="N4" s="9">
        <v>1.7777777777777777</v>
      </c>
      <c r="O4" s="7"/>
      <c r="P4" s="13"/>
    </row>
    <row r="5">
      <c r="A5" s="7">
        <v>15.0</v>
      </c>
      <c r="B5" s="7">
        <v>100.0</v>
      </c>
      <c r="C5" s="7">
        <f t="shared" si="1"/>
        <v>17.5</v>
      </c>
      <c r="E5" s="15">
        <v>41.875</v>
      </c>
      <c r="F5" s="7">
        <f t="shared" si="2"/>
        <v>3378.515625</v>
      </c>
      <c r="G5" s="16"/>
      <c r="H5" s="17"/>
      <c r="I5" s="7">
        <v>47.57142857142857</v>
      </c>
      <c r="J5" s="7">
        <v>2748.7551020408164</v>
      </c>
      <c r="K5" s="15"/>
      <c r="L5" s="13"/>
      <c r="M5" s="1">
        <v>55.0</v>
      </c>
      <c r="N5" s="9">
        <v>2025.0</v>
      </c>
      <c r="O5" s="7"/>
      <c r="P5" s="13"/>
    </row>
    <row r="6">
      <c r="A6" s="7">
        <v>20.0</v>
      </c>
      <c r="B6" s="7">
        <v>100.0</v>
      </c>
      <c r="C6" s="7">
        <f t="shared" si="1"/>
        <v>22.5</v>
      </c>
      <c r="E6" s="15">
        <v>41.875</v>
      </c>
      <c r="F6" s="7">
        <f t="shared" si="2"/>
        <v>3378.515625</v>
      </c>
      <c r="G6" s="16"/>
      <c r="H6" s="17"/>
      <c r="I6" s="7">
        <v>47.57142857142857</v>
      </c>
      <c r="J6" s="7">
        <v>2748.7551020408164</v>
      </c>
      <c r="K6" s="15"/>
      <c r="L6" s="13"/>
      <c r="M6" s="1">
        <v>55.0</v>
      </c>
      <c r="N6" s="15">
        <v>2025.0</v>
      </c>
      <c r="O6" s="7"/>
      <c r="P6" s="13"/>
    </row>
    <row r="7">
      <c r="A7" s="7">
        <v>25.0</v>
      </c>
      <c r="B7" s="7">
        <v>100.0</v>
      </c>
      <c r="C7" s="7">
        <f t="shared" si="1"/>
        <v>27.5</v>
      </c>
      <c r="E7" s="15">
        <v>41.875</v>
      </c>
      <c r="F7" s="7">
        <f t="shared" si="2"/>
        <v>3378.515625</v>
      </c>
      <c r="G7" s="16"/>
      <c r="H7" s="17"/>
      <c r="I7" s="7">
        <v>47.57142857142857</v>
      </c>
      <c r="J7" s="7">
        <v>2748.7551020408164</v>
      </c>
      <c r="K7" s="15"/>
      <c r="L7" s="13"/>
      <c r="M7" s="1">
        <v>55.0</v>
      </c>
      <c r="N7" s="15">
        <v>2025.0</v>
      </c>
      <c r="O7" s="7"/>
      <c r="P7" s="13"/>
    </row>
    <row r="8">
      <c r="A8" s="7">
        <v>30.0</v>
      </c>
      <c r="B8" s="7">
        <v>20.0</v>
      </c>
      <c r="C8" s="7">
        <f t="shared" si="1"/>
        <v>32.5</v>
      </c>
      <c r="E8" s="15">
        <v>41.875</v>
      </c>
      <c r="F8" s="7">
        <f t="shared" si="2"/>
        <v>478.515625</v>
      </c>
      <c r="G8" s="16"/>
      <c r="H8" s="17"/>
      <c r="I8" s="7">
        <v>47.57142857142857</v>
      </c>
      <c r="J8" s="7">
        <v>760.1836734693876</v>
      </c>
      <c r="K8" s="15"/>
      <c r="L8" s="13"/>
      <c r="M8" s="1">
        <v>55.0</v>
      </c>
      <c r="N8" s="15">
        <v>1225.0</v>
      </c>
      <c r="O8" s="7"/>
      <c r="P8" s="13"/>
    </row>
    <row r="9">
      <c r="A9" s="7">
        <v>35.0</v>
      </c>
      <c r="B9" s="7">
        <v>10.0</v>
      </c>
      <c r="C9" s="7">
        <f t="shared" si="1"/>
        <v>37.5</v>
      </c>
      <c r="E9" s="15">
        <v>41.875</v>
      </c>
      <c r="F9" s="7">
        <f t="shared" si="2"/>
        <v>1016.015625</v>
      </c>
      <c r="G9" s="16"/>
      <c r="H9" s="17"/>
      <c r="I9" s="7">
        <v>47.57142857142857</v>
      </c>
      <c r="J9" s="7">
        <v>1411.612244897959</v>
      </c>
      <c r="K9" s="15"/>
      <c r="L9" s="13"/>
      <c r="M9" s="1">
        <v>55.0</v>
      </c>
      <c r="N9" s="15">
        <v>2025.0</v>
      </c>
      <c r="O9" s="7"/>
      <c r="P9" s="13"/>
    </row>
    <row r="10">
      <c r="A10" s="7">
        <v>40.0</v>
      </c>
      <c r="B10" s="7">
        <v>0.0</v>
      </c>
      <c r="C10" s="7"/>
      <c r="E10" s="15">
        <v>41.875</v>
      </c>
      <c r="F10" s="7">
        <f t="shared" si="2"/>
        <v>1753.515625</v>
      </c>
      <c r="G10" s="16"/>
      <c r="H10" s="17"/>
      <c r="I10" s="7">
        <v>47.57142857142857</v>
      </c>
      <c r="J10" s="7">
        <v>2263.0408163265306</v>
      </c>
      <c r="K10" s="15"/>
      <c r="L10" s="13"/>
      <c r="M10" s="1">
        <v>55.0</v>
      </c>
      <c r="N10" s="15">
        <v>3025.0</v>
      </c>
      <c r="O10" s="7"/>
      <c r="P10" s="13"/>
    </row>
    <row r="12">
      <c r="A12" s="18" t="s">
        <v>7</v>
      </c>
      <c r="B12" s="18" t="s">
        <v>5</v>
      </c>
      <c r="C12" s="18" t="s">
        <v>10</v>
      </c>
      <c r="E12" s="19" t="s">
        <v>7</v>
      </c>
      <c r="F12" s="19" t="s">
        <v>5</v>
      </c>
      <c r="G12" s="19" t="s">
        <v>11</v>
      </c>
      <c r="I12" s="19" t="s">
        <v>7</v>
      </c>
      <c r="J12" s="19" t="s">
        <v>5</v>
      </c>
      <c r="K12" s="19" t="s">
        <v>12</v>
      </c>
      <c r="M12" s="1" t="s">
        <v>7</v>
      </c>
      <c r="N12" s="1" t="s">
        <v>5</v>
      </c>
      <c r="O12" s="1" t="s">
        <v>13</v>
      </c>
    </row>
    <row r="13">
      <c r="A13" s="20">
        <v>26.25</v>
      </c>
      <c r="B13" s="20">
        <v>689.0625</v>
      </c>
      <c r="C13" s="20">
        <v>17176.75</v>
      </c>
      <c r="E13" s="21">
        <v>41.0</v>
      </c>
      <c r="F13" s="21">
        <v>1681.0</v>
      </c>
      <c r="G13" s="21">
        <v>17883.0</v>
      </c>
      <c r="I13" s="21">
        <v>50.833333333333336</v>
      </c>
      <c r="J13" s="21">
        <v>2584.027777777778</v>
      </c>
      <c r="K13" s="21">
        <v>14708.833333333334</v>
      </c>
      <c r="M13" s="9">
        <f>+AVERAGE(E13:E19)</f>
        <v>38.57142857</v>
      </c>
      <c r="N13" s="7">
        <f t="shared" ref="N13:N21" si="3">+(E13-M13)^2</f>
        <v>5.897959184</v>
      </c>
      <c r="O13" s="12">
        <f>+SUM(N13:N21)</f>
        <v>2024.285714</v>
      </c>
    </row>
    <row r="14">
      <c r="A14" s="20">
        <v>26.25</v>
      </c>
      <c r="B14" s="20">
        <v>588.0625</v>
      </c>
      <c r="C14" s="20"/>
      <c r="E14" s="21">
        <v>41.0</v>
      </c>
      <c r="F14" s="21">
        <v>1521.0</v>
      </c>
      <c r="G14" s="20"/>
      <c r="I14" s="21">
        <v>50.833333333333336</v>
      </c>
      <c r="J14" s="21">
        <v>2384.694444444445</v>
      </c>
      <c r="K14" s="20"/>
      <c r="M14" s="9">
        <v>46.42857142857143</v>
      </c>
      <c r="N14" s="7">
        <f t="shared" si="3"/>
        <v>29.46938776</v>
      </c>
      <c r="O14" s="20"/>
    </row>
    <row r="15">
      <c r="A15" s="20">
        <v>26.25</v>
      </c>
      <c r="B15" s="20">
        <v>540.5625</v>
      </c>
      <c r="C15" s="20"/>
      <c r="E15" s="21">
        <v>41.0</v>
      </c>
      <c r="F15" s="21">
        <v>1444.0</v>
      </c>
      <c r="G15" s="20"/>
      <c r="I15" s="21">
        <v>50.833333333333336</v>
      </c>
      <c r="J15" s="21">
        <v>2288.027777777778</v>
      </c>
      <c r="K15" s="20"/>
      <c r="M15" s="9">
        <v>46.42857142857143</v>
      </c>
      <c r="N15" s="7">
        <f t="shared" si="3"/>
        <v>29.46938776</v>
      </c>
      <c r="O15" s="20"/>
    </row>
    <row r="16">
      <c r="A16" s="20">
        <v>26.25</v>
      </c>
      <c r="B16" s="20">
        <v>5439.0625</v>
      </c>
      <c r="C16" s="20"/>
      <c r="E16" s="21">
        <v>41.0</v>
      </c>
      <c r="F16" s="21">
        <v>3481.0</v>
      </c>
      <c r="G16" s="20"/>
      <c r="I16" s="21">
        <v>50.833333333333336</v>
      </c>
      <c r="J16" s="21">
        <v>2417.361111111111</v>
      </c>
      <c r="K16" s="20"/>
      <c r="M16" s="9">
        <v>46.42857142857143</v>
      </c>
      <c r="N16" s="7">
        <f t="shared" si="3"/>
        <v>29.46938776</v>
      </c>
      <c r="O16" s="20"/>
    </row>
    <row r="17">
      <c r="A17" s="20">
        <v>46.0</v>
      </c>
      <c r="B17" s="20">
        <v>2916.0</v>
      </c>
      <c r="C17" s="20"/>
      <c r="E17" s="21">
        <v>41.0</v>
      </c>
      <c r="F17" s="21">
        <v>3481.0</v>
      </c>
      <c r="G17" s="20"/>
      <c r="I17" s="21">
        <v>50.833333333333336</v>
      </c>
      <c r="J17" s="21">
        <v>2417.361111111111</v>
      </c>
      <c r="K17" s="20"/>
      <c r="M17" s="9">
        <v>46.42857142857143</v>
      </c>
      <c r="N17" s="7">
        <f t="shared" si="3"/>
        <v>29.46938776</v>
      </c>
      <c r="O17" s="20"/>
    </row>
    <row r="18">
      <c r="A18" s="20">
        <v>46.0</v>
      </c>
      <c r="B18" s="20">
        <v>2916.0</v>
      </c>
      <c r="C18" s="20"/>
      <c r="E18" s="21">
        <v>32.5</v>
      </c>
      <c r="F18" s="21">
        <v>4556.25</v>
      </c>
      <c r="G18" s="20"/>
      <c r="I18" s="21">
        <v>50.833333333333336</v>
      </c>
      <c r="J18" s="21">
        <v>2417.361111111111</v>
      </c>
      <c r="K18" s="20"/>
      <c r="M18" s="9">
        <v>46.42857142857143</v>
      </c>
      <c r="N18" s="7">
        <f t="shared" si="3"/>
        <v>194.005102</v>
      </c>
      <c r="O18" s="20"/>
    </row>
    <row r="19">
      <c r="A19" s="20">
        <v>46.0</v>
      </c>
      <c r="B19" s="20">
        <v>676.0</v>
      </c>
      <c r="C19" s="20"/>
      <c r="E19" s="21">
        <v>32.5</v>
      </c>
      <c r="F19" s="21">
        <v>156.25</v>
      </c>
      <c r="G19" s="20"/>
      <c r="I19" s="21">
        <v>10.0</v>
      </c>
      <c r="J19" s="21">
        <v>100.0</v>
      </c>
      <c r="K19" s="20"/>
      <c r="M19" s="9">
        <v>46.42857142857143</v>
      </c>
      <c r="N19" s="7">
        <f t="shared" si="3"/>
        <v>194.005102</v>
      </c>
      <c r="O19" s="20"/>
    </row>
    <row r="20">
      <c r="A20" s="20">
        <v>46.0</v>
      </c>
      <c r="B20" s="20">
        <v>1296.0</v>
      </c>
      <c r="C20" s="20"/>
      <c r="E20" s="21">
        <v>32.5</v>
      </c>
      <c r="F20" s="21">
        <v>506.25</v>
      </c>
      <c r="G20" s="20"/>
      <c r="I20" s="21">
        <v>10.0</v>
      </c>
      <c r="J20" s="21">
        <v>0.0</v>
      </c>
      <c r="K20" s="20"/>
      <c r="M20" s="15">
        <v>5.0</v>
      </c>
      <c r="N20" s="7">
        <f t="shared" si="3"/>
        <v>756.25</v>
      </c>
      <c r="O20" s="20"/>
    </row>
    <row r="21">
      <c r="A21" s="20">
        <v>46.0</v>
      </c>
      <c r="B21" s="20">
        <v>2116.0</v>
      </c>
      <c r="C21" s="20"/>
      <c r="E21" s="21">
        <v>32.5</v>
      </c>
      <c r="F21" s="21">
        <v>1056.25</v>
      </c>
      <c r="G21" s="20"/>
      <c r="I21" s="21">
        <v>10.0</v>
      </c>
      <c r="J21" s="21">
        <v>100.0</v>
      </c>
      <c r="K21" s="20"/>
      <c r="M21" s="15">
        <v>5.0</v>
      </c>
      <c r="N21" s="7">
        <f t="shared" si="3"/>
        <v>756.25</v>
      </c>
      <c r="O21" s="20"/>
    </row>
    <row r="23">
      <c r="A23" s="19" t="s">
        <v>7</v>
      </c>
      <c r="B23" s="19" t="s">
        <v>5</v>
      </c>
      <c r="C23" s="19" t="s">
        <v>14</v>
      </c>
    </row>
    <row r="24">
      <c r="A24" s="21">
        <v>41.875</v>
      </c>
      <c r="B24" s="21">
        <v>1753.515625</v>
      </c>
      <c r="C24" s="21">
        <v>16484.875</v>
      </c>
    </row>
    <row r="25">
      <c r="A25" s="21">
        <v>41.875</v>
      </c>
      <c r="B25" s="21">
        <v>1590.015625</v>
      </c>
      <c r="C25" s="20"/>
    </row>
    <row r="26">
      <c r="A26" s="21">
        <v>41.875</v>
      </c>
      <c r="B26" s="21">
        <v>1511.265625</v>
      </c>
      <c r="C26" s="20"/>
      <c r="G26" s="22" t="s">
        <v>15</v>
      </c>
    </row>
    <row r="27">
      <c r="A27" s="21">
        <v>41.875</v>
      </c>
      <c r="B27" s="21">
        <v>3378.515625</v>
      </c>
      <c r="C27" s="20"/>
    </row>
    <row r="28">
      <c r="A28" s="21">
        <v>41.875</v>
      </c>
      <c r="B28" s="21">
        <v>3378.515625</v>
      </c>
      <c r="C28" s="20"/>
    </row>
    <row r="29">
      <c r="A29" s="21">
        <v>41.875</v>
      </c>
      <c r="B29" s="21">
        <v>3378.515625</v>
      </c>
      <c r="C29" s="20"/>
    </row>
    <row r="30">
      <c r="A30" s="21">
        <v>41.875</v>
      </c>
      <c r="B30" s="21">
        <v>478.515625</v>
      </c>
      <c r="C30" s="20"/>
    </row>
    <row r="31">
      <c r="A31" s="21">
        <v>41.875</v>
      </c>
      <c r="B31" s="21">
        <v>1016.015625</v>
      </c>
      <c r="C31" s="20"/>
    </row>
    <row r="32">
      <c r="A32" s="21">
        <v>0.0</v>
      </c>
      <c r="B32" s="21">
        <v>0.0</v>
      </c>
      <c r="C32" s="20"/>
    </row>
    <row r="53">
      <c r="E53" s="23"/>
      <c r="F53" s="23"/>
      <c r="H53" s="23"/>
      <c r="I53" s="23"/>
      <c r="K53" s="23"/>
      <c r="L53" s="23"/>
      <c r="N53" s="23"/>
      <c r="O53" s="23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>
      <c r="A55" s="2"/>
      <c r="B55" s="2"/>
      <c r="C55" s="2"/>
      <c r="D55" s="24"/>
      <c r="E55" s="2"/>
      <c r="F55" s="25"/>
      <c r="G55" s="24"/>
      <c r="H55" s="2"/>
      <c r="I55" s="25"/>
      <c r="J55" s="24"/>
      <c r="K55" s="2"/>
      <c r="L55" s="25"/>
      <c r="M55" s="24"/>
      <c r="N55" s="2"/>
      <c r="O55" s="25"/>
    </row>
    <row r="56">
      <c r="A56" s="2"/>
      <c r="B56" s="2"/>
      <c r="C56" s="2"/>
      <c r="D56" s="24"/>
      <c r="E56" s="2"/>
      <c r="G56" s="24"/>
      <c r="H56" s="2"/>
      <c r="J56" s="24"/>
      <c r="K56" s="2"/>
      <c r="M56" s="24"/>
      <c r="N56" s="2"/>
    </row>
    <row r="57">
      <c r="A57" s="2"/>
      <c r="B57" s="2"/>
      <c r="C57" s="2"/>
      <c r="D57" s="24"/>
      <c r="E57" s="2"/>
      <c r="G57" s="24"/>
      <c r="H57" s="2"/>
      <c r="J57" s="24"/>
      <c r="K57" s="2"/>
      <c r="M57" s="24"/>
      <c r="N57" s="2"/>
    </row>
    <row r="58">
      <c r="A58" s="2"/>
      <c r="B58" s="2"/>
      <c r="C58" s="2"/>
      <c r="D58" s="24"/>
      <c r="E58" s="2"/>
      <c r="G58" s="24"/>
      <c r="H58" s="2"/>
      <c r="J58" s="24"/>
      <c r="K58" s="2"/>
      <c r="M58" s="24"/>
      <c r="N58" s="2"/>
    </row>
    <row r="59">
      <c r="A59" s="2"/>
      <c r="B59" s="2"/>
      <c r="C59" s="2"/>
      <c r="D59" s="24"/>
      <c r="E59" s="2"/>
      <c r="G59" s="24"/>
      <c r="H59" s="2"/>
      <c r="J59" s="24"/>
      <c r="K59" s="2"/>
      <c r="M59" s="24"/>
      <c r="N59" s="2"/>
    </row>
    <row r="60">
      <c r="A60" s="2"/>
      <c r="B60" s="2"/>
      <c r="C60" s="2"/>
      <c r="D60" s="26"/>
      <c r="E60" s="2"/>
      <c r="G60" s="24"/>
      <c r="H60" s="2"/>
      <c r="J60" s="24"/>
      <c r="K60" s="2"/>
      <c r="M60" s="24"/>
      <c r="N60" s="2"/>
    </row>
    <row r="61">
      <c r="A61" s="2"/>
      <c r="B61" s="2"/>
      <c r="C61" s="2"/>
      <c r="D61" s="26"/>
      <c r="E61" s="2"/>
      <c r="G61" s="26"/>
      <c r="H61" s="2"/>
      <c r="J61" s="24"/>
      <c r="K61" s="2"/>
      <c r="M61" s="24"/>
      <c r="N61" s="2"/>
    </row>
    <row r="62" ht="15.75" customHeight="1">
      <c r="A62" s="2"/>
      <c r="B62" s="2"/>
      <c r="C62" s="2"/>
      <c r="D62" s="26"/>
      <c r="E62" s="2"/>
      <c r="G62" s="26"/>
      <c r="H62" s="2"/>
      <c r="J62" s="26"/>
      <c r="K62" s="2"/>
      <c r="M62" s="24"/>
      <c r="N62" s="2"/>
    </row>
    <row r="63" ht="15.75" customHeight="1">
      <c r="A63" s="2"/>
      <c r="B63" s="2"/>
      <c r="D63" s="26"/>
      <c r="E63" s="2"/>
      <c r="G63" s="26"/>
      <c r="H63" s="2"/>
      <c r="J63" s="26"/>
      <c r="K63" s="2"/>
      <c r="M63" s="26"/>
      <c r="N63" s="2"/>
    </row>
    <row r="64" ht="15.75" customHeight="1"/>
    <row r="65" ht="15.75" customHeight="1">
      <c r="D65" s="23"/>
      <c r="E65" s="23"/>
      <c r="G65" s="23"/>
      <c r="H65" s="23"/>
      <c r="J65" s="23"/>
      <c r="K65" s="23"/>
      <c r="M65" s="23"/>
      <c r="N65" s="23"/>
    </row>
    <row r="66" ht="15.75" customHeight="1"/>
    <row r="67" ht="15.75" customHeight="1"/>
    <row r="68" ht="15.75" customHeight="1"/>
    <row r="69" ht="15.75" customHeight="1">
      <c r="G69" s="2"/>
    </row>
    <row r="70" ht="15.75" customHeight="1"/>
    <row r="71" ht="15.75" customHeight="1">
      <c r="F71" s="2"/>
      <c r="G71" s="2"/>
    </row>
    <row r="72" ht="15.75" customHeight="1">
      <c r="F72" s="27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</sheetData>
  <mergeCells count="1">
    <mergeCell ref="G26:H27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4" width="20.14"/>
  </cols>
  <sheetData>
    <row r="1">
      <c r="A1" s="1" t="s">
        <v>0</v>
      </c>
      <c r="B1" s="3" t="s">
        <v>16</v>
      </c>
      <c r="C1" s="3" t="s">
        <v>17</v>
      </c>
      <c r="D1" s="1" t="s">
        <v>1</v>
      </c>
    </row>
    <row r="2">
      <c r="A2" s="6">
        <v>4.0</v>
      </c>
      <c r="B2" s="6">
        <v>4.0</v>
      </c>
      <c r="C2" s="28" t="s">
        <v>18</v>
      </c>
      <c r="D2" s="7">
        <v>0.0</v>
      </c>
    </row>
    <row r="3">
      <c r="A3" s="7">
        <v>6.0</v>
      </c>
      <c r="B3" s="7">
        <v>6.0</v>
      </c>
      <c r="C3" s="28" t="s">
        <v>19</v>
      </c>
      <c r="D3" s="7">
        <v>2.0</v>
      </c>
    </row>
    <row r="4">
      <c r="A4" s="7">
        <v>10.0</v>
      </c>
      <c r="B4" s="7">
        <v>30.0</v>
      </c>
      <c r="C4" s="28" t="s">
        <v>18</v>
      </c>
      <c r="D4" s="7">
        <v>3.0</v>
      </c>
    </row>
    <row r="5">
      <c r="A5" s="7">
        <v>15.0</v>
      </c>
      <c r="B5" s="7">
        <v>35.0</v>
      </c>
      <c r="C5" s="28" t="s">
        <v>19</v>
      </c>
      <c r="D5" s="7">
        <v>100.0</v>
      </c>
    </row>
    <row r="6">
      <c r="A6" s="7">
        <v>20.0</v>
      </c>
      <c r="B6" s="7">
        <v>40.0</v>
      </c>
      <c r="C6" s="28" t="s">
        <v>18</v>
      </c>
      <c r="D6" s="7">
        <v>100.0</v>
      </c>
    </row>
    <row r="7">
      <c r="A7" s="7">
        <v>25.0</v>
      </c>
      <c r="B7" s="7">
        <v>25.0</v>
      </c>
      <c r="C7" s="28" t="s">
        <v>18</v>
      </c>
      <c r="D7" s="7">
        <v>100.0</v>
      </c>
    </row>
    <row r="8">
      <c r="A8" s="7">
        <v>30.0</v>
      </c>
      <c r="B8" s="7">
        <v>30.0</v>
      </c>
      <c r="C8" s="28" t="s">
        <v>19</v>
      </c>
      <c r="D8" s="7">
        <v>20.0</v>
      </c>
    </row>
    <row r="9">
      <c r="A9" s="7">
        <v>35.0</v>
      </c>
      <c r="B9" s="6">
        <v>4.0</v>
      </c>
      <c r="C9" s="28" t="s">
        <v>18</v>
      </c>
      <c r="D9" s="7">
        <v>10.0</v>
      </c>
    </row>
    <row r="10">
      <c r="A10" s="7">
        <v>40.0</v>
      </c>
      <c r="B10" s="7">
        <v>6.0</v>
      </c>
      <c r="C10" s="28" t="s">
        <v>19</v>
      </c>
      <c r="D10" s="7">
        <v>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2025-02-11T15:46:00Z</dcterms:created>
  <dc:creator>Administrator</dc:creator>
</cp:coreProperties>
</file>