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5"/>
  </bookViews>
  <sheets>
    <sheet name="Form Responses 1" sheetId="1" r:id="rId1"/>
    <sheet name="Sheet1" sheetId="2" r:id="rId2"/>
    <sheet name="Лист1" sheetId="4" r:id="rId3"/>
    <sheet name="Sheet2" sheetId="3" r:id="rId4"/>
    <sheet name="FirmRes" sheetId="5" r:id="rId5"/>
    <sheet name="FirmAnalysisRes" sheetId="6" r:id="rId6"/>
  </sheets>
  <definedNames>
    <definedName name="_xlchart.0" hidden="1">FirmAnalysisRes!$V$12:$V$159</definedName>
    <definedName name="_xlnm._FilterDatabase" localSheetId="5" hidden="1">FirmAnalysisRes!$B$11:$V$165</definedName>
    <definedName name="_xlnm.Criteria" localSheetId="5">FirmAnalysisRes!$AB$12</definedName>
  </definedNames>
  <calcPr calcId="162913"/>
</workbook>
</file>

<file path=xl/calcChain.xml><?xml version="1.0" encoding="utf-8"?>
<calcChain xmlns="http://schemas.openxmlformats.org/spreadsheetml/2006/main">
  <c r="AC13" i="6" l="1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2" i="6"/>
  <c r="Y17" i="6"/>
  <c r="Y13" i="6"/>
  <c r="Y14" i="6"/>
  <c r="Y15" i="6"/>
  <c r="Y16" i="6"/>
  <c r="Y18" i="6"/>
  <c r="Y19" i="6"/>
  <c r="Y20" i="6"/>
  <c r="Y21" i="6"/>
  <c r="Y22" i="6"/>
  <c r="Y12" i="6"/>
  <c r="Y23" i="6" l="1"/>
  <c r="AB35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2" i="6"/>
  <c r="Y1193" i="5" l="1"/>
  <c r="Z1193" i="5"/>
  <c r="AA1193" i="5"/>
  <c r="AB1193" i="5"/>
  <c r="AC1193" i="5"/>
  <c r="AD1193" i="5"/>
  <c r="AE1193" i="5"/>
  <c r="X1193" i="5"/>
  <c r="U977" i="5"/>
  <c r="AD977" i="5"/>
  <c r="R977" i="5"/>
  <c r="Y977" i="5"/>
  <c r="Z977" i="5"/>
  <c r="AA977" i="5"/>
  <c r="AB977" i="5"/>
  <c r="AC977" i="5"/>
  <c r="AE977" i="5"/>
  <c r="X977" i="5"/>
  <c r="V724" i="5"/>
  <c r="Y724" i="5"/>
  <c r="Z724" i="5"/>
  <c r="AA724" i="5"/>
  <c r="AB724" i="5"/>
  <c r="AC724" i="5"/>
  <c r="AD724" i="5"/>
  <c r="X724" i="5"/>
  <c r="X718" i="5"/>
  <c r="O724" i="5"/>
  <c r="V13" i="6"/>
  <c r="AA13" i="6" s="1"/>
  <c r="V14" i="6"/>
  <c r="AA14" i="6" s="1"/>
  <c r="V15" i="6"/>
  <c r="AA15" i="6" s="1"/>
  <c r="V16" i="6"/>
  <c r="AA16" i="6" s="1"/>
  <c r="V17" i="6"/>
  <c r="AA17" i="6" s="1"/>
  <c r="V18" i="6"/>
  <c r="AA18" i="6" s="1"/>
  <c r="V19" i="6"/>
  <c r="AA19" i="6" s="1"/>
  <c r="V20" i="6"/>
  <c r="AA20" i="6" s="1"/>
  <c r="V21" i="6"/>
  <c r="AA21" i="6" s="1"/>
  <c r="V22" i="6"/>
  <c r="AA22" i="6" s="1"/>
  <c r="V23" i="6"/>
  <c r="AA23" i="6" s="1"/>
  <c r="V24" i="6"/>
  <c r="AA24" i="6" s="1"/>
  <c r="V25" i="6"/>
  <c r="AA25" i="6" s="1"/>
  <c r="V26" i="6"/>
  <c r="AA26" i="6" s="1"/>
  <c r="V27" i="6"/>
  <c r="AA27" i="6" s="1"/>
  <c r="V28" i="6"/>
  <c r="AA28" i="6" s="1"/>
  <c r="V29" i="6"/>
  <c r="AA29" i="6" s="1"/>
  <c r="V30" i="6"/>
  <c r="AA30" i="6" s="1"/>
  <c r="V31" i="6"/>
  <c r="AA31" i="6" s="1"/>
  <c r="V32" i="6"/>
  <c r="AA32" i="6" s="1"/>
  <c r="V33" i="6"/>
  <c r="AA33" i="6" s="1"/>
  <c r="V34" i="6"/>
  <c r="AA34" i="6" s="1"/>
  <c r="V35" i="6"/>
  <c r="AA35" i="6" s="1"/>
  <c r="V36" i="6"/>
  <c r="AA36" i="6" s="1"/>
  <c r="V37" i="6"/>
  <c r="AA37" i="6" s="1"/>
  <c r="V38" i="6"/>
  <c r="AA38" i="6" s="1"/>
  <c r="V39" i="6"/>
  <c r="AA39" i="6" s="1"/>
  <c r="V40" i="6"/>
  <c r="AA40" i="6" s="1"/>
  <c r="V41" i="6"/>
  <c r="AA41" i="6" s="1"/>
  <c r="V42" i="6"/>
  <c r="AA42" i="6" s="1"/>
  <c r="V43" i="6"/>
  <c r="AA43" i="6" s="1"/>
  <c r="V44" i="6"/>
  <c r="AA44" i="6" s="1"/>
  <c r="V45" i="6"/>
  <c r="AA45" i="6" s="1"/>
  <c r="V46" i="6"/>
  <c r="AA46" i="6" s="1"/>
  <c r="V47" i="6"/>
  <c r="AA47" i="6" s="1"/>
  <c r="V48" i="6"/>
  <c r="AA48" i="6" s="1"/>
  <c r="V49" i="6"/>
  <c r="AA49" i="6" s="1"/>
  <c r="V50" i="6"/>
  <c r="AA50" i="6" s="1"/>
  <c r="V51" i="6"/>
  <c r="AA51" i="6" s="1"/>
  <c r="V52" i="6"/>
  <c r="AA52" i="6" s="1"/>
  <c r="V53" i="6"/>
  <c r="AA53" i="6" s="1"/>
  <c r="V54" i="6"/>
  <c r="AA54" i="6" s="1"/>
  <c r="V55" i="6"/>
  <c r="AA55" i="6" s="1"/>
  <c r="V56" i="6"/>
  <c r="AA56" i="6" s="1"/>
  <c r="V57" i="6"/>
  <c r="AA57" i="6" s="1"/>
  <c r="V58" i="6"/>
  <c r="AA58" i="6" s="1"/>
  <c r="V59" i="6"/>
  <c r="AA59" i="6" s="1"/>
  <c r="V60" i="6"/>
  <c r="AA60" i="6" s="1"/>
  <c r="V61" i="6"/>
  <c r="AA61" i="6" s="1"/>
  <c r="V62" i="6"/>
  <c r="AA62" i="6" s="1"/>
  <c r="V63" i="6"/>
  <c r="AA63" i="6" s="1"/>
  <c r="V64" i="6"/>
  <c r="AA64" i="6" s="1"/>
  <c r="V65" i="6"/>
  <c r="AA65" i="6" s="1"/>
  <c r="V66" i="6"/>
  <c r="AA66" i="6" s="1"/>
  <c r="V67" i="6"/>
  <c r="AA67" i="6" s="1"/>
  <c r="V68" i="6"/>
  <c r="AA68" i="6" s="1"/>
  <c r="V69" i="6"/>
  <c r="AA69" i="6" s="1"/>
  <c r="V70" i="6"/>
  <c r="AA70" i="6" s="1"/>
  <c r="V71" i="6"/>
  <c r="AA71" i="6" s="1"/>
  <c r="V72" i="6"/>
  <c r="AA72" i="6" s="1"/>
  <c r="V73" i="6"/>
  <c r="AA73" i="6" s="1"/>
  <c r="V74" i="6"/>
  <c r="AA74" i="6" s="1"/>
  <c r="V75" i="6"/>
  <c r="AA75" i="6" s="1"/>
  <c r="V76" i="6"/>
  <c r="AA76" i="6" s="1"/>
  <c r="V77" i="6"/>
  <c r="AA77" i="6" s="1"/>
  <c r="V78" i="6"/>
  <c r="AA78" i="6" s="1"/>
  <c r="V79" i="6"/>
  <c r="AA79" i="6" s="1"/>
  <c r="V80" i="6"/>
  <c r="AA80" i="6" s="1"/>
  <c r="V81" i="6"/>
  <c r="AA81" i="6" s="1"/>
  <c r="V82" i="6"/>
  <c r="AA82" i="6" s="1"/>
  <c r="V83" i="6"/>
  <c r="AA83" i="6" s="1"/>
  <c r="V84" i="6"/>
  <c r="AA84" i="6" s="1"/>
  <c r="V85" i="6"/>
  <c r="AA85" i="6" s="1"/>
  <c r="V86" i="6"/>
  <c r="AA86" i="6" s="1"/>
  <c r="V87" i="6"/>
  <c r="AA87" i="6" s="1"/>
  <c r="V88" i="6"/>
  <c r="AA88" i="6" s="1"/>
  <c r="V89" i="6"/>
  <c r="AA89" i="6" s="1"/>
  <c r="V90" i="6"/>
  <c r="AA90" i="6" s="1"/>
  <c r="V91" i="6"/>
  <c r="AA91" i="6" s="1"/>
  <c r="V92" i="6"/>
  <c r="AA92" i="6" s="1"/>
  <c r="V93" i="6"/>
  <c r="AA93" i="6" s="1"/>
  <c r="V94" i="6"/>
  <c r="AA94" i="6" s="1"/>
  <c r="V95" i="6"/>
  <c r="AA95" i="6" s="1"/>
  <c r="V96" i="6"/>
  <c r="AA96" i="6" s="1"/>
  <c r="V97" i="6"/>
  <c r="AA97" i="6" s="1"/>
  <c r="V98" i="6"/>
  <c r="AA98" i="6" s="1"/>
  <c r="V99" i="6"/>
  <c r="AA99" i="6" s="1"/>
  <c r="V100" i="6"/>
  <c r="AA100" i="6" s="1"/>
  <c r="V101" i="6"/>
  <c r="AA101" i="6" s="1"/>
  <c r="V102" i="6"/>
  <c r="AA102" i="6" s="1"/>
  <c r="V103" i="6"/>
  <c r="AA103" i="6" s="1"/>
  <c r="V104" i="6"/>
  <c r="AA104" i="6" s="1"/>
  <c r="V105" i="6"/>
  <c r="AA105" i="6" s="1"/>
  <c r="V106" i="6"/>
  <c r="AA106" i="6" s="1"/>
  <c r="V107" i="6"/>
  <c r="AA107" i="6" s="1"/>
  <c r="V108" i="6"/>
  <c r="AA108" i="6" s="1"/>
  <c r="V109" i="6"/>
  <c r="AA109" i="6" s="1"/>
  <c r="V110" i="6"/>
  <c r="AA110" i="6" s="1"/>
  <c r="V111" i="6"/>
  <c r="AA111" i="6" s="1"/>
  <c r="V112" i="6"/>
  <c r="AA112" i="6" s="1"/>
  <c r="V113" i="6"/>
  <c r="AA113" i="6" s="1"/>
  <c r="V114" i="6"/>
  <c r="AA114" i="6" s="1"/>
  <c r="V115" i="6"/>
  <c r="AA115" i="6" s="1"/>
  <c r="V116" i="6"/>
  <c r="AA116" i="6" s="1"/>
  <c r="V117" i="6"/>
  <c r="AA117" i="6" s="1"/>
  <c r="V118" i="6"/>
  <c r="AA118" i="6" s="1"/>
  <c r="V119" i="6"/>
  <c r="AA119" i="6" s="1"/>
  <c r="V120" i="6"/>
  <c r="AA120" i="6" s="1"/>
  <c r="V121" i="6"/>
  <c r="AA121" i="6" s="1"/>
  <c r="V122" i="6"/>
  <c r="AA122" i="6" s="1"/>
  <c r="V123" i="6"/>
  <c r="AA123" i="6" s="1"/>
  <c r="V124" i="6"/>
  <c r="AA124" i="6" s="1"/>
  <c r="V125" i="6"/>
  <c r="AA125" i="6" s="1"/>
  <c r="V126" i="6"/>
  <c r="AA126" i="6" s="1"/>
  <c r="V127" i="6"/>
  <c r="AA127" i="6" s="1"/>
  <c r="V128" i="6"/>
  <c r="AA128" i="6" s="1"/>
  <c r="V129" i="6"/>
  <c r="AA129" i="6" s="1"/>
  <c r="V130" i="6"/>
  <c r="AA130" i="6" s="1"/>
  <c r="V131" i="6"/>
  <c r="AA131" i="6" s="1"/>
  <c r="V132" i="6"/>
  <c r="AA132" i="6" s="1"/>
  <c r="V133" i="6"/>
  <c r="AA133" i="6" s="1"/>
  <c r="V134" i="6"/>
  <c r="AA134" i="6" s="1"/>
  <c r="V135" i="6"/>
  <c r="AA135" i="6" s="1"/>
  <c r="V136" i="6"/>
  <c r="AA136" i="6" s="1"/>
  <c r="V137" i="6"/>
  <c r="AA137" i="6" s="1"/>
  <c r="V138" i="6"/>
  <c r="AA138" i="6" s="1"/>
  <c r="V139" i="6"/>
  <c r="AA139" i="6" s="1"/>
  <c r="V140" i="6"/>
  <c r="AA140" i="6" s="1"/>
  <c r="V141" i="6"/>
  <c r="AA141" i="6" s="1"/>
  <c r="V142" i="6"/>
  <c r="AA142" i="6" s="1"/>
  <c r="V143" i="6"/>
  <c r="AA143" i="6" s="1"/>
  <c r="V144" i="6"/>
  <c r="AA144" i="6" s="1"/>
  <c r="V145" i="6"/>
  <c r="AA145" i="6" s="1"/>
  <c r="V146" i="6"/>
  <c r="AA146" i="6" s="1"/>
  <c r="V147" i="6"/>
  <c r="AA147" i="6" s="1"/>
  <c r="V148" i="6"/>
  <c r="AA148" i="6" s="1"/>
  <c r="V149" i="6"/>
  <c r="AA149" i="6" s="1"/>
  <c r="V150" i="6"/>
  <c r="AA150" i="6" s="1"/>
  <c r="V151" i="6"/>
  <c r="AA151" i="6" s="1"/>
  <c r="V152" i="6"/>
  <c r="AA152" i="6" s="1"/>
  <c r="V153" i="6"/>
  <c r="AA153" i="6" s="1"/>
  <c r="V154" i="6"/>
  <c r="AA154" i="6" s="1"/>
  <c r="V155" i="6"/>
  <c r="AA155" i="6" s="1"/>
  <c r="V156" i="6"/>
  <c r="AA156" i="6" s="1"/>
  <c r="V157" i="6"/>
  <c r="AA157" i="6" s="1"/>
  <c r="V158" i="6"/>
  <c r="AA158" i="6" s="1"/>
  <c r="V159" i="6"/>
  <c r="AA159" i="6" s="1"/>
  <c r="V12" i="6"/>
  <c r="AA12" i="6" s="1"/>
  <c r="AD1018" i="5" l="1"/>
  <c r="AD756" i="5"/>
  <c r="AD972" i="5"/>
  <c r="R891" i="5"/>
  <c r="AA591" i="5"/>
  <c r="AA586" i="5"/>
  <c r="R501" i="5"/>
  <c r="AA374" i="5"/>
  <c r="AA332" i="5"/>
  <c r="R333" i="5"/>
  <c r="R277" i="5"/>
  <c r="AA277" i="5"/>
  <c r="R267" i="5"/>
  <c r="AA267" i="5" s="1"/>
  <c r="R62" i="5"/>
  <c r="AA62" i="5"/>
  <c r="AD188" i="5"/>
  <c r="AB188" i="5"/>
  <c r="R188" i="5"/>
  <c r="R228" i="5"/>
  <c r="AA228" i="5"/>
  <c r="AA350" i="5"/>
  <c r="R1209" i="5"/>
  <c r="AA1209" i="5"/>
  <c r="R1123" i="5"/>
  <c r="AA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68" i="5"/>
  <c r="AA756" i="5"/>
  <c r="R756" i="5"/>
  <c r="AA739" i="5"/>
  <c r="AA727" i="5"/>
  <c r="AA712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AD472" i="5"/>
  <c r="Z1248" i="5"/>
  <c r="AB1248" i="5"/>
  <c r="AC1248" i="5"/>
  <c r="Z1249" i="5"/>
  <c r="AB1249" i="5"/>
  <c r="AC1249" i="5"/>
  <c r="X1249" i="5"/>
  <c r="X1248" i="5"/>
  <c r="X972" i="5"/>
  <c r="X784" i="5"/>
  <c r="X664" i="5"/>
  <c r="Y1209" i="5"/>
  <c r="Z1209" i="5"/>
  <c r="AB1209" i="5"/>
  <c r="AC1209" i="5"/>
  <c r="AD1209" i="5"/>
  <c r="AE1209" i="5"/>
  <c r="X1209" i="5"/>
  <c r="AA1188" i="5"/>
  <c r="Y1185" i="5"/>
  <c r="Z1185" i="5"/>
  <c r="AA1185" i="5"/>
  <c r="AB1185" i="5"/>
  <c r="AC1185" i="5"/>
  <c r="AD1185" i="5"/>
  <c r="AE1185" i="5"/>
  <c r="X1185" i="5"/>
  <c r="Y1163" i="5"/>
  <c r="Z1163" i="5"/>
  <c r="AA1163" i="5"/>
  <c r="AB1163" i="5"/>
  <c r="AC1163" i="5"/>
  <c r="AD1163" i="5"/>
  <c r="AE1163" i="5"/>
  <c r="X1163" i="5"/>
  <c r="O1105" i="5"/>
  <c r="Y1018" i="5"/>
  <c r="Z1018" i="5"/>
  <c r="AA1018" i="5"/>
  <c r="AB1018" i="5"/>
  <c r="AC1018" i="5"/>
  <c r="AE1018" i="5"/>
  <c r="X1018" i="5"/>
  <c r="Y999" i="5"/>
  <c r="Z999" i="5"/>
  <c r="AB999" i="5"/>
  <c r="AC999" i="5"/>
  <c r="AD999" i="5"/>
  <c r="AE999" i="5"/>
  <c r="X999" i="5"/>
  <c r="Y996" i="5"/>
  <c r="Z996" i="5"/>
  <c r="AA996" i="5"/>
  <c r="AB996" i="5"/>
  <c r="AC996" i="5"/>
  <c r="AD996" i="5"/>
  <c r="AE996" i="5"/>
  <c r="X996" i="5"/>
  <c r="Z962" i="5"/>
  <c r="AA962" i="5"/>
  <c r="AB962" i="5"/>
  <c r="AC962" i="5"/>
  <c r="AD962" i="5"/>
  <c r="AE962" i="5"/>
  <c r="V962" i="5"/>
  <c r="T962" i="5"/>
  <c r="R962" i="5"/>
  <c r="P962" i="5"/>
  <c r="O962" i="5"/>
  <c r="U835" i="5"/>
  <c r="Y787" i="5"/>
  <c r="Z787" i="5"/>
  <c r="AB787" i="5"/>
  <c r="AC787" i="5"/>
  <c r="AD787" i="5"/>
  <c r="AE787" i="5"/>
  <c r="X787" i="5"/>
  <c r="Y784" i="5"/>
  <c r="Z784" i="5"/>
  <c r="AA784" i="5"/>
  <c r="AB784" i="5"/>
  <c r="AC784" i="5"/>
  <c r="AD784" i="5"/>
  <c r="AE784" i="5"/>
  <c r="Y768" i="5"/>
  <c r="Z768" i="5"/>
  <c r="AB768" i="5"/>
  <c r="AC768" i="5"/>
  <c r="AD768" i="5"/>
  <c r="AE768" i="5"/>
  <c r="X768" i="5"/>
  <c r="Y727" i="5"/>
  <c r="Z727" i="5"/>
  <c r="AB727" i="5"/>
  <c r="AC727" i="5"/>
  <c r="AD727" i="5"/>
  <c r="AE727" i="5"/>
  <c r="X727" i="5"/>
  <c r="Y664" i="5"/>
  <c r="Z664" i="5"/>
  <c r="AA664" i="5"/>
  <c r="AB664" i="5"/>
  <c r="AC664" i="5"/>
  <c r="AD664" i="5"/>
  <c r="AE664" i="5"/>
  <c r="T664" i="5"/>
  <c r="R664" i="5"/>
  <c r="P664" i="5"/>
  <c r="O664" i="5"/>
  <c r="Y629" i="5"/>
  <c r="Z629" i="5"/>
  <c r="AB629" i="5"/>
  <c r="AC629" i="5"/>
  <c r="AD629" i="5"/>
  <c r="AE629" i="5"/>
  <c r="X629" i="5"/>
  <c r="Y626" i="5"/>
  <c r="Z626" i="5"/>
  <c r="AB626" i="5"/>
  <c r="AC626" i="5"/>
  <c r="AD626" i="5"/>
  <c r="AE626" i="5"/>
  <c r="X626" i="5"/>
  <c r="Y617" i="5"/>
  <c r="Z617" i="5"/>
  <c r="AB617" i="5"/>
  <c r="AC617" i="5"/>
  <c r="AD617" i="5"/>
  <c r="AE617" i="5"/>
  <c r="X617" i="5"/>
  <c r="Y601" i="5"/>
  <c r="Z601" i="5"/>
  <c r="AB601" i="5"/>
  <c r="AC601" i="5"/>
  <c r="AD601" i="5"/>
  <c r="AE601" i="5"/>
  <c r="X601" i="5"/>
  <c r="AA570" i="5"/>
  <c r="R570" i="5"/>
  <c r="Y555" i="5"/>
  <c r="Z555" i="5"/>
  <c r="AA555" i="5"/>
  <c r="AB555" i="5"/>
  <c r="AC555" i="5"/>
  <c r="AD555" i="5"/>
  <c r="AE555" i="5"/>
  <c r="X555" i="5"/>
  <c r="Y543" i="5"/>
  <c r="Z543" i="5"/>
  <c r="AA543" i="5"/>
  <c r="AB543" i="5"/>
  <c r="AC543" i="5"/>
  <c r="AD543" i="5"/>
  <c r="AE543" i="5"/>
  <c r="X543" i="5"/>
  <c r="Y528" i="5"/>
  <c r="Z528" i="5"/>
  <c r="AA528" i="5"/>
  <c r="AB528" i="5"/>
  <c r="AC528" i="5"/>
  <c r="AD528" i="5"/>
  <c r="AE528" i="5"/>
  <c r="X528" i="5"/>
  <c r="Y501" i="5"/>
  <c r="Z501" i="5"/>
  <c r="AA501" i="5"/>
  <c r="AB501" i="5"/>
  <c r="AC501" i="5"/>
  <c r="AD501" i="5"/>
  <c r="AE501" i="5"/>
  <c r="X501" i="5"/>
  <c r="Y499" i="5"/>
  <c r="Z499" i="5"/>
  <c r="AA499" i="5"/>
  <c r="AB499" i="5"/>
  <c r="AC499" i="5"/>
  <c r="AD499" i="5"/>
  <c r="AE499" i="5"/>
  <c r="X499" i="5"/>
  <c r="T499" i="5"/>
  <c r="R499" i="5"/>
  <c r="P499" i="5"/>
  <c r="O499" i="5"/>
  <c r="Y484" i="5"/>
  <c r="Z484" i="5"/>
  <c r="AA484" i="5"/>
  <c r="AB484" i="5"/>
  <c r="AC484" i="5"/>
  <c r="AD484" i="5"/>
  <c r="AE484" i="5"/>
  <c r="X484" i="5"/>
  <c r="V484" i="5"/>
  <c r="T484" i="5"/>
  <c r="R484" i="5"/>
  <c r="P484" i="5"/>
  <c r="O484" i="5"/>
  <c r="AD451" i="5"/>
  <c r="Y374" i="5"/>
  <c r="Z374" i="5"/>
  <c r="AB374" i="5"/>
  <c r="AC374" i="5"/>
  <c r="AD374" i="5"/>
  <c r="AE374" i="5"/>
  <c r="X374" i="5"/>
  <c r="Y316" i="5"/>
  <c r="Z316" i="5"/>
  <c r="AA316" i="5"/>
  <c r="AB316" i="5"/>
  <c r="AC316" i="5"/>
  <c r="AD316" i="5"/>
  <c r="AE316" i="5"/>
  <c r="X316" i="5"/>
  <c r="Y277" i="5"/>
  <c r="Z277" i="5"/>
  <c r="AB277" i="5"/>
  <c r="AC277" i="5"/>
  <c r="AD277" i="5"/>
  <c r="AE277" i="5"/>
  <c r="X277" i="5"/>
  <c r="Y267" i="5"/>
  <c r="Z267" i="5"/>
  <c r="AB267" i="5"/>
  <c r="AC267" i="5"/>
  <c r="AD267" i="5"/>
  <c r="AE267" i="5"/>
  <c r="X267" i="5"/>
  <c r="Y257" i="5"/>
  <c r="Z257" i="5"/>
  <c r="AA257" i="5"/>
  <c r="AB257" i="5"/>
  <c r="AC257" i="5"/>
  <c r="AD257" i="5"/>
  <c r="AE257" i="5"/>
  <c r="X257" i="5"/>
  <c r="Y254" i="5"/>
  <c r="Z254" i="5"/>
  <c r="AA254" i="5"/>
  <c r="AB254" i="5"/>
  <c r="AC254" i="5"/>
  <c r="AD254" i="5"/>
  <c r="AE254" i="5"/>
  <c r="X254" i="5"/>
  <c r="Y137" i="5"/>
  <c r="Z137" i="5"/>
  <c r="AA137" i="5"/>
  <c r="AB137" i="5"/>
  <c r="AC137" i="5"/>
  <c r="AD137" i="5"/>
  <c r="AE137" i="5"/>
  <c r="V137" i="5"/>
  <c r="T137" i="5"/>
  <c r="R137" i="5"/>
  <c r="P137" i="5"/>
  <c r="O137" i="5"/>
  <c r="AD81" i="5"/>
  <c r="X81" i="5"/>
  <c r="AE74" i="5"/>
  <c r="AD74" i="5"/>
  <c r="AC74" i="5"/>
  <c r="AB74" i="5"/>
  <c r="AA74" i="5"/>
  <c r="Z74" i="5"/>
  <c r="Y74" i="5"/>
  <c r="X74" i="5"/>
  <c r="X62" i="5"/>
  <c r="Y62" i="5"/>
  <c r="Z62" i="5"/>
  <c r="AB62" i="5"/>
  <c r="AC62" i="5"/>
  <c r="AD62" i="5"/>
  <c r="AE62" i="5"/>
  <c r="Y81" i="5"/>
  <c r="Z81" i="5"/>
  <c r="AB81" i="5"/>
  <c r="AC81" i="5"/>
  <c r="AE81" i="5"/>
  <c r="X91" i="5"/>
  <c r="Y91" i="5"/>
  <c r="Z91" i="5"/>
  <c r="AA91" i="5"/>
  <c r="AB91" i="5"/>
  <c r="AC91" i="5"/>
  <c r="AD91" i="5"/>
  <c r="AE91" i="5"/>
  <c r="X103" i="5"/>
  <c r="Y103" i="5"/>
  <c r="Z103" i="5"/>
  <c r="AA103" i="5"/>
  <c r="AB103" i="5"/>
  <c r="AC103" i="5"/>
  <c r="AD103" i="5"/>
  <c r="AE103" i="5"/>
  <c r="X116" i="5"/>
  <c r="Y116" i="5"/>
  <c r="Z116" i="5"/>
  <c r="AA116" i="5"/>
  <c r="AB116" i="5"/>
  <c r="AC116" i="5"/>
  <c r="AD116" i="5"/>
  <c r="AE116" i="5"/>
  <c r="X125" i="5"/>
  <c r="Y125" i="5"/>
  <c r="Z125" i="5"/>
  <c r="AA125" i="5"/>
  <c r="AB125" i="5"/>
  <c r="AC125" i="5"/>
  <c r="AD125" i="5"/>
  <c r="AE125" i="5"/>
  <c r="X139" i="5"/>
  <c r="Y139" i="5"/>
  <c r="Z139" i="5"/>
  <c r="AA139" i="5"/>
  <c r="AB139" i="5"/>
  <c r="AC139" i="5"/>
  <c r="AD139" i="5"/>
  <c r="AE139" i="5"/>
  <c r="X151" i="5"/>
  <c r="Y151" i="5"/>
  <c r="Z151" i="5"/>
  <c r="AA151" i="5"/>
  <c r="AB151" i="5"/>
  <c r="AC151" i="5"/>
  <c r="AD151" i="5"/>
  <c r="AE151" i="5"/>
  <c r="X160" i="5"/>
  <c r="Y160" i="5"/>
  <c r="Z160" i="5"/>
  <c r="AA160" i="5"/>
  <c r="AB160" i="5"/>
  <c r="AC160" i="5"/>
  <c r="AD160" i="5"/>
  <c r="AE160" i="5"/>
  <c r="X172" i="5"/>
  <c r="Y172" i="5"/>
  <c r="Z172" i="5"/>
  <c r="AA172" i="5"/>
  <c r="AB172" i="5"/>
  <c r="AC172" i="5"/>
  <c r="AD172" i="5"/>
  <c r="AE172" i="5"/>
  <c r="X180" i="5"/>
  <c r="Y180" i="5"/>
  <c r="Z180" i="5"/>
  <c r="AA180" i="5"/>
  <c r="AB180" i="5"/>
  <c r="AC180" i="5"/>
  <c r="AD180" i="5"/>
  <c r="AE180" i="5"/>
  <c r="X188" i="5"/>
  <c r="Y188" i="5"/>
  <c r="Z188" i="5"/>
  <c r="AA188" i="5"/>
  <c r="AC188" i="5"/>
  <c r="AE188" i="5"/>
  <c r="X196" i="5"/>
  <c r="Y196" i="5"/>
  <c r="Z196" i="5"/>
  <c r="AA196" i="5"/>
  <c r="AB196" i="5"/>
  <c r="AC196" i="5"/>
  <c r="AD196" i="5"/>
  <c r="AE196" i="5"/>
  <c r="X204" i="5"/>
  <c r="Y204" i="5"/>
  <c r="Z204" i="5"/>
  <c r="AA204" i="5"/>
  <c r="AB204" i="5"/>
  <c r="AC204" i="5"/>
  <c r="AD204" i="5"/>
  <c r="AE204" i="5"/>
  <c r="X216" i="5"/>
  <c r="Y216" i="5"/>
  <c r="Z216" i="5"/>
  <c r="AA216" i="5"/>
  <c r="AB216" i="5"/>
  <c r="AC216" i="5"/>
  <c r="AD216" i="5"/>
  <c r="AE216" i="5"/>
  <c r="X228" i="5"/>
  <c r="Y228" i="5"/>
  <c r="Z228" i="5"/>
  <c r="AB228" i="5"/>
  <c r="AC228" i="5"/>
  <c r="AD228" i="5"/>
  <c r="AE228" i="5"/>
  <c r="X233" i="5"/>
  <c r="Y233" i="5"/>
  <c r="Z233" i="5"/>
  <c r="AA233" i="5"/>
  <c r="AB233" i="5"/>
  <c r="AC233" i="5"/>
  <c r="AD233" i="5"/>
  <c r="AE233" i="5"/>
  <c r="X245" i="5"/>
  <c r="Y245" i="5"/>
  <c r="Z245" i="5"/>
  <c r="AA245" i="5"/>
  <c r="AB245" i="5"/>
  <c r="AC245" i="5"/>
  <c r="AD245" i="5"/>
  <c r="AE245" i="5"/>
  <c r="X271" i="5"/>
  <c r="Y271" i="5"/>
  <c r="Z271" i="5"/>
  <c r="AA271" i="5"/>
  <c r="AB271" i="5"/>
  <c r="AC271" i="5"/>
  <c r="AD271" i="5"/>
  <c r="AE271" i="5"/>
  <c r="X280" i="5"/>
  <c r="Y280" i="5"/>
  <c r="Z280" i="5"/>
  <c r="AA280" i="5"/>
  <c r="AB280" i="5"/>
  <c r="AC280" i="5"/>
  <c r="AD280" i="5"/>
  <c r="AE280" i="5"/>
  <c r="X292" i="5"/>
  <c r="Y292" i="5"/>
  <c r="Z292" i="5"/>
  <c r="AA292" i="5"/>
  <c r="AB292" i="5"/>
  <c r="AC292" i="5"/>
  <c r="AD292" i="5"/>
  <c r="AE292" i="5"/>
  <c r="X304" i="5"/>
  <c r="Y304" i="5"/>
  <c r="Z304" i="5"/>
  <c r="AA304" i="5"/>
  <c r="AB304" i="5"/>
  <c r="AC304" i="5"/>
  <c r="AD304" i="5"/>
  <c r="AE304" i="5"/>
  <c r="X320" i="5"/>
  <c r="Y320" i="5"/>
  <c r="Z320" i="5"/>
  <c r="AA320" i="5"/>
  <c r="AB320" i="5"/>
  <c r="AC320" i="5"/>
  <c r="AD320" i="5"/>
  <c r="AE320" i="5"/>
  <c r="X332" i="5"/>
  <c r="Y332" i="5"/>
  <c r="Z332" i="5"/>
  <c r="AB332" i="5"/>
  <c r="AC332" i="5"/>
  <c r="AD332" i="5"/>
  <c r="AE332" i="5"/>
  <c r="X338" i="5"/>
  <c r="Y338" i="5"/>
  <c r="Z338" i="5"/>
  <c r="AA338" i="5"/>
  <c r="AB338" i="5"/>
  <c r="AC338" i="5"/>
  <c r="AD338" i="5"/>
  <c r="AE338" i="5"/>
  <c r="X350" i="5"/>
  <c r="Y350" i="5"/>
  <c r="Z350" i="5"/>
  <c r="AB350" i="5"/>
  <c r="AC350" i="5"/>
  <c r="AD350" i="5"/>
  <c r="AE350" i="5"/>
  <c r="X362" i="5"/>
  <c r="Y362" i="5"/>
  <c r="Z362" i="5"/>
  <c r="AA362" i="5"/>
  <c r="AB362" i="5"/>
  <c r="AC362" i="5"/>
  <c r="AD362" i="5"/>
  <c r="AE362" i="5"/>
  <c r="X377" i="5"/>
  <c r="Y377" i="5"/>
  <c r="Z377" i="5"/>
  <c r="AA377" i="5"/>
  <c r="AB377" i="5"/>
  <c r="AC377" i="5"/>
  <c r="AD377" i="5"/>
  <c r="AE377" i="5"/>
  <c r="Y389" i="5"/>
  <c r="Z389" i="5"/>
  <c r="AA389" i="5"/>
  <c r="AB389" i="5"/>
  <c r="AC389" i="5"/>
  <c r="AD389" i="5"/>
  <c r="AE389" i="5"/>
  <c r="X401" i="5"/>
  <c r="Y401" i="5"/>
  <c r="Z401" i="5"/>
  <c r="AA401" i="5"/>
  <c r="AB401" i="5"/>
  <c r="AC401" i="5"/>
  <c r="AD401" i="5"/>
  <c r="AE401" i="5"/>
  <c r="X410" i="5"/>
  <c r="Y410" i="5"/>
  <c r="Z410" i="5"/>
  <c r="AA410" i="5"/>
  <c r="AB410" i="5"/>
  <c r="AC410" i="5"/>
  <c r="AD410" i="5"/>
  <c r="AE410" i="5"/>
  <c r="X422" i="5"/>
  <c r="Y422" i="5"/>
  <c r="Z422" i="5"/>
  <c r="AA422" i="5"/>
  <c r="AB422" i="5"/>
  <c r="AC422" i="5"/>
  <c r="AD422" i="5"/>
  <c r="AE422" i="5"/>
  <c r="X430" i="5"/>
  <c r="Y430" i="5"/>
  <c r="Z430" i="5"/>
  <c r="AA430" i="5"/>
  <c r="AB430" i="5"/>
  <c r="AC430" i="5"/>
  <c r="AD430" i="5"/>
  <c r="AE430" i="5"/>
  <c r="X442" i="5"/>
  <c r="Y442" i="5"/>
  <c r="Z442" i="5"/>
  <c r="AA442" i="5"/>
  <c r="AB442" i="5"/>
  <c r="AC442" i="5"/>
  <c r="AD442" i="5"/>
  <c r="AE442" i="5"/>
  <c r="X451" i="5"/>
  <c r="Y451" i="5"/>
  <c r="Z451" i="5"/>
  <c r="AA451" i="5"/>
  <c r="AB451" i="5"/>
  <c r="AC451" i="5"/>
  <c r="AE451" i="5"/>
  <c r="X463" i="5"/>
  <c r="Y463" i="5"/>
  <c r="Z463" i="5"/>
  <c r="AA463" i="5"/>
  <c r="AB463" i="5"/>
  <c r="AC463" i="5"/>
  <c r="AD463" i="5"/>
  <c r="AE463" i="5"/>
  <c r="X472" i="5"/>
  <c r="Y472" i="5"/>
  <c r="Z472" i="5"/>
  <c r="AA472" i="5"/>
  <c r="AB472" i="5"/>
  <c r="AC472" i="5"/>
  <c r="AE472" i="5"/>
  <c r="X486" i="5"/>
  <c r="Y486" i="5"/>
  <c r="Z486" i="5"/>
  <c r="AA486" i="5"/>
  <c r="AB486" i="5"/>
  <c r="AC486" i="5"/>
  <c r="AD486" i="5"/>
  <c r="AE486" i="5"/>
  <c r="X492" i="5"/>
  <c r="Y492" i="5"/>
  <c r="Z492" i="5"/>
  <c r="AA492" i="5"/>
  <c r="AB492" i="5"/>
  <c r="AC492" i="5"/>
  <c r="AD492" i="5"/>
  <c r="AE492" i="5"/>
  <c r="X504" i="5"/>
  <c r="Y504" i="5"/>
  <c r="Z504" i="5"/>
  <c r="AA504" i="5"/>
  <c r="AB504" i="5"/>
  <c r="AC504" i="5"/>
  <c r="AD504" i="5"/>
  <c r="AE504" i="5"/>
  <c r="X516" i="5"/>
  <c r="Y516" i="5"/>
  <c r="Z516" i="5"/>
  <c r="AA516" i="5"/>
  <c r="AB516" i="5"/>
  <c r="AC516" i="5"/>
  <c r="AD516" i="5"/>
  <c r="AE516" i="5"/>
  <c r="X535" i="5"/>
  <c r="Y535" i="5"/>
  <c r="Z535" i="5"/>
  <c r="AA535" i="5"/>
  <c r="AB535" i="5"/>
  <c r="AC535" i="5"/>
  <c r="AD535" i="5"/>
  <c r="AE535" i="5"/>
  <c r="X558" i="5"/>
  <c r="Y558" i="5"/>
  <c r="Z558" i="5"/>
  <c r="AA558" i="5"/>
  <c r="AB558" i="5"/>
  <c r="AC558" i="5"/>
  <c r="AD558" i="5"/>
  <c r="AE558" i="5"/>
  <c r="X570" i="5"/>
  <c r="Y570" i="5"/>
  <c r="Z570" i="5"/>
  <c r="AB570" i="5"/>
  <c r="AC570" i="5"/>
  <c r="AD570" i="5"/>
  <c r="AE570" i="5"/>
  <c r="X575" i="5"/>
  <c r="Y575" i="5"/>
  <c r="Z575" i="5"/>
  <c r="AA575" i="5"/>
  <c r="AB575" i="5"/>
  <c r="AC575" i="5"/>
  <c r="AD575" i="5"/>
  <c r="AE575" i="5"/>
  <c r="X586" i="5"/>
  <c r="Y586" i="5"/>
  <c r="Z586" i="5"/>
  <c r="AB586" i="5"/>
  <c r="AC586" i="5"/>
  <c r="AD586" i="5"/>
  <c r="AE586" i="5"/>
  <c r="X591" i="5"/>
  <c r="Y591" i="5"/>
  <c r="Z591" i="5"/>
  <c r="AB591" i="5"/>
  <c r="AC591" i="5"/>
  <c r="AD591" i="5"/>
  <c r="AE591" i="5"/>
  <c r="X605" i="5"/>
  <c r="Y605" i="5"/>
  <c r="Z605" i="5"/>
  <c r="AA605" i="5"/>
  <c r="AB605" i="5"/>
  <c r="AC605" i="5"/>
  <c r="AD605" i="5"/>
  <c r="AE605" i="5"/>
  <c r="X620" i="5"/>
  <c r="Y620" i="5"/>
  <c r="Z620" i="5"/>
  <c r="AA620" i="5"/>
  <c r="AB620" i="5"/>
  <c r="AC620" i="5"/>
  <c r="X633" i="5"/>
  <c r="Y633" i="5"/>
  <c r="Z633" i="5"/>
  <c r="AA633" i="5"/>
  <c r="AB633" i="5"/>
  <c r="AC633" i="5"/>
  <c r="AD633" i="5"/>
  <c r="AE633" i="5"/>
  <c r="X645" i="5"/>
  <c r="Y645" i="5"/>
  <c r="Z645" i="5"/>
  <c r="AA645" i="5"/>
  <c r="AB645" i="5"/>
  <c r="AC645" i="5"/>
  <c r="AD645" i="5"/>
  <c r="AE645" i="5"/>
  <c r="X652" i="5"/>
  <c r="Y652" i="5"/>
  <c r="Z652" i="5"/>
  <c r="AB652" i="5"/>
  <c r="AC652" i="5"/>
  <c r="AD652" i="5"/>
  <c r="AE652" i="5"/>
  <c r="X666" i="5"/>
  <c r="Y666" i="5"/>
  <c r="Z666" i="5"/>
  <c r="AA666" i="5"/>
  <c r="AB666" i="5"/>
  <c r="AC666" i="5"/>
  <c r="AD666" i="5"/>
  <c r="AE666" i="5"/>
  <c r="X678" i="5"/>
  <c r="Y678" i="5"/>
  <c r="Z678" i="5"/>
  <c r="AA678" i="5"/>
  <c r="AB678" i="5"/>
  <c r="AC678" i="5"/>
  <c r="AD678" i="5"/>
  <c r="AE678" i="5"/>
  <c r="X683" i="5"/>
  <c r="Y683" i="5"/>
  <c r="Z683" i="5"/>
  <c r="AB683" i="5"/>
  <c r="AC683" i="5"/>
  <c r="AD683" i="5"/>
  <c r="AE683" i="5"/>
  <c r="X695" i="5"/>
  <c r="Y695" i="5"/>
  <c r="Z695" i="5"/>
  <c r="AB695" i="5"/>
  <c r="AC695" i="5"/>
  <c r="AD695" i="5"/>
  <c r="AE695" i="5"/>
  <c r="X703" i="5"/>
  <c r="Y703" i="5"/>
  <c r="Z703" i="5"/>
  <c r="AA703" i="5"/>
  <c r="AB703" i="5"/>
  <c r="AC703" i="5"/>
  <c r="AD703" i="5"/>
  <c r="AE703" i="5"/>
  <c r="X712" i="5"/>
  <c r="Y712" i="5"/>
  <c r="Z712" i="5"/>
  <c r="AB712" i="5"/>
  <c r="AC712" i="5"/>
  <c r="AD712" i="5"/>
  <c r="AE712" i="5"/>
  <c r="Y718" i="5"/>
  <c r="Z718" i="5"/>
  <c r="AA718" i="5"/>
  <c r="AB718" i="5"/>
  <c r="AC718" i="5"/>
  <c r="AD718" i="5"/>
  <c r="AE718" i="5"/>
  <c r="X739" i="5"/>
  <c r="Y739" i="5"/>
  <c r="Z739" i="5"/>
  <c r="AB739" i="5"/>
  <c r="AC739" i="5"/>
  <c r="AD739" i="5"/>
  <c r="AE739" i="5"/>
  <c r="X744" i="5"/>
  <c r="Y744" i="5"/>
  <c r="Z744" i="5"/>
  <c r="AA744" i="5"/>
  <c r="AB744" i="5"/>
  <c r="AC744" i="5"/>
  <c r="AD744" i="5"/>
  <c r="AE744" i="5"/>
  <c r="X756" i="5"/>
  <c r="Y756" i="5"/>
  <c r="Z756" i="5"/>
  <c r="AB756" i="5"/>
  <c r="AC756" i="5"/>
  <c r="AE756" i="5"/>
  <c r="X772" i="5"/>
  <c r="Y772" i="5"/>
  <c r="Z772" i="5"/>
  <c r="AA772" i="5"/>
  <c r="AB772" i="5"/>
  <c r="AC772" i="5"/>
  <c r="AD772" i="5"/>
  <c r="AE772" i="5"/>
  <c r="X791" i="5"/>
  <c r="Y791" i="5"/>
  <c r="Z791" i="5"/>
  <c r="AA791" i="5"/>
  <c r="AB791" i="5"/>
  <c r="AC791" i="5"/>
  <c r="AD791" i="5"/>
  <c r="AE791" i="5"/>
  <c r="X803" i="5"/>
  <c r="Y803" i="5"/>
  <c r="Z803" i="5"/>
  <c r="AA803" i="5"/>
  <c r="AB803" i="5"/>
  <c r="AC803" i="5"/>
  <c r="AD803" i="5"/>
  <c r="AE803" i="5"/>
  <c r="X812" i="5"/>
  <c r="Y812" i="5"/>
  <c r="Z812" i="5"/>
  <c r="AA812" i="5"/>
  <c r="AB812" i="5"/>
  <c r="AC812" i="5"/>
  <c r="AD812" i="5"/>
  <c r="AE812" i="5"/>
  <c r="X817" i="5"/>
  <c r="Y817" i="5"/>
  <c r="Z817" i="5"/>
  <c r="AA817" i="5"/>
  <c r="AB817" i="5"/>
  <c r="AC817" i="5"/>
  <c r="AD817" i="5"/>
  <c r="AE817" i="5"/>
  <c r="X826" i="5"/>
  <c r="Y826" i="5"/>
  <c r="Z826" i="5"/>
  <c r="AB826" i="5"/>
  <c r="AC826" i="5"/>
  <c r="AD826" i="5"/>
  <c r="AE826" i="5"/>
  <c r="X835" i="5"/>
  <c r="Y835" i="5"/>
  <c r="Z835" i="5"/>
  <c r="AA835" i="5"/>
  <c r="AB835" i="5"/>
  <c r="AC835" i="5"/>
  <c r="AD835" i="5"/>
  <c r="X847" i="5"/>
  <c r="Y847" i="5"/>
  <c r="Z847" i="5"/>
  <c r="AA847" i="5"/>
  <c r="AB847" i="5"/>
  <c r="AC847" i="5"/>
  <c r="AD847" i="5"/>
  <c r="AE847" i="5"/>
  <c r="X859" i="5"/>
  <c r="Y859" i="5"/>
  <c r="Z859" i="5"/>
  <c r="AA859" i="5"/>
  <c r="AB859" i="5"/>
  <c r="AC859" i="5"/>
  <c r="AD859" i="5"/>
  <c r="AE859" i="5"/>
  <c r="X871" i="5"/>
  <c r="Y871" i="5"/>
  <c r="Z871" i="5"/>
  <c r="AA871" i="5"/>
  <c r="AB871" i="5"/>
  <c r="AC871" i="5"/>
  <c r="AD871" i="5"/>
  <c r="AE871" i="5"/>
  <c r="X883" i="5"/>
  <c r="Y883" i="5"/>
  <c r="Z883" i="5"/>
  <c r="AA883" i="5"/>
  <c r="AB883" i="5"/>
  <c r="AC883" i="5"/>
  <c r="AD883" i="5"/>
  <c r="AE883" i="5"/>
  <c r="X891" i="5"/>
  <c r="Y891" i="5"/>
  <c r="Z891" i="5"/>
  <c r="AA891" i="5"/>
  <c r="AB891" i="5"/>
  <c r="AC891" i="5"/>
  <c r="AD891" i="5"/>
  <c r="AE891" i="5"/>
  <c r="X903" i="5"/>
  <c r="Y903" i="5"/>
  <c r="Z903" i="5"/>
  <c r="AA903" i="5"/>
  <c r="AB903" i="5"/>
  <c r="AC903" i="5"/>
  <c r="AD903" i="5"/>
  <c r="AE903" i="5"/>
  <c r="X909" i="5"/>
  <c r="Y909" i="5"/>
  <c r="Z909" i="5"/>
  <c r="AA909" i="5"/>
  <c r="AB909" i="5"/>
  <c r="AC909" i="5"/>
  <c r="AD909" i="5"/>
  <c r="AE909" i="5"/>
  <c r="X915" i="5"/>
  <c r="Y915" i="5"/>
  <c r="Z915" i="5"/>
  <c r="AA915" i="5"/>
  <c r="AB915" i="5"/>
  <c r="AC915" i="5"/>
  <c r="AD915" i="5"/>
  <c r="AE915" i="5"/>
  <c r="X925" i="5"/>
  <c r="Y925" i="5"/>
  <c r="Z925" i="5"/>
  <c r="AA925" i="5"/>
  <c r="AB925" i="5"/>
  <c r="AC925" i="5"/>
  <c r="AD925" i="5"/>
  <c r="AE925" i="5"/>
  <c r="X937" i="5"/>
  <c r="Y937" i="5"/>
  <c r="Z937" i="5"/>
  <c r="AA937" i="5"/>
  <c r="AB937" i="5"/>
  <c r="AC937" i="5"/>
  <c r="AD937" i="5"/>
  <c r="AE937" i="5"/>
  <c r="X948" i="5"/>
  <c r="Y948" i="5"/>
  <c r="Z948" i="5"/>
  <c r="AA948" i="5"/>
  <c r="AB948" i="5"/>
  <c r="AC948" i="5"/>
  <c r="AD948" i="5"/>
  <c r="AE948" i="5"/>
  <c r="X953" i="5"/>
  <c r="Y953" i="5"/>
  <c r="Z953" i="5"/>
  <c r="AA953" i="5"/>
  <c r="AB953" i="5"/>
  <c r="AC953" i="5"/>
  <c r="AD953" i="5"/>
  <c r="AE953" i="5"/>
  <c r="AB964" i="5"/>
  <c r="AC964" i="5"/>
  <c r="AD964" i="5"/>
  <c r="AE964" i="5"/>
  <c r="Y972" i="5"/>
  <c r="Z972" i="5"/>
  <c r="AB972" i="5"/>
  <c r="AC972" i="5"/>
  <c r="AE972" i="5"/>
  <c r="X980" i="5"/>
  <c r="Y980" i="5"/>
  <c r="Z980" i="5"/>
  <c r="AA980" i="5"/>
  <c r="AB980" i="5"/>
  <c r="AC980" i="5"/>
  <c r="AD980" i="5"/>
  <c r="AE980" i="5"/>
  <c r="X987" i="5"/>
  <c r="Y987" i="5"/>
  <c r="Z987" i="5"/>
  <c r="AA987" i="5"/>
  <c r="AB987" i="5"/>
  <c r="AC987" i="5"/>
  <c r="AD987" i="5"/>
  <c r="AE987" i="5"/>
  <c r="X1009" i="5"/>
  <c r="Y1009" i="5"/>
  <c r="Z1009" i="5"/>
  <c r="AB1009" i="5"/>
  <c r="AC1009" i="5"/>
  <c r="AD1009" i="5"/>
  <c r="AE1009" i="5"/>
  <c r="X1025" i="5"/>
  <c r="Y1025" i="5"/>
  <c r="Z1025" i="5"/>
  <c r="AA1025" i="5"/>
  <c r="AB1025" i="5"/>
  <c r="AC1025" i="5"/>
  <c r="AD1025" i="5"/>
  <c r="AE1025" i="5"/>
  <c r="X1036" i="5"/>
  <c r="Y1036" i="5"/>
  <c r="Z1036" i="5"/>
  <c r="AA1036" i="5"/>
  <c r="AB1036" i="5"/>
  <c r="AC1036" i="5"/>
  <c r="AD1036" i="5"/>
  <c r="AE1036" i="5"/>
  <c r="X1048" i="5"/>
  <c r="Y1048" i="5"/>
  <c r="Z1048" i="5"/>
  <c r="AA1048" i="5"/>
  <c r="AB1048" i="5"/>
  <c r="AC1048" i="5"/>
  <c r="AD1048" i="5"/>
  <c r="AE1048" i="5"/>
  <c r="X1053" i="5"/>
  <c r="Y1053" i="5"/>
  <c r="Z1053" i="5"/>
  <c r="AA1053" i="5"/>
  <c r="AB1053" i="5"/>
  <c r="AC1053" i="5"/>
  <c r="AD1053" i="5"/>
  <c r="AE1053" i="5"/>
  <c r="X1058" i="5"/>
  <c r="Y1058" i="5"/>
  <c r="Z1058" i="5"/>
  <c r="AA1058" i="5"/>
  <c r="AB1058" i="5"/>
  <c r="AC1058" i="5"/>
  <c r="AD1058" i="5"/>
  <c r="AE1058" i="5"/>
  <c r="X1070" i="5"/>
  <c r="Y1070" i="5"/>
  <c r="Z1070" i="5"/>
  <c r="AA1070" i="5"/>
  <c r="AB1070" i="5"/>
  <c r="AC1070" i="5"/>
  <c r="AD1070" i="5"/>
  <c r="AE1070" i="5"/>
  <c r="X1081" i="5"/>
  <c r="Y1081" i="5"/>
  <c r="Z1081" i="5"/>
  <c r="AA1081" i="5"/>
  <c r="AB1081" i="5"/>
  <c r="AC1081" i="5"/>
  <c r="AD1081" i="5"/>
  <c r="AE1081" i="5"/>
  <c r="X1093" i="5"/>
  <c r="Y1093" i="5"/>
  <c r="Z1093" i="5"/>
  <c r="AA1093" i="5"/>
  <c r="AB1093" i="5"/>
  <c r="AC1093" i="5"/>
  <c r="AD1093" i="5"/>
  <c r="AE1093" i="5"/>
  <c r="Z1105" i="5"/>
  <c r="AB1105" i="5"/>
  <c r="AC1105" i="5"/>
  <c r="AD1105" i="5"/>
  <c r="AE1105" i="5"/>
  <c r="X1116" i="5"/>
  <c r="Y1116" i="5"/>
  <c r="Z1116" i="5"/>
  <c r="AB1116" i="5"/>
  <c r="AC1116" i="5"/>
  <c r="AD1116" i="5"/>
  <c r="AE1116" i="5"/>
  <c r="X1123" i="5"/>
  <c r="Y1123" i="5"/>
  <c r="Z1123" i="5"/>
  <c r="AB1123" i="5"/>
  <c r="AC1123" i="5"/>
  <c r="AD1123" i="5"/>
  <c r="AE1123" i="5"/>
  <c r="X1134" i="5"/>
  <c r="Y1134" i="5"/>
  <c r="Z1134" i="5"/>
  <c r="AA1134" i="5"/>
  <c r="AB1134" i="5"/>
  <c r="AC1134" i="5"/>
  <c r="AD1134" i="5"/>
  <c r="AE1134" i="5"/>
  <c r="X1145" i="5"/>
  <c r="Y1145" i="5"/>
  <c r="Z1145" i="5"/>
  <c r="AA1145" i="5"/>
  <c r="AB1145" i="5"/>
  <c r="AC1145" i="5"/>
  <c r="AD1145" i="5"/>
  <c r="AE1145" i="5"/>
  <c r="X1157" i="5"/>
  <c r="Y1157" i="5"/>
  <c r="Z1157" i="5"/>
  <c r="AA1157" i="5"/>
  <c r="AB1157" i="5"/>
  <c r="AC1157" i="5"/>
  <c r="AD1157" i="5"/>
  <c r="AE1157" i="5"/>
  <c r="X1166" i="5"/>
  <c r="Y1166" i="5"/>
  <c r="Z1166" i="5"/>
  <c r="AA1166" i="5"/>
  <c r="AB1166" i="5"/>
  <c r="AC1166" i="5"/>
  <c r="AD1166" i="5"/>
  <c r="AE1166" i="5"/>
  <c r="X1173" i="5"/>
  <c r="Y1173" i="5"/>
  <c r="Z1173" i="5"/>
  <c r="AA1173" i="5"/>
  <c r="AB1173" i="5"/>
  <c r="AC1173" i="5"/>
  <c r="AD1173" i="5"/>
  <c r="AE1173" i="5"/>
  <c r="X1188" i="5"/>
  <c r="Y1188" i="5"/>
  <c r="Z1188" i="5"/>
  <c r="AB1188" i="5"/>
  <c r="AC1188" i="5"/>
  <c r="AD1188" i="5"/>
  <c r="AE1188" i="5"/>
  <c r="X1201" i="5"/>
  <c r="Y1201" i="5"/>
  <c r="Z1201" i="5"/>
  <c r="AA1201" i="5"/>
  <c r="AB1201" i="5"/>
  <c r="AC1201" i="5"/>
  <c r="AD1201" i="5"/>
  <c r="AE1201" i="5"/>
  <c r="X1213" i="5"/>
  <c r="Y1213" i="5"/>
  <c r="Z1213" i="5"/>
  <c r="AA1213" i="5"/>
  <c r="AB1213" i="5"/>
  <c r="AC1213" i="5"/>
  <c r="AD1213" i="5"/>
  <c r="AE1213" i="5"/>
  <c r="X1224" i="5"/>
  <c r="Y1224" i="5"/>
  <c r="Z1224" i="5"/>
  <c r="AA1224" i="5"/>
  <c r="AB1224" i="5"/>
  <c r="AC1224" i="5"/>
  <c r="AD1224" i="5"/>
  <c r="AE1224" i="5"/>
  <c r="X1236" i="5"/>
  <c r="Y1236" i="5"/>
  <c r="Z1236" i="5"/>
  <c r="AA1236" i="5"/>
  <c r="AB1236" i="5"/>
  <c r="AC1236" i="5"/>
  <c r="AD1236" i="5"/>
  <c r="AE1236" i="5"/>
  <c r="AE50" i="5"/>
  <c r="U50" i="5"/>
  <c r="AD50" i="5" s="1"/>
  <c r="AC50" i="5"/>
  <c r="AB50" i="5"/>
  <c r="AA50" i="5"/>
  <c r="Z50" i="5"/>
  <c r="X50" i="5"/>
  <c r="AE46" i="5"/>
  <c r="AD46" i="5"/>
  <c r="AC46" i="5"/>
  <c r="AB46" i="5"/>
  <c r="AA46" i="5"/>
  <c r="Z46" i="5"/>
  <c r="Y46" i="5"/>
  <c r="X46" i="5"/>
  <c r="AE34" i="5"/>
  <c r="AD34" i="5"/>
  <c r="AC34" i="5"/>
  <c r="AB34" i="5"/>
  <c r="AA34" i="5"/>
  <c r="Z34" i="5"/>
  <c r="Y34" i="5"/>
  <c r="X34" i="5"/>
  <c r="AE28" i="5"/>
  <c r="AD28" i="5"/>
  <c r="AC28" i="5"/>
  <c r="AB28" i="5"/>
  <c r="R28" i="5"/>
  <c r="AA28" i="5"/>
  <c r="Z28" i="5"/>
  <c r="Y28" i="5"/>
  <c r="AA17" i="5"/>
  <c r="X17" i="5"/>
  <c r="AE17" i="5"/>
  <c r="AD17" i="5"/>
  <c r="AC17" i="5"/>
  <c r="AB17" i="5"/>
  <c r="Z17" i="5"/>
  <c r="Y17" i="5"/>
  <c r="T15" i="5"/>
  <c r="AD15" i="5" s="1"/>
  <c r="R15" i="5"/>
  <c r="P15" i="5"/>
  <c r="O15" i="5"/>
  <c r="Z15" i="5"/>
  <c r="AB15" i="5"/>
  <c r="AD13" i="5"/>
  <c r="AD3" i="5"/>
  <c r="AA3" i="5"/>
  <c r="Y3" i="5"/>
  <c r="Z3" i="5"/>
  <c r="AB3" i="5"/>
  <c r="AC3" i="5"/>
  <c r="AE3" i="5"/>
  <c r="AB13" i="5"/>
  <c r="Z13" i="5"/>
  <c r="T13" i="5"/>
  <c r="P13" i="5"/>
  <c r="O13" i="5"/>
  <c r="X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V63" i="5"/>
  <c r="V64" i="5"/>
  <c r="V65" i="5"/>
  <c r="V66" i="5"/>
  <c r="V67" i="5"/>
  <c r="V68" i="5"/>
  <c r="V69" i="5"/>
  <c r="V70" i="5"/>
  <c r="V71" i="5"/>
  <c r="V72" i="5"/>
  <c r="V74" i="5"/>
  <c r="V75" i="5"/>
  <c r="V76" i="5"/>
  <c r="V77" i="5"/>
  <c r="V78" i="5"/>
  <c r="V79" i="5"/>
  <c r="V81" i="5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V152" i="5"/>
  <c r="V153" i="5"/>
  <c r="V154" i="5"/>
  <c r="V155" i="5"/>
  <c r="V156" i="5"/>
  <c r="V157" i="5"/>
  <c r="V158" i="5"/>
  <c r="V160" i="5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8" i="5"/>
  <c r="V189" i="5"/>
  <c r="V190" i="5"/>
  <c r="V191" i="5"/>
  <c r="V192" i="5"/>
  <c r="V193" i="5"/>
  <c r="V194" i="5"/>
  <c r="V196" i="5"/>
  <c r="V197" i="5"/>
  <c r="V198" i="5"/>
  <c r="V199" i="5"/>
  <c r="V200" i="5"/>
  <c r="V201" i="5"/>
  <c r="V202" i="5"/>
  <c r="V204" i="5"/>
  <c r="V205" i="5"/>
  <c r="V206" i="5"/>
  <c r="V207" i="5"/>
  <c r="V208" i="5"/>
  <c r="V209" i="5"/>
  <c r="V210" i="5"/>
  <c r="V211" i="5"/>
  <c r="V212" i="5"/>
  <c r="V213" i="5"/>
  <c r="V214" i="5"/>
  <c r="V216" i="5"/>
  <c r="V217" i="5"/>
  <c r="V218" i="5"/>
  <c r="V219" i="5"/>
  <c r="V220" i="5"/>
  <c r="V221" i="5"/>
  <c r="V222" i="5"/>
  <c r="V223" i="5"/>
  <c r="V224" i="5"/>
  <c r="V225" i="5"/>
  <c r="V226" i="5"/>
  <c r="V228" i="5"/>
  <c r="V229" i="5"/>
  <c r="V230" i="5"/>
  <c r="V231" i="5"/>
  <c r="V233" i="5"/>
  <c r="V234" i="5"/>
  <c r="V235" i="5"/>
  <c r="V236" i="5"/>
  <c r="V237" i="5"/>
  <c r="V238" i="5"/>
  <c r="V239" i="5"/>
  <c r="V240" i="5"/>
  <c r="V241" i="5"/>
  <c r="V242" i="5"/>
  <c r="V243" i="5"/>
  <c r="V245" i="5"/>
  <c r="V246" i="5"/>
  <c r="V247" i="5"/>
  <c r="V248" i="5"/>
  <c r="V249" i="5"/>
  <c r="V250" i="5"/>
  <c r="V251" i="5"/>
  <c r="V252" i="5"/>
  <c r="V254" i="5"/>
  <c r="V255" i="5"/>
  <c r="V257" i="5"/>
  <c r="V258" i="5"/>
  <c r="V259" i="5"/>
  <c r="V260" i="5"/>
  <c r="V261" i="5"/>
  <c r="V262" i="5"/>
  <c r="V263" i="5"/>
  <c r="V264" i="5"/>
  <c r="V265" i="5"/>
  <c r="V267" i="5"/>
  <c r="V268" i="5"/>
  <c r="V269" i="5"/>
  <c r="V271" i="5"/>
  <c r="V272" i="5"/>
  <c r="V273" i="5"/>
  <c r="V274" i="5"/>
  <c r="V275" i="5"/>
  <c r="V277" i="5"/>
  <c r="V278" i="5"/>
  <c r="V280" i="5"/>
  <c r="V281" i="5"/>
  <c r="V282" i="5"/>
  <c r="V283" i="5"/>
  <c r="V284" i="5"/>
  <c r="V285" i="5"/>
  <c r="V286" i="5"/>
  <c r="V287" i="5"/>
  <c r="V288" i="5"/>
  <c r="V289" i="5"/>
  <c r="V290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V314" i="5"/>
  <c r="V316" i="5"/>
  <c r="V317" i="5"/>
  <c r="V318" i="5"/>
  <c r="V320" i="5"/>
  <c r="V321" i="5"/>
  <c r="V322" i="5"/>
  <c r="V323" i="5"/>
  <c r="V324" i="5"/>
  <c r="V325" i="5"/>
  <c r="V326" i="5"/>
  <c r="V327" i="5"/>
  <c r="V328" i="5"/>
  <c r="V329" i="5"/>
  <c r="V330" i="5"/>
  <c r="V332" i="5"/>
  <c r="V333" i="5"/>
  <c r="V334" i="5"/>
  <c r="V335" i="5"/>
  <c r="V336" i="5"/>
  <c r="V338" i="5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V375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V544" i="5"/>
  <c r="V545" i="5"/>
  <c r="V546" i="5"/>
  <c r="V547" i="5"/>
  <c r="V548" i="5"/>
  <c r="V549" i="5"/>
  <c r="V550" i="5"/>
  <c r="V551" i="5"/>
  <c r="V552" i="5"/>
  <c r="V553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6" i="5"/>
  <c r="V627" i="5"/>
  <c r="V629" i="5"/>
  <c r="V630" i="5"/>
  <c r="V631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V804" i="5"/>
  <c r="V805" i="5"/>
  <c r="V806" i="5"/>
  <c r="V807" i="5"/>
  <c r="V808" i="5"/>
  <c r="V809" i="5"/>
  <c r="V810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4" i="5"/>
  <c r="V965" i="5"/>
  <c r="V966" i="5"/>
  <c r="V967" i="5"/>
  <c r="V968" i="5"/>
  <c r="V969" i="5"/>
  <c r="V970" i="5"/>
  <c r="V972" i="5"/>
  <c r="V973" i="5"/>
  <c r="V974" i="5"/>
  <c r="V975" i="5"/>
  <c r="V976" i="5"/>
  <c r="V977" i="5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9" i="5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8" i="5"/>
  <c r="V1049" i="5"/>
  <c r="V1050" i="5"/>
  <c r="V1051" i="5"/>
  <c r="V1053" i="5"/>
  <c r="V1054" i="5"/>
  <c r="V1055" i="5"/>
  <c r="V1056" i="5"/>
  <c r="V1058" i="5"/>
  <c r="V1059" i="5"/>
  <c r="V1060" i="5"/>
  <c r="V1061" i="5"/>
  <c r="V1062" i="5"/>
  <c r="V1063" i="5"/>
  <c r="V1064" i="5"/>
  <c r="V1065" i="5"/>
  <c r="V1066" i="5"/>
  <c r="V1067" i="5"/>
  <c r="V1068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3" i="5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V1135" i="5"/>
  <c r="V1136" i="5"/>
  <c r="V1137" i="5"/>
  <c r="V1138" i="5"/>
  <c r="V1139" i="5"/>
  <c r="V1140" i="5"/>
  <c r="V1141" i="5"/>
  <c r="V1142" i="5"/>
  <c r="V1143" i="5"/>
  <c r="V1145" i="5"/>
  <c r="V1146" i="5"/>
  <c r="V1147" i="5"/>
  <c r="V1148" i="5"/>
  <c r="V1149" i="5"/>
  <c r="V1150" i="5"/>
  <c r="V1151" i="5"/>
  <c r="V1152" i="5"/>
  <c r="V1153" i="5"/>
  <c r="V1154" i="5"/>
  <c r="V1155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V1186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3" i="5"/>
  <c r="O11" i="5"/>
  <c r="P11" i="5"/>
  <c r="Q11" i="5"/>
  <c r="R11" i="5"/>
  <c r="S11" i="5"/>
  <c r="T11" i="5"/>
  <c r="U11" i="5"/>
  <c r="Q13" i="5"/>
  <c r="S13" i="5"/>
  <c r="U13" i="5"/>
  <c r="Q15" i="5"/>
  <c r="S15" i="5"/>
  <c r="U15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Q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P50" i="5"/>
  <c r="Y50" i="5" s="1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Q137" i="5"/>
  <c r="S137" i="5"/>
  <c r="U137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8" i="5"/>
  <c r="P188" i="5"/>
  <c r="Q188" i="5"/>
  <c r="S188" i="5"/>
  <c r="T188" i="5"/>
  <c r="U188" i="5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8" i="5"/>
  <c r="P228" i="5"/>
  <c r="Q228" i="5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7" i="5"/>
  <c r="P267" i="5"/>
  <c r="Q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4" i="5"/>
  <c r="P304" i="5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6" i="5"/>
  <c r="P316" i="5"/>
  <c r="Q316" i="5"/>
  <c r="R316" i="5"/>
  <c r="S316" i="5"/>
  <c r="T316" i="5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P332" i="5"/>
  <c r="Q332" i="5"/>
  <c r="R332" i="5"/>
  <c r="S332" i="5"/>
  <c r="T332" i="5"/>
  <c r="U332" i="5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T338" i="5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P350" i="5"/>
  <c r="Q350" i="5"/>
  <c r="R350" i="5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P362" i="5"/>
  <c r="Q362" i="5"/>
  <c r="R362" i="5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P374" i="5"/>
  <c r="Q374" i="5"/>
  <c r="S374" i="5"/>
  <c r="T374" i="5"/>
  <c r="U374" i="5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U377" i="5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U389" i="5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R401" i="5"/>
  <c r="S401" i="5"/>
  <c r="T401" i="5"/>
  <c r="U401" i="5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R410" i="5"/>
  <c r="S410" i="5"/>
  <c r="T410" i="5"/>
  <c r="U410" i="5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R422" i="5"/>
  <c r="S422" i="5"/>
  <c r="T422" i="5"/>
  <c r="U422" i="5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R430" i="5"/>
  <c r="S430" i="5"/>
  <c r="T430" i="5"/>
  <c r="U430" i="5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S451" i="5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S463" i="5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P472" i="5"/>
  <c r="Q472" i="5"/>
  <c r="R472" i="5"/>
  <c r="S472" i="5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S484" i="5"/>
  <c r="U484" i="5"/>
  <c r="O485" i="5"/>
  <c r="P485" i="5"/>
  <c r="Q485" i="5"/>
  <c r="R485" i="5"/>
  <c r="S485" i="5"/>
  <c r="T485" i="5"/>
  <c r="U485" i="5"/>
  <c r="O486" i="5"/>
  <c r="P486" i="5"/>
  <c r="Q486" i="5"/>
  <c r="R486" i="5"/>
  <c r="S486" i="5"/>
  <c r="T486" i="5"/>
  <c r="U486" i="5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Q492" i="5"/>
  <c r="R492" i="5"/>
  <c r="S492" i="5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S499" i="5"/>
  <c r="U499" i="5"/>
  <c r="O500" i="5"/>
  <c r="P500" i="5"/>
  <c r="Q500" i="5"/>
  <c r="R500" i="5"/>
  <c r="S500" i="5"/>
  <c r="T500" i="5"/>
  <c r="U500" i="5"/>
  <c r="O501" i="5"/>
  <c r="P501" i="5"/>
  <c r="Q501" i="5"/>
  <c r="S501" i="5"/>
  <c r="T501" i="5"/>
  <c r="U501" i="5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P504" i="5"/>
  <c r="Q504" i="5"/>
  <c r="R504" i="5"/>
  <c r="S504" i="5"/>
  <c r="T504" i="5"/>
  <c r="U504" i="5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P516" i="5"/>
  <c r="Q516" i="5"/>
  <c r="R516" i="5"/>
  <c r="S516" i="5"/>
  <c r="T516" i="5"/>
  <c r="U516" i="5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P528" i="5"/>
  <c r="Q528" i="5"/>
  <c r="R528" i="5"/>
  <c r="S528" i="5"/>
  <c r="T528" i="5"/>
  <c r="U528" i="5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P535" i="5"/>
  <c r="Q535" i="5"/>
  <c r="R535" i="5"/>
  <c r="S535" i="5"/>
  <c r="T535" i="5"/>
  <c r="U535" i="5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P543" i="5"/>
  <c r="Q543" i="5"/>
  <c r="R543" i="5"/>
  <c r="S543" i="5"/>
  <c r="T543" i="5"/>
  <c r="U543" i="5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P555" i="5"/>
  <c r="Q555" i="5"/>
  <c r="R555" i="5"/>
  <c r="S555" i="5"/>
  <c r="T555" i="5"/>
  <c r="U555" i="5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P558" i="5"/>
  <c r="Q558" i="5"/>
  <c r="R558" i="5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P570" i="5"/>
  <c r="Q570" i="5"/>
  <c r="S570" i="5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Q575" i="5"/>
  <c r="R575" i="5"/>
  <c r="S575" i="5"/>
  <c r="T575" i="5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P586" i="5"/>
  <c r="Q586" i="5"/>
  <c r="R586" i="5"/>
  <c r="S586" i="5"/>
  <c r="T586" i="5"/>
  <c r="U586" i="5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Q591" i="5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P601" i="5"/>
  <c r="Q601" i="5"/>
  <c r="S601" i="5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P605" i="5"/>
  <c r="Q605" i="5"/>
  <c r="R605" i="5"/>
  <c r="S605" i="5"/>
  <c r="T605" i="5"/>
  <c r="U605" i="5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P617" i="5"/>
  <c r="Q617" i="5"/>
  <c r="S617" i="5"/>
  <c r="T617" i="5"/>
  <c r="U617" i="5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P620" i="5"/>
  <c r="Q620" i="5"/>
  <c r="R620" i="5"/>
  <c r="S620" i="5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P626" i="5"/>
  <c r="Q626" i="5"/>
  <c r="S626" i="5"/>
  <c r="T626" i="5"/>
  <c r="U626" i="5"/>
  <c r="O627" i="5"/>
  <c r="P627" i="5"/>
  <c r="Q627" i="5"/>
  <c r="R627" i="5"/>
  <c r="S627" i="5"/>
  <c r="T627" i="5"/>
  <c r="U627" i="5"/>
  <c r="O629" i="5"/>
  <c r="P629" i="5"/>
  <c r="Q629" i="5"/>
  <c r="S629" i="5"/>
  <c r="T629" i="5"/>
  <c r="U629" i="5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R633" i="5"/>
  <c r="S633" i="5"/>
  <c r="T633" i="5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R645" i="5"/>
  <c r="S645" i="5"/>
  <c r="T645" i="5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Q652" i="5"/>
  <c r="S652" i="5"/>
  <c r="T652" i="5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S664" i="5"/>
  <c r="U664" i="5"/>
  <c r="O666" i="5"/>
  <c r="P666" i="5"/>
  <c r="Q666" i="5"/>
  <c r="R666" i="5"/>
  <c r="S666" i="5"/>
  <c r="T666" i="5"/>
  <c r="U666" i="5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Q678" i="5"/>
  <c r="R678" i="5"/>
  <c r="S678" i="5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Q683" i="5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Q703" i="5"/>
  <c r="R703" i="5"/>
  <c r="S703" i="5"/>
  <c r="T703" i="5"/>
  <c r="U703" i="5"/>
  <c r="O704" i="5"/>
  <c r="P704" i="5"/>
  <c r="Q704" i="5"/>
  <c r="R704" i="5"/>
  <c r="S704" i="5"/>
  <c r="T704" i="5"/>
  <c r="U704" i="5"/>
  <c r="O705" i="5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R712" i="5"/>
  <c r="S712" i="5"/>
  <c r="T712" i="5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R718" i="5"/>
  <c r="S718" i="5"/>
  <c r="T718" i="5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P724" i="5"/>
  <c r="Q724" i="5"/>
  <c r="R724" i="5"/>
  <c r="S724" i="5"/>
  <c r="T724" i="5"/>
  <c r="U724" i="5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P727" i="5"/>
  <c r="Q727" i="5"/>
  <c r="R727" i="5"/>
  <c r="S727" i="5"/>
  <c r="T727" i="5"/>
  <c r="U727" i="5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Q739" i="5"/>
  <c r="R739" i="5"/>
  <c r="S739" i="5"/>
  <c r="T739" i="5"/>
  <c r="U739" i="5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R744" i="5"/>
  <c r="S744" i="5"/>
  <c r="T744" i="5"/>
  <c r="U744" i="5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T756" i="5"/>
  <c r="U756" i="5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T768" i="5"/>
  <c r="U768" i="5"/>
  <c r="O769" i="5"/>
  <c r="P769" i="5"/>
  <c r="Q769" i="5"/>
  <c r="R769" i="5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P772" i="5"/>
  <c r="Q772" i="5"/>
  <c r="R772" i="5"/>
  <c r="S772" i="5"/>
  <c r="T772" i="5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P784" i="5"/>
  <c r="Q784" i="5"/>
  <c r="R784" i="5"/>
  <c r="S784" i="5"/>
  <c r="T784" i="5"/>
  <c r="U784" i="5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Q787" i="5"/>
  <c r="S787" i="5"/>
  <c r="T787" i="5"/>
  <c r="U787" i="5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Q803" i="5"/>
  <c r="R803" i="5"/>
  <c r="S803" i="5"/>
  <c r="T803" i="5"/>
  <c r="U803" i="5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Q812" i="5"/>
  <c r="R812" i="5"/>
  <c r="S812" i="5"/>
  <c r="T812" i="5"/>
  <c r="U812" i="5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P826" i="5"/>
  <c r="Q826" i="5"/>
  <c r="S826" i="5"/>
  <c r="T826" i="5"/>
  <c r="U826" i="5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S835" i="5"/>
  <c r="T835" i="5"/>
  <c r="O836" i="5"/>
  <c r="P836" i="5"/>
  <c r="Q836" i="5"/>
  <c r="R836" i="5"/>
  <c r="S836" i="5"/>
  <c r="T836" i="5"/>
  <c r="U836" i="5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Q847" i="5"/>
  <c r="R847" i="5"/>
  <c r="S847" i="5"/>
  <c r="T847" i="5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P859" i="5"/>
  <c r="Q859" i="5"/>
  <c r="R859" i="5"/>
  <c r="S859" i="5"/>
  <c r="T859" i="5"/>
  <c r="U859" i="5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P871" i="5"/>
  <c r="Q871" i="5"/>
  <c r="R871" i="5"/>
  <c r="S871" i="5"/>
  <c r="T871" i="5"/>
  <c r="U871" i="5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P883" i="5"/>
  <c r="Q883" i="5"/>
  <c r="R883" i="5"/>
  <c r="S883" i="5"/>
  <c r="T883" i="5"/>
  <c r="U883" i="5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Q903" i="5"/>
  <c r="R903" i="5"/>
  <c r="S903" i="5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Q915" i="5"/>
  <c r="R915" i="5"/>
  <c r="S915" i="5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R925" i="5"/>
  <c r="S925" i="5"/>
  <c r="T925" i="5"/>
  <c r="U925" i="5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R937" i="5"/>
  <c r="S937" i="5"/>
  <c r="T937" i="5"/>
  <c r="U937" i="5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P948" i="5"/>
  <c r="Q948" i="5"/>
  <c r="R948" i="5"/>
  <c r="S948" i="5"/>
  <c r="T948" i="5"/>
  <c r="U948" i="5"/>
  <c r="O949" i="5"/>
  <c r="P949" i="5"/>
  <c r="Q949" i="5"/>
  <c r="R949" i="5"/>
  <c r="S949" i="5"/>
  <c r="T949" i="5"/>
  <c r="U949" i="5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Q953" i="5"/>
  <c r="R953" i="5"/>
  <c r="S953" i="5"/>
  <c r="T953" i="5"/>
  <c r="U953" i="5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S962" i="5"/>
  <c r="U962" i="5"/>
  <c r="O964" i="5"/>
  <c r="P964" i="5"/>
  <c r="Q964" i="5"/>
  <c r="R964" i="5"/>
  <c r="S964" i="5"/>
  <c r="T964" i="5"/>
  <c r="U964" i="5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P972" i="5"/>
  <c r="Q972" i="5"/>
  <c r="S972" i="5"/>
  <c r="T972" i="5"/>
  <c r="U972" i="5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P977" i="5"/>
  <c r="Q977" i="5"/>
  <c r="S977" i="5"/>
  <c r="T977" i="5"/>
  <c r="O978" i="5"/>
  <c r="P978" i="5"/>
  <c r="Q978" i="5"/>
  <c r="R978" i="5"/>
  <c r="S978" i="5"/>
  <c r="T978" i="5"/>
  <c r="U978" i="5"/>
  <c r="O980" i="5"/>
  <c r="P980" i="5"/>
  <c r="Q980" i="5"/>
  <c r="R980" i="5"/>
  <c r="S980" i="5"/>
  <c r="T980" i="5"/>
  <c r="U980" i="5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P987" i="5"/>
  <c r="Q987" i="5"/>
  <c r="R987" i="5"/>
  <c r="S987" i="5"/>
  <c r="T987" i="5"/>
  <c r="U987" i="5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P996" i="5"/>
  <c r="Q996" i="5"/>
  <c r="R996" i="5"/>
  <c r="S996" i="5"/>
  <c r="T996" i="5"/>
  <c r="U996" i="5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P999" i="5"/>
  <c r="Q999" i="5"/>
  <c r="S999" i="5"/>
  <c r="T999" i="5"/>
  <c r="U999" i="5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Q1009" i="5"/>
  <c r="S1009" i="5"/>
  <c r="T1009" i="5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S1018" i="5"/>
  <c r="T1018" i="5"/>
  <c r="U1018" i="5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P1025" i="5"/>
  <c r="Q1025" i="5"/>
  <c r="R1025" i="5"/>
  <c r="S1025" i="5"/>
  <c r="T1025" i="5"/>
  <c r="U1025" i="5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S1036" i="5"/>
  <c r="T1036" i="5"/>
  <c r="U1036" i="5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Q1048" i="5"/>
  <c r="R1048" i="5"/>
  <c r="S1048" i="5"/>
  <c r="T1048" i="5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Q1053" i="5"/>
  <c r="R1053" i="5"/>
  <c r="S1053" i="5"/>
  <c r="T1053" i="5"/>
  <c r="U1053" i="5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S1058" i="5"/>
  <c r="T1058" i="5"/>
  <c r="U1058" i="5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P1070" i="5"/>
  <c r="Q1070" i="5"/>
  <c r="R1070" i="5"/>
  <c r="S1070" i="5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R1081" i="5"/>
  <c r="S1081" i="5"/>
  <c r="T1081" i="5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P1093" i="5"/>
  <c r="Q1093" i="5"/>
  <c r="R1093" i="5"/>
  <c r="S1093" i="5"/>
  <c r="T1093" i="5"/>
  <c r="U1093" i="5"/>
  <c r="O1094" i="5"/>
  <c r="P1094" i="5"/>
  <c r="Q1094" i="5"/>
  <c r="R1094" i="5"/>
  <c r="S1094" i="5"/>
  <c r="T1094" i="5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P1116" i="5"/>
  <c r="Q1116" i="5"/>
  <c r="S1116" i="5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S1123" i="5"/>
  <c r="T1123" i="5"/>
  <c r="U1123" i="5"/>
  <c r="O1124" i="5"/>
  <c r="P1124" i="5"/>
  <c r="Q1124" i="5"/>
  <c r="R1124" i="5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P1134" i="5"/>
  <c r="Q1134" i="5"/>
  <c r="R1134" i="5"/>
  <c r="S1134" i="5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P1145" i="5"/>
  <c r="Q1145" i="5"/>
  <c r="R1145" i="5"/>
  <c r="S1145" i="5"/>
  <c r="T1145" i="5"/>
  <c r="U1145" i="5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Q1157" i="5"/>
  <c r="R1157" i="5"/>
  <c r="S1157" i="5"/>
  <c r="T1157" i="5"/>
  <c r="U1157" i="5"/>
  <c r="O1158" i="5"/>
  <c r="P1158" i="5"/>
  <c r="Q1158" i="5"/>
  <c r="R1158" i="5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P1163" i="5"/>
  <c r="Q1163" i="5"/>
  <c r="R1163" i="5"/>
  <c r="S1163" i="5"/>
  <c r="T1163" i="5"/>
  <c r="U1163" i="5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T1166" i="5"/>
  <c r="U1166" i="5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S1173" i="5"/>
  <c r="T1173" i="5"/>
  <c r="U1173" i="5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P1185" i="5"/>
  <c r="Q1185" i="5"/>
  <c r="R1185" i="5"/>
  <c r="S1185" i="5"/>
  <c r="T1185" i="5"/>
  <c r="U1185" i="5"/>
  <c r="O1186" i="5"/>
  <c r="P1186" i="5"/>
  <c r="Q1186" i="5"/>
  <c r="R1186" i="5"/>
  <c r="S1186" i="5"/>
  <c r="T1186" i="5"/>
  <c r="U1186" i="5"/>
  <c r="O1188" i="5"/>
  <c r="P1188" i="5"/>
  <c r="Q1188" i="5"/>
  <c r="R1188" i="5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P1193" i="5"/>
  <c r="Q1193" i="5"/>
  <c r="R1193" i="5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Q1201" i="5"/>
  <c r="R1201" i="5"/>
  <c r="S1201" i="5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T1209" i="5"/>
  <c r="U1209" i="5"/>
  <c r="O1210" i="5"/>
  <c r="P1210" i="5"/>
  <c r="Q1210" i="5"/>
  <c r="R1210" i="5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Q1213" i="5"/>
  <c r="R1213" i="5"/>
  <c r="S1213" i="5"/>
  <c r="T1213" i="5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T1224" i="5"/>
  <c r="U1224" i="5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T1236" i="5"/>
  <c r="U1236" i="5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T3" i="5"/>
  <c r="S3" i="5"/>
  <c r="R3" i="5"/>
  <c r="Q3" i="5"/>
  <c r="P3" i="5"/>
  <c r="O3" i="5"/>
  <c r="M11" i="4"/>
  <c r="N11" i="4"/>
  <c r="O11" i="4"/>
  <c r="P11" i="4"/>
  <c r="Q11" i="4"/>
  <c r="R11" i="4"/>
  <c r="S11" i="4"/>
  <c r="Y1249" i="5" l="1"/>
  <c r="Y1248" i="5"/>
  <c r="AD620" i="5"/>
  <c r="AE620" i="5"/>
  <c r="AD1248" i="5"/>
  <c r="AD1249" i="5"/>
  <c r="AE1248" i="5"/>
  <c r="AE1249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</calcChain>
</file>

<file path=xl/sharedStrings.xml><?xml version="1.0" encoding="utf-8"?>
<sst xmlns="http://schemas.openxmlformats.org/spreadsheetml/2006/main" count="26193" uniqueCount="13140">
  <si>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</si>
  <si>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</si>
  <si>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</si>
  <si>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</si>
  <si>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</si>
  <si>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</si>
  <si>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</si>
  <si>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</si>
  <si>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</si>
  <si>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</si>
  <si>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</si>
  <si>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</si>
  <si>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</si>
  <si>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</si>
  <si>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</si>
  <si>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</si>
  <si>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</si>
  <si>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</si>
  <si>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</si>
  <si>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</si>
  <si>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</si>
  <si>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</si>
  <si>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</si>
  <si>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</si>
  <si>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</si>
  <si>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</si>
  <si>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</si>
  <si>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</si>
  <si>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</si>
  <si>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</si>
  <si>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</si>
  <si>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</si>
  <si>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</si>
  <si>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</si>
  <si>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</si>
  <si>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</si>
  <si>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</si>
  <si>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</si>
  <si>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</si>
  <si>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</si>
  <si>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</si>
  <si>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</si>
  <si>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</si>
  <si>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</si>
  <si>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</si>
  <si>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</si>
  <si>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</si>
  <si>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</si>
  <si>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</si>
  <si>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</si>
  <si>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</si>
  <si>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</si>
  <si>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</si>
  <si>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</si>
  <si>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</si>
  <si>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</si>
  <si>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</si>
  <si>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</si>
  <si>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</si>
  <si>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</si>
  <si>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</si>
  <si>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</si>
  <si>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</si>
  <si>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</si>
  <si>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</si>
  <si>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</si>
  <si>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</si>
  <si>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</si>
  <si>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</si>
  <si>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</si>
  <si>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</si>
  <si>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</si>
  <si>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</si>
  <si>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</si>
  <si>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</si>
  <si>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</si>
  <si>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</si>
  <si>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</si>
  <si>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</si>
  <si>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</si>
  <si>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</si>
  <si>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</si>
  <si>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</si>
  <si>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</si>
  <si>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</si>
  <si>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</si>
  <si>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</si>
  <si>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</si>
  <si>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</si>
  <si>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</si>
  <si>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</si>
  <si>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</si>
  <si>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</si>
  <si>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</si>
  <si>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</si>
  <si>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</si>
  <si>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</si>
  <si>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</si>
  <si>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</si>
  <si>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</si>
  <si>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</si>
  <si>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</si>
  <si>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</si>
  <si>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</si>
  <si>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</si>
  <si>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</si>
  <si>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</si>
  <si>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</si>
  <si>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</si>
  <si>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</si>
  <si>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</si>
  <si>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</si>
  <si>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</si>
  <si>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</si>
  <si>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</si>
  <si>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</si>
  <si>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</si>
  <si>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</si>
  <si>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</si>
  <si>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</si>
  <si>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</si>
  <si>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</si>
  <si>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</si>
  <si>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</si>
  <si>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</si>
  <si>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</si>
  <si>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</si>
  <si>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</si>
  <si>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</si>
  <si>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</si>
  <si>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</si>
  <si>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</si>
  <si>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</si>
  <si>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</si>
  <si>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</si>
  <si>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</si>
  <si>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</si>
  <si>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</si>
  <si>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</si>
  <si>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</si>
  <si>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</si>
  <si>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</si>
  <si>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</si>
  <si>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</si>
  <si>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</si>
  <si>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</si>
  <si>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</si>
  <si>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</si>
  <si>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</si>
  <si>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</si>
  <si>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</si>
  <si>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</si>
  <si>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</si>
  <si>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</si>
  <si>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</si>
  <si>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</si>
  <si>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</si>
  <si>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</si>
  <si>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</si>
  <si>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</si>
  <si>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</si>
  <si>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</si>
  <si>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</si>
  <si>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</si>
  <si>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</si>
  <si>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</si>
  <si>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</si>
  <si>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</si>
  <si>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</si>
  <si>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</si>
  <si>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</si>
  <si>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</si>
  <si>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</si>
  <si>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</si>
  <si>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</si>
  <si>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</si>
  <si>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</si>
  <si>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</si>
  <si>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</si>
  <si>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</si>
  <si>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</si>
  <si>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</si>
  <si>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</si>
  <si>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</si>
  <si>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</si>
  <si>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</si>
  <si>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</si>
  <si>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</si>
  <si>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</si>
  <si>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</si>
  <si>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</si>
  <si>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</si>
  <si>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</si>
  <si>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</si>
  <si>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</si>
  <si>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</si>
  <si>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</si>
  <si>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</si>
  <si>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</si>
  <si>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</si>
  <si>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</si>
  <si>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</si>
  <si>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</si>
  <si>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</si>
  <si>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</si>
  <si>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</si>
  <si>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</si>
  <si>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</si>
  <si>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</si>
  <si>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</si>
  <si>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</si>
  <si>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</si>
  <si>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</si>
  <si>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</si>
  <si>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</si>
  <si>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</si>
  <si>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</si>
  <si>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</si>
  <si>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</si>
  <si>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</si>
  <si>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</si>
  <si>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</si>
  <si>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</si>
  <si>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</si>
  <si>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</si>
  <si>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</si>
  <si>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</si>
  <si>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</si>
  <si>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</si>
  <si>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</si>
  <si>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</si>
  <si>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</si>
  <si>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</si>
  <si>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</si>
  <si>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</si>
  <si>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</si>
  <si>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</si>
  <si>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</si>
  <si>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</si>
  <si>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</si>
  <si>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</si>
  <si>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</si>
  <si>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</si>
  <si>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</si>
  <si>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</si>
  <si>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</si>
  <si>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</si>
  <si>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</si>
  <si>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</si>
  <si>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</si>
  <si>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</si>
  <si>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</si>
  <si>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</si>
  <si>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</si>
  <si>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</si>
  <si>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</si>
  <si>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</si>
  <si>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</si>
  <si>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</si>
  <si>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</si>
  <si>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</si>
  <si>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</si>
  <si>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</si>
  <si>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</si>
  <si>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</si>
  <si>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</si>
  <si>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</si>
  <si>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</si>
  <si>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</si>
  <si>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</si>
  <si>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</si>
  <si>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</si>
  <si>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</si>
  <si>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</si>
  <si>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</si>
  <si>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</si>
  <si>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</si>
  <si>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</si>
  <si>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</si>
  <si>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</si>
  <si>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</si>
  <si>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</si>
  <si>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</si>
  <si>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</si>
  <si>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</si>
  <si>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</si>
  <si>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</si>
  <si>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</si>
  <si>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</si>
  <si>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</si>
  <si>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</si>
  <si>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</si>
  <si>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</si>
  <si>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</si>
  <si>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</si>
  <si>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</si>
  <si>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</si>
  <si>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</si>
  <si>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</si>
  <si>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</si>
  <si>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</si>
  <si>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</si>
  <si>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</si>
  <si>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</si>
  <si>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</si>
  <si>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</si>
  <si>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</si>
  <si>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</si>
  <si>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</si>
  <si>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</si>
  <si>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</si>
  <si>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</si>
  <si>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</si>
  <si>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</si>
  <si>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</si>
  <si>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</si>
  <si>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</si>
  <si>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</si>
  <si>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</si>
  <si>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</si>
  <si>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</si>
  <si>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</si>
  <si>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</si>
  <si>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</si>
  <si>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</si>
  <si>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</si>
  <si>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</si>
  <si>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</si>
  <si>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</si>
  <si>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</si>
  <si>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</si>
  <si>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</si>
  <si>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</si>
  <si>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</si>
  <si>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</si>
  <si>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</si>
  <si>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</si>
  <si>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</si>
  <si>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</si>
  <si>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</si>
  <si>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</si>
  <si>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</si>
  <si>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</si>
  <si>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</si>
  <si>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</si>
  <si>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</si>
  <si>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</si>
  <si>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</si>
  <si>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</si>
  <si>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</si>
  <si>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</si>
  <si>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</si>
  <si>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</si>
  <si>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</si>
  <si>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</si>
  <si>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</si>
  <si>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</si>
  <si>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</si>
  <si>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</si>
  <si>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</si>
  <si>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</si>
  <si>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</si>
  <si>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</si>
  <si>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</si>
  <si>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</si>
  <si>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</si>
  <si>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</si>
  <si>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</si>
  <si>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</si>
  <si>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</si>
  <si>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</si>
  <si>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</si>
  <si>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</si>
  <si>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</si>
  <si>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</si>
  <si>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</si>
  <si>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</si>
  <si>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</si>
  <si>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</si>
  <si>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</si>
  <si>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</si>
  <si>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</si>
  <si>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</si>
  <si>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</si>
  <si>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</si>
  <si>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</si>
  <si>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</si>
  <si>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</si>
  <si>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</si>
  <si>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</si>
  <si>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</si>
  <si>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</si>
  <si>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</si>
  <si>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</si>
  <si>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</si>
  <si>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</si>
  <si>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</si>
  <si>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</si>
  <si>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</si>
  <si>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</si>
  <si>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</si>
  <si>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</si>
  <si>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</si>
  <si>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</si>
  <si>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</si>
  <si>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</si>
  <si>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</si>
  <si>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</si>
  <si>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</si>
  <si>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</si>
  <si>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</si>
  <si>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</si>
  <si>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</si>
  <si>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</si>
  <si>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</si>
  <si>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</si>
  <si>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</si>
  <si>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</si>
  <si>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</si>
  <si>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</si>
  <si>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</si>
  <si>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</si>
  <si>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</si>
  <si>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</si>
  <si>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</si>
  <si>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</si>
  <si>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</si>
  <si>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</si>
  <si>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</si>
  <si>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</si>
  <si>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</si>
  <si>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</si>
  <si>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</si>
  <si>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</si>
  <si>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</si>
  <si>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</si>
  <si>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</si>
  <si>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</si>
  <si>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</si>
  <si>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</si>
  <si>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</si>
  <si>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</si>
  <si>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</si>
  <si>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</si>
  <si>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</si>
  <si>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</si>
  <si>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</si>
  <si>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</si>
  <si>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</si>
  <si>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</si>
  <si>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</si>
  <si>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</si>
  <si>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</si>
  <si>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</si>
  <si>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</si>
  <si>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</si>
  <si>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</si>
  <si>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</si>
  <si>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</si>
  <si>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</si>
  <si>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</si>
  <si>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</si>
  <si>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</si>
  <si>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</si>
  <si>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</si>
  <si>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</si>
  <si>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</si>
  <si>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</si>
  <si>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</si>
  <si>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</si>
  <si>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</si>
  <si>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</si>
  <si>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</si>
  <si>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</si>
  <si>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</si>
  <si>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</si>
  <si>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</si>
  <si>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</si>
  <si>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</si>
  <si>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</si>
  <si>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</si>
  <si>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</si>
  <si>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</si>
  <si>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</si>
  <si>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</si>
  <si>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</si>
  <si>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</si>
  <si>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</si>
  <si>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</si>
  <si>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</si>
  <si>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</si>
  <si>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</si>
  <si>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</si>
  <si>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</si>
  <si>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</si>
  <si>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</si>
  <si>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</si>
  <si>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</si>
  <si>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</si>
  <si>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</si>
  <si>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</si>
  <si>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</si>
  <si>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</si>
  <si>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</si>
  <si>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</si>
  <si>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</si>
  <si>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</si>
  <si>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</si>
  <si>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</si>
  <si>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</si>
  <si>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</si>
  <si>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</si>
  <si>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</si>
  <si>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</si>
  <si>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</si>
  <si>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</si>
  <si>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</si>
  <si>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</si>
  <si>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</si>
  <si>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</si>
  <si>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</si>
  <si>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</si>
  <si>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</si>
  <si>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</si>
  <si>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</si>
  <si>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</si>
  <si>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</si>
  <si>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</si>
  <si>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</si>
  <si>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</si>
  <si>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</si>
  <si>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</si>
  <si>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</si>
  <si>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</si>
  <si>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</si>
  <si>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</si>
  <si>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</si>
  <si>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</si>
  <si>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</si>
  <si>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</si>
  <si>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</si>
  <si>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</si>
  <si>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</si>
  <si>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</si>
  <si>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</si>
  <si>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</si>
  <si>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</si>
  <si>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</si>
  <si>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</si>
  <si>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</si>
  <si>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</si>
  <si>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</si>
  <si>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</si>
  <si>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</si>
  <si>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</si>
  <si>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</si>
  <si>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</si>
  <si>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</si>
  <si>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</si>
  <si>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</si>
  <si>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</si>
  <si>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</si>
  <si>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</si>
  <si>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</si>
  <si>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</si>
  <si>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</si>
  <si>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</si>
  <si>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</si>
  <si>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</si>
  <si>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</si>
  <si>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</si>
  <si>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</si>
  <si>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</si>
  <si>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</si>
  <si>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</si>
  <si>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</si>
  <si>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</si>
  <si>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</si>
  <si>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</si>
  <si>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</si>
  <si>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</si>
  <si>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</si>
  <si>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</si>
  <si>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</si>
  <si>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</si>
  <si>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</si>
  <si>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</si>
  <si>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</si>
  <si>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</si>
  <si>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</si>
  <si>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</si>
  <si>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</si>
  <si>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</si>
  <si>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</si>
  <si>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</si>
  <si>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</si>
  <si>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</si>
  <si>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</si>
  <si>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</si>
  <si>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</si>
  <si>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</si>
  <si>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</si>
  <si>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</si>
  <si>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</si>
  <si>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</si>
  <si>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</si>
  <si>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</si>
  <si>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</si>
  <si>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</si>
  <si>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</si>
  <si>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</si>
  <si>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</si>
  <si>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</si>
  <si>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</si>
  <si>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</si>
  <si>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</si>
  <si>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</si>
  <si>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</si>
  <si>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</si>
  <si>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</si>
  <si>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</si>
  <si>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</si>
  <si>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</si>
  <si>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</si>
  <si>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</si>
  <si>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</si>
  <si>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</si>
  <si>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</si>
  <si>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</si>
  <si>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</si>
  <si>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</si>
  <si>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</si>
  <si>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</si>
  <si>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</si>
  <si>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</si>
  <si>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</si>
  <si>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</si>
  <si>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</si>
  <si>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</si>
  <si>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</si>
  <si>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</si>
  <si>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</si>
  <si>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</si>
  <si>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</si>
  <si>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</si>
  <si>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</si>
  <si>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</si>
  <si>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</si>
  <si>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</si>
  <si>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</si>
  <si>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</si>
  <si>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</si>
  <si>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</si>
  <si>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</si>
  <si>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</si>
  <si>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</si>
  <si>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</si>
  <si>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</si>
  <si>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</si>
  <si>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</si>
  <si>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</si>
  <si>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</si>
  <si>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</si>
  <si>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</si>
  <si>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</si>
  <si>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</si>
  <si>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</si>
  <si>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</si>
  <si>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</si>
  <si>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</si>
  <si>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</si>
  <si>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</si>
  <si>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</si>
  <si>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</si>
  <si>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</si>
  <si>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</si>
  <si>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</si>
  <si>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</si>
  <si>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</si>
  <si>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</si>
  <si>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</si>
  <si>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</si>
  <si>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</si>
  <si>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</si>
  <si>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</si>
  <si>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</si>
  <si>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</si>
  <si>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</si>
  <si>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</si>
  <si>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</si>
  <si>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</si>
  <si>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</si>
  <si>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</si>
  <si>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</si>
  <si>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</si>
  <si>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</si>
  <si>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</si>
  <si>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</si>
  <si>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</si>
  <si>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</si>
  <si>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</si>
  <si>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</si>
  <si>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</si>
  <si>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</si>
  <si>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</si>
  <si>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</si>
  <si>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</si>
  <si>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</si>
  <si>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</si>
  <si>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</si>
  <si>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</si>
  <si>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</si>
  <si>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</si>
  <si>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</si>
  <si>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</si>
  <si>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</si>
  <si>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</si>
  <si>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</si>
  <si>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</si>
  <si>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</si>
  <si>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</si>
  <si>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</si>
  <si>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</si>
  <si>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</si>
  <si>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</si>
  <si>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</si>
  <si>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</si>
  <si>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</si>
  <si>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</si>
  <si>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</si>
  <si>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</si>
  <si>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</si>
  <si>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</si>
  <si>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</si>
  <si>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</si>
  <si>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</si>
  <si>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</si>
  <si>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</si>
  <si>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</si>
  <si>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</si>
  <si>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</si>
  <si>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</si>
  <si>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</si>
  <si>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</si>
  <si>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</si>
  <si>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</si>
  <si>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</si>
  <si>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</si>
  <si>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</si>
  <si>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</si>
  <si>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</si>
  <si>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</si>
  <si>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</si>
  <si>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</si>
  <si>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</si>
  <si>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</si>
  <si>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</si>
  <si>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</si>
  <si>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</si>
  <si>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</si>
  <si>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</si>
  <si>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</si>
  <si>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</si>
  <si>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</si>
  <si>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</si>
  <si>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</si>
  <si>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</si>
  <si>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</si>
  <si>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</si>
  <si>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</si>
  <si>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</si>
  <si>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</si>
  <si>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</si>
  <si>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</si>
  <si>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</si>
  <si>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</si>
  <si>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</si>
  <si>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</si>
  <si>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</si>
  <si>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</si>
  <si>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</si>
  <si>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</si>
  <si>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</si>
  <si>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</si>
  <si>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</si>
  <si>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</si>
  <si>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</si>
  <si>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</si>
  <si>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</si>
  <si>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</si>
  <si>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</si>
  <si>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</si>
  <si>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</si>
  <si>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</si>
  <si>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</si>
  <si>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</si>
  <si>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</si>
  <si>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</si>
  <si>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</si>
  <si>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</si>
  <si>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</si>
  <si>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</si>
  <si>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</si>
  <si>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</si>
  <si>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</si>
  <si>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</si>
  <si>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</si>
  <si>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</si>
  <si>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</si>
  <si>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</si>
  <si>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</si>
  <si>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</si>
  <si>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</si>
  <si>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</si>
  <si>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</si>
  <si>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</si>
  <si>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</si>
  <si>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</si>
  <si>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</si>
  <si>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</si>
  <si>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</si>
  <si>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</si>
  <si>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</si>
  <si>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</si>
  <si>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</si>
  <si>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</si>
  <si>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</si>
  <si>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</si>
  <si>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</si>
  <si>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</si>
  <si>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</si>
  <si>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</si>
  <si>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</si>
  <si>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</si>
  <si>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</si>
  <si>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</si>
  <si>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</si>
  <si>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</si>
  <si>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</si>
  <si>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</si>
  <si>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</si>
  <si>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</si>
  <si>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</si>
  <si>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</si>
  <si>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</si>
  <si>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</si>
  <si>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</si>
  <si>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</si>
  <si>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</si>
  <si>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</si>
  <si>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</si>
  <si>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</si>
  <si>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</si>
  <si>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</si>
  <si>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</si>
  <si>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</si>
  <si>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</si>
  <si>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</si>
  <si>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</si>
  <si>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</si>
  <si>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</si>
  <si>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</si>
  <si>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</si>
  <si>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</si>
  <si>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</si>
  <si>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</si>
  <si>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</si>
  <si>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</si>
  <si>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</si>
  <si>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</si>
  <si>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</si>
  <si>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</si>
  <si>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</si>
  <si>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</si>
  <si>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</si>
  <si>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</si>
  <si>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</si>
  <si>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</si>
  <si>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</si>
  <si>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</si>
  <si>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</si>
  <si>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</si>
  <si>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</si>
  <si>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</si>
  <si>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</si>
  <si>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</si>
  <si>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</si>
  <si>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</si>
  <si>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</si>
  <si>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</si>
  <si>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</si>
  <si>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</si>
  <si>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</si>
  <si>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</si>
  <si>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</si>
  <si>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</si>
  <si>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</si>
  <si>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</si>
  <si>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</si>
  <si>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</si>
  <si>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</si>
  <si>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</si>
  <si>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</si>
  <si>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</si>
  <si>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</si>
  <si>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</si>
  <si>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</si>
  <si>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</si>
  <si>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</si>
  <si>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</si>
  <si>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</si>
  <si>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</si>
  <si>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</si>
  <si>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</si>
  <si>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</si>
  <si>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</si>
  <si>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</si>
  <si>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</si>
  <si>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</si>
  <si>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</si>
  <si>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</si>
  <si>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</si>
  <si>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</si>
  <si>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</si>
  <si>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</si>
  <si>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</si>
  <si>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</si>
  <si>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</si>
  <si>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</si>
  <si>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</si>
  <si>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</si>
  <si>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</si>
  <si>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</si>
  <si>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</si>
  <si>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</si>
  <si>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</si>
  <si>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</si>
  <si>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</si>
  <si>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</si>
  <si>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</si>
  <si>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</si>
  <si>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</si>
  <si>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</si>
  <si>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</si>
  <si>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</si>
  <si>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</si>
  <si>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</si>
  <si>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</si>
  <si>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</si>
  <si>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</si>
  <si>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</si>
  <si>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</si>
  <si>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</si>
  <si>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</si>
  <si>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</si>
  <si>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</si>
  <si>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</si>
  <si>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</si>
  <si>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</si>
  <si>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</si>
  <si>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</si>
  <si>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</si>
  <si>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</si>
  <si>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</si>
  <si>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</si>
  <si>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</si>
  <si>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</si>
  <si>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</si>
  <si>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</si>
  <si>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</si>
  <si>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</si>
  <si>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</si>
  <si>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</si>
  <si>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</si>
  <si>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</si>
  <si>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</si>
  <si>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</si>
  <si>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</si>
  <si>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</si>
  <si>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</si>
  <si>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</si>
  <si>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</si>
  <si>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</si>
  <si>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</si>
  <si>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</si>
  <si>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</si>
  <si>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</si>
  <si>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</si>
  <si>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</si>
  <si>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</si>
  <si>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</si>
  <si>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</si>
  <si>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</si>
  <si>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</si>
  <si>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</si>
  <si>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</si>
  <si>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</si>
  <si>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</si>
  <si>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</si>
  <si>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</si>
  <si>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</si>
  <si>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</si>
  <si>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</si>
  <si>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</si>
  <si>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</si>
  <si>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</si>
  <si>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</si>
  <si>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</si>
  <si>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</si>
  <si>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</si>
  <si>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</si>
  <si>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</si>
  <si>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</si>
  <si>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</si>
  <si>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</si>
  <si>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</si>
  <si>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</si>
  <si>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</si>
  <si>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</si>
  <si>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</si>
  <si>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</si>
  <si>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</si>
  <si>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</si>
  <si>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</si>
  <si>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</si>
  <si>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</si>
  <si>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</si>
  <si>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</si>
  <si>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</si>
  <si>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</si>
  <si>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</si>
  <si>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</si>
  <si>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</si>
  <si>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</si>
  <si>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</si>
  <si>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</si>
  <si>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</si>
  <si>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</si>
  <si>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</si>
  <si>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</si>
  <si>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</si>
  <si>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</si>
  <si>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</si>
  <si>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</si>
  <si>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</si>
  <si>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</si>
  <si>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</si>
  <si>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</si>
  <si>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</si>
  <si>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</si>
  <si>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</si>
  <si>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</si>
  <si>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</si>
  <si>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</si>
  <si>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</si>
  <si>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</si>
  <si>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</si>
  <si>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</si>
  <si>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</si>
  <si>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</si>
  <si>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</si>
  <si>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</si>
  <si>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</si>
  <si>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</si>
  <si>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</si>
  <si>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</si>
  <si>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</si>
  <si>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</si>
  <si>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</si>
  <si>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</si>
  <si>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</si>
  <si>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</si>
  <si>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</si>
  <si>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</si>
  <si>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</si>
  <si>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</si>
  <si>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</si>
  <si>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</si>
  <si>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</si>
  <si>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</si>
  <si>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</si>
  <si>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</si>
  <si>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</si>
  <si>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</si>
  <si>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</si>
  <si>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</si>
  <si>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</si>
  <si>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</si>
  <si>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</si>
  <si>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</si>
  <si>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</si>
  <si>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</si>
  <si>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</si>
  <si>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</si>
  <si>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</si>
  <si>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</si>
  <si>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</si>
  <si>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</si>
  <si>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</si>
  <si>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</si>
  <si>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</si>
  <si>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</si>
  <si>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</si>
  <si>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</si>
  <si>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</si>
  <si>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</si>
  <si>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</si>
  <si>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</si>
  <si>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</si>
  <si>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</si>
  <si>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</si>
  <si>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</si>
  <si>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</si>
  <si>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</si>
  <si>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</si>
  <si>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</si>
  <si>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</si>
  <si>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</si>
  <si>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</si>
  <si>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</si>
  <si>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</si>
  <si>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</si>
  <si>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</si>
  <si>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</si>
  <si>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</si>
  <si>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</si>
  <si>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</si>
  <si>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</si>
  <si>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</si>
  <si>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</si>
  <si>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</si>
  <si>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</si>
  <si>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</si>
  <si>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</si>
  <si>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</si>
  <si>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</si>
  <si>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</si>
  <si>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</si>
  <si>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</si>
  <si>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</si>
  <si>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</si>
  <si>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</si>
  <si>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</si>
  <si>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</si>
  <si>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</si>
  <si>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</si>
  <si>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</si>
  <si>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</si>
  <si>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</si>
  <si>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</si>
  <si>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</si>
  <si>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</si>
  <si>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</si>
  <si>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</si>
  <si>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</si>
  <si>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</si>
  <si>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</si>
  <si>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</si>
  <si>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</si>
  <si>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</si>
  <si>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</si>
  <si>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</si>
  <si>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</si>
  <si>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</si>
  <si>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</si>
  <si>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</si>
  <si>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</si>
  <si>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</si>
  <si>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</si>
  <si>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</si>
  <si>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</si>
  <si>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</si>
  <si>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</si>
  <si>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</si>
  <si>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</si>
  <si>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</si>
  <si>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</si>
  <si>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</si>
  <si>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</si>
  <si>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</si>
  <si>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</si>
  <si>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</si>
  <si>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</si>
  <si>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</si>
  <si>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</si>
  <si>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</si>
  <si>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</si>
  <si>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</si>
  <si>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</si>
  <si>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</si>
  <si>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</si>
  <si>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</si>
  <si>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</si>
  <si>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</si>
  <si>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</si>
  <si>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</si>
  <si>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</si>
  <si>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</si>
  <si>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</si>
  <si>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</si>
  <si>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</si>
  <si>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</si>
  <si>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</si>
  <si>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</si>
  <si>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</si>
  <si>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</si>
  <si>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</si>
  <si>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</si>
  <si>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</si>
  <si>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</si>
  <si>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</si>
  <si>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</si>
  <si>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</si>
  <si>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</si>
  <si>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</si>
  <si>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</si>
  <si>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</si>
  <si>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</si>
  <si>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</si>
  <si>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</si>
  <si>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</si>
  <si>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</si>
  <si>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</si>
  <si>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</si>
  <si>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</si>
  <si>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</si>
  <si>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</si>
  <si>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</si>
  <si>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</si>
  <si>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</si>
  <si>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</si>
  <si>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</si>
  <si>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</si>
  <si>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</si>
  <si>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</si>
  <si>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</si>
  <si>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</si>
  <si>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</si>
  <si>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</si>
  <si>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</si>
  <si>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</si>
  <si>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</si>
  <si>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</si>
  <si>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</si>
  <si>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</si>
  <si>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</si>
  <si>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</si>
  <si>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</si>
  <si>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</si>
  <si>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</si>
  <si>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</si>
  <si>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</si>
  <si>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</si>
  <si>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</si>
  <si>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</si>
  <si>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</si>
  <si>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</si>
  <si>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</si>
  <si>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</si>
  <si>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</si>
  <si>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</si>
  <si>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</si>
  <si>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</si>
  <si>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</si>
  <si>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</si>
  <si>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</si>
  <si>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</si>
  <si>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</si>
  <si>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</si>
  <si>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</si>
  <si>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</si>
  <si>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</si>
  <si>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</si>
  <si>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</si>
  <si>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</si>
  <si>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</si>
  <si>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</si>
  <si>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</si>
  <si>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</si>
  <si>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</si>
  <si>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</si>
  <si>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</si>
  <si>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</si>
  <si>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</si>
  <si>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</si>
  <si>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</si>
  <si>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</si>
  <si>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</si>
  <si>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</si>
  <si>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</si>
  <si>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</si>
  <si>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</si>
  <si>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</si>
  <si>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</si>
  <si>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</si>
  <si>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</si>
  <si>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</si>
  <si>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</si>
  <si>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</si>
  <si>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</si>
  <si>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</si>
  <si>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</si>
  <si>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</si>
  <si>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</si>
  <si>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</si>
  <si>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</si>
  <si>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</si>
  <si>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</si>
  <si>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</si>
  <si>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</si>
  <si>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</si>
  <si>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</si>
  <si>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</si>
  <si>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</si>
  <si>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</si>
  <si>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</si>
  <si>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</si>
  <si>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</si>
  <si>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</si>
  <si>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</si>
  <si>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</si>
  <si>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</si>
  <si>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</si>
  <si>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</si>
  <si>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</si>
  <si>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</si>
  <si>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</si>
  <si>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</si>
  <si>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</si>
  <si>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</si>
  <si>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</si>
  <si>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</si>
  <si>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</si>
  <si>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</si>
  <si>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</si>
  <si>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</si>
  <si>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</si>
  <si>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</si>
  <si>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</si>
  <si>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</si>
  <si>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</si>
  <si>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</si>
  <si>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</si>
  <si>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</si>
  <si>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</si>
  <si>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</si>
  <si>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</si>
  <si>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</si>
  <si>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</si>
  <si>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</si>
  <si>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</si>
  <si>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</si>
  <si>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</si>
  <si>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</si>
  <si>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</si>
  <si>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</si>
  <si>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</si>
  <si>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</si>
  <si>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</si>
  <si>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</si>
  <si>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</si>
  <si>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</si>
  <si>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</si>
  <si>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</si>
  <si>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</si>
  <si>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</si>
  <si>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</si>
  <si>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</si>
  <si>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</si>
  <si>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</si>
  <si>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</si>
  <si>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</si>
  <si>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</si>
  <si>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</si>
  <si>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</si>
  <si>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</si>
  <si>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</si>
  <si>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</si>
  <si>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</si>
  <si>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</si>
  <si>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</si>
  <si>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</si>
  <si>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</si>
  <si>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</si>
  <si>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</si>
  <si>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</si>
  <si>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</si>
  <si>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</si>
  <si>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</si>
  <si>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</si>
  <si>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</si>
  <si>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</si>
  <si>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</si>
  <si>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</si>
  <si>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</si>
  <si>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</si>
  <si>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</si>
  <si>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</si>
  <si>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</si>
  <si>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</si>
  <si>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</si>
  <si>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</si>
  <si>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</si>
  <si>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</si>
  <si>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</si>
  <si>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</si>
  <si>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</si>
  <si>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</si>
  <si>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</si>
  <si>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</si>
  <si>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</si>
  <si>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</si>
  <si>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</si>
  <si>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</si>
  <si>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</si>
  <si>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</si>
  <si>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</si>
  <si>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</si>
  <si>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</si>
  <si>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</si>
  <si>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</si>
  <si>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</si>
  <si>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</si>
  <si>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</si>
  <si>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</si>
  <si>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</si>
  <si>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</si>
  <si>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</si>
  <si>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</si>
  <si>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</si>
  <si>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</si>
  <si>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</si>
  <si>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</si>
  <si>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</si>
  <si>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</si>
  <si>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</si>
  <si>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</si>
  <si>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</si>
  <si>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</si>
  <si>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</si>
  <si>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</si>
  <si>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</si>
  <si>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</si>
  <si>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</si>
  <si>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</si>
  <si>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</si>
  <si>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</si>
  <si>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</si>
  <si>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</si>
  <si>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</si>
  <si>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</si>
  <si>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</si>
  <si>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</si>
  <si>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</si>
  <si>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</si>
  <si>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</si>
  <si>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</si>
  <si>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</si>
  <si>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</si>
  <si>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</si>
  <si>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</si>
  <si>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</si>
  <si>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</si>
  <si>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</si>
  <si>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</si>
  <si>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</si>
  <si>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</si>
  <si>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</si>
  <si>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</si>
  <si>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</si>
  <si>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</si>
  <si>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</si>
  <si>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</si>
  <si>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</si>
  <si>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</si>
  <si>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</si>
  <si>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</si>
  <si>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</si>
  <si>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</si>
  <si>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</si>
  <si>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</si>
  <si>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</si>
  <si>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</si>
  <si>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</si>
  <si>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</si>
  <si>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</si>
  <si>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</si>
  <si>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</si>
  <si>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</si>
  <si>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</si>
  <si>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</si>
  <si>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</si>
  <si>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</si>
  <si>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</si>
  <si>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</si>
  <si>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</si>
  <si>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</si>
  <si>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</si>
  <si>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</si>
  <si>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</si>
  <si>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</si>
  <si>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</si>
  <si>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</si>
  <si>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</si>
  <si>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</si>
  <si>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</si>
  <si>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</si>
  <si>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</si>
  <si>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</si>
  <si>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</si>
  <si>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</si>
  <si>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</si>
  <si>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</si>
  <si>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</si>
  <si>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</si>
  <si>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</si>
  <si>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</si>
  <si>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</si>
  <si>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</si>
  <si>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</si>
  <si>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</si>
  <si>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</si>
  <si>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</si>
  <si>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</si>
  <si>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</si>
  <si>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</si>
  <si>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</si>
  <si>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</si>
  <si>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</si>
  <si>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</si>
  <si>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</si>
  <si>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</si>
  <si>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</si>
  <si>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</si>
  <si>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</si>
  <si>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</si>
  <si>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</si>
  <si>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</si>
  <si>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</si>
  <si>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</si>
  <si>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</si>
  <si>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</si>
  <si>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</si>
  <si>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</si>
  <si>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</si>
  <si>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</si>
  <si>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</si>
  <si>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</si>
  <si>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</si>
  <si>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</si>
  <si>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</si>
  <si>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</si>
  <si>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</si>
  <si>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</si>
  <si>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</si>
  <si>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</si>
  <si>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</si>
  <si>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</si>
  <si>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</si>
  <si>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</si>
  <si>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</si>
  <si>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</si>
  <si>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</si>
  <si>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</si>
  <si>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</si>
  <si>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</si>
  <si>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</si>
  <si>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</si>
  <si>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</si>
  <si>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</si>
  <si>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</si>
  <si>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</si>
  <si>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</si>
  <si>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</si>
  <si>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</si>
  <si>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</si>
  <si>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</si>
  <si>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</si>
  <si>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</si>
  <si>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</si>
  <si>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</si>
  <si>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</si>
  <si>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</si>
  <si>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</si>
  <si>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</si>
  <si>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</si>
  <si>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</si>
  <si>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</si>
  <si>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</si>
  <si>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</si>
  <si>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</si>
  <si>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</si>
  <si>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</si>
  <si>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</si>
  <si>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</si>
  <si>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</si>
  <si>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</si>
  <si>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</si>
  <si>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</si>
  <si>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</si>
  <si>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</si>
  <si>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</si>
  <si>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</si>
  <si>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</si>
  <si>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</si>
  <si>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</si>
  <si>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</si>
  <si>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</si>
  <si>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</si>
  <si>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</si>
  <si>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</si>
  <si>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</si>
  <si>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</si>
  <si>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</si>
  <si>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</si>
  <si>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</si>
  <si>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</si>
  <si>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</si>
  <si>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</si>
  <si>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</si>
  <si>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</si>
  <si>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</si>
  <si>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</si>
  <si>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</si>
  <si>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</si>
  <si>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</si>
  <si>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</si>
  <si>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</si>
  <si>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</si>
  <si>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</si>
  <si>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</si>
  <si>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</si>
  <si>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</si>
  <si>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</si>
  <si>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</si>
  <si>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</si>
  <si>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</si>
  <si>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</si>
  <si>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</si>
  <si>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</si>
  <si>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</si>
  <si>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</si>
  <si>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</si>
  <si>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</si>
  <si>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</si>
  <si>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</si>
  <si>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</si>
  <si>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</si>
  <si>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</si>
  <si>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</si>
  <si>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</si>
  <si>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</si>
  <si>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</si>
  <si>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</si>
  <si>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</si>
  <si>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</si>
  <si>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</si>
  <si>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</si>
  <si>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</si>
  <si>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</si>
  <si>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</si>
  <si>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</si>
  <si>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</si>
  <si>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</si>
  <si>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</si>
  <si>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</si>
  <si>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</si>
  <si>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</si>
  <si>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</si>
  <si>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</si>
  <si>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</si>
  <si>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</si>
  <si>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</si>
  <si>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</si>
  <si>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</si>
  <si>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</si>
  <si>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</si>
  <si>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</si>
  <si>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</si>
  <si>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</si>
  <si>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</si>
  <si>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</si>
  <si>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</si>
  <si>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</si>
  <si>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</si>
  <si>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</si>
  <si>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</si>
  <si>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</si>
  <si>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</si>
  <si>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</si>
  <si>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</si>
  <si>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</si>
  <si>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</si>
  <si>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</si>
  <si>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</si>
  <si>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</si>
  <si>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</si>
  <si>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</si>
  <si>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</si>
  <si>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</si>
  <si>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</si>
  <si>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</si>
  <si>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</si>
  <si>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</si>
  <si>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</si>
  <si>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</si>
  <si>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</si>
  <si>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</si>
  <si>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</si>
  <si>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</si>
  <si>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</si>
  <si>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</si>
  <si>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</si>
  <si>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</si>
  <si>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</si>
  <si>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</si>
  <si>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</si>
  <si>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</si>
  <si>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</si>
  <si>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</si>
  <si>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</si>
  <si>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</si>
  <si>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</si>
  <si>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</si>
  <si>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</si>
  <si>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</si>
  <si>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</si>
  <si>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</si>
  <si>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</si>
  <si>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</si>
  <si>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</si>
  <si>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</si>
  <si>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</si>
  <si>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</si>
  <si>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</si>
  <si>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</si>
  <si>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</si>
  <si>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</si>
  <si>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</si>
  <si>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</si>
  <si>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</si>
  <si>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</si>
  <si>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</si>
  <si>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</si>
  <si>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</si>
  <si>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</si>
  <si>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</si>
  <si>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</si>
  <si>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</si>
  <si>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</si>
  <si>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</si>
  <si>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</si>
  <si>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</si>
  <si>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</si>
  <si>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</si>
  <si>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</si>
  <si>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</si>
  <si>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</si>
  <si>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</si>
  <si>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</si>
  <si>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</si>
  <si>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</si>
  <si>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</si>
  <si>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</si>
  <si>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</si>
  <si>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</si>
  <si>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</si>
  <si>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</si>
  <si>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</si>
  <si>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</si>
  <si>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</si>
  <si>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</si>
  <si>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</si>
  <si>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</si>
  <si>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</si>
  <si>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</si>
  <si>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</si>
  <si>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</si>
  <si>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</si>
  <si>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</si>
  <si>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</si>
  <si>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</si>
  <si>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</si>
  <si>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</si>
  <si>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</si>
  <si>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</si>
  <si>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</si>
  <si>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</si>
  <si>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</si>
  <si>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</si>
  <si>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</si>
  <si>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</si>
  <si>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</si>
  <si>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</si>
  <si>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</si>
  <si>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</si>
  <si>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</si>
  <si>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</si>
  <si>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</si>
  <si>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</si>
  <si>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</si>
  <si>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</si>
  <si>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</si>
  <si>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</si>
  <si>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</si>
  <si>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</si>
  <si>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</si>
  <si>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</si>
  <si>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</si>
  <si>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</si>
  <si>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</si>
  <si>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</si>
  <si>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</si>
  <si>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</si>
  <si>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</si>
  <si>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</si>
  <si>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</si>
  <si>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</si>
  <si>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</si>
  <si>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</si>
  <si>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</si>
  <si>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</si>
  <si>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</si>
  <si>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</si>
  <si>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</si>
  <si>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</si>
  <si>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</si>
  <si>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</si>
  <si>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</si>
  <si>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</si>
  <si>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</si>
  <si>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</si>
  <si>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</si>
  <si>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</si>
  <si>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</si>
  <si>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</si>
  <si>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</si>
  <si>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</si>
  <si>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</si>
  <si>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</si>
  <si>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</si>
  <si>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</si>
  <si>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</si>
  <si>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</si>
  <si>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</si>
  <si>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</si>
  <si>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</si>
  <si>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</si>
  <si>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</si>
  <si>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</si>
  <si>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</si>
  <si>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</si>
  <si>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</si>
  <si>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</si>
  <si>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</si>
  <si>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</si>
  <si>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</si>
  <si>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</si>
  <si>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</si>
  <si>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</si>
  <si>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</si>
  <si>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</si>
  <si>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</si>
  <si>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</si>
  <si>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</si>
  <si>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</si>
  <si>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</si>
  <si>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</si>
  <si>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</si>
  <si>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</si>
  <si>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</si>
  <si>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</si>
  <si>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</si>
  <si>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</si>
  <si>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</si>
  <si>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</si>
  <si>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</si>
  <si>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</si>
  <si>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</si>
  <si>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</si>
  <si>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</si>
  <si>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</si>
  <si>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</si>
  <si>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</si>
  <si>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</si>
  <si>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</si>
  <si>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</si>
  <si>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</si>
  <si>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</si>
  <si>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</si>
  <si>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</si>
  <si>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</si>
  <si>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</si>
  <si>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</si>
  <si>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</si>
  <si>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</si>
  <si>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</si>
  <si>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</si>
  <si>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</si>
  <si>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</si>
  <si>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</si>
  <si>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</si>
  <si>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</si>
  <si>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</si>
  <si>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</si>
  <si>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</si>
  <si>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</si>
  <si>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</si>
  <si>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</si>
  <si>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</si>
  <si>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</si>
  <si>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</si>
  <si>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</si>
  <si>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</si>
  <si>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</si>
  <si>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</si>
  <si>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</si>
  <si>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</si>
  <si>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</si>
  <si>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</si>
  <si>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</si>
  <si>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</si>
  <si>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</si>
  <si>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</si>
  <si>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</si>
  <si>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</si>
  <si>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</si>
  <si>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</si>
  <si>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</si>
  <si>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</si>
  <si>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</si>
  <si>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</si>
  <si>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</si>
  <si>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</si>
  <si>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</si>
  <si>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</si>
  <si>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</si>
  <si>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</si>
  <si>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</si>
  <si>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</si>
  <si>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</si>
  <si>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</si>
  <si>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</si>
  <si>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</si>
  <si>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</si>
  <si>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</si>
  <si>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</si>
  <si>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</si>
  <si>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</si>
  <si>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</si>
  <si>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</si>
  <si>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</si>
  <si>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</si>
  <si>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</si>
  <si>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</si>
  <si>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</si>
  <si>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</si>
  <si>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</si>
  <si>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</si>
  <si>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</si>
  <si>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</si>
  <si>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</si>
  <si>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</si>
  <si>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</si>
  <si>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</si>
  <si>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</si>
  <si>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</si>
  <si>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</si>
  <si>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</si>
  <si>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</si>
  <si>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</si>
  <si>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</si>
  <si>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</si>
  <si>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</si>
  <si>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</si>
  <si>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</si>
  <si>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</si>
  <si>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</si>
  <si>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</si>
  <si>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</si>
  <si>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</si>
  <si>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</si>
  <si>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</si>
  <si>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</si>
  <si>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</si>
  <si>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</si>
  <si>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</si>
  <si>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</si>
  <si>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</si>
  <si>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</si>
  <si>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</si>
  <si>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</si>
  <si>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</si>
  <si>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</si>
  <si>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</si>
  <si>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</si>
  <si>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</si>
  <si>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</si>
  <si>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</si>
  <si>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</si>
  <si>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</si>
  <si>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</si>
  <si>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</si>
  <si>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</si>
  <si>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</si>
  <si>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</si>
  <si>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</si>
  <si>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</si>
  <si>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</si>
  <si>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</si>
  <si>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</si>
  <si>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</si>
  <si>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</si>
  <si>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</si>
  <si>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</si>
  <si>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</si>
  <si>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</si>
  <si>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</si>
  <si>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</si>
  <si>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</si>
  <si>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</si>
  <si>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</si>
  <si>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</si>
  <si>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</si>
  <si>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</si>
  <si>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</si>
  <si>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</si>
  <si>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</si>
  <si>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</si>
  <si>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</si>
  <si>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</si>
  <si>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</si>
  <si>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</si>
  <si>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</si>
  <si>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</si>
  <si>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</si>
  <si>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</si>
  <si>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</si>
  <si>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</si>
  <si>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</si>
  <si>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</si>
  <si>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</si>
  <si>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</si>
  <si>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</si>
  <si>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</si>
  <si>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</si>
  <si>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</si>
  <si>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</si>
  <si>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</si>
  <si>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</si>
  <si>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</si>
  <si>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</si>
  <si>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</si>
  <si>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</si>
  <si>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</si>
  <si>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</si>
  <si>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</si>
  <si>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</si>
  <si>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</si>
  <si>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</si>
  <si>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</si>
  <si>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</si>
  <si>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</si>
  <si>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</si>
  <si>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</si>
  <si>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</si>
  <si>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</si>
  <si>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</si>
  <si>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</si>
  <si>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</si>
  <si>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</si>
  <si>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</si>
  <si>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</si>
  <si>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</si>
  <si>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</si>
  <si>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</si>
  <si>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</si>
  <si>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</si>
  <si>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</si>
  <si>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</si>
  <si>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</si>
  <si>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</si>
  <si>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</si>
  <si>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</si>
  <si>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</si>
  <si>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</si>
  <si>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</si>
  <si>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</si>
  <si>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</si>
  <si>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</si>
  <si>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</si>
  <si>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</si>
  <si>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</si>
  <si>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</si>
  <si>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</si>
  <si>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</si>
  <si>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</si>
  <si>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</si>
  <si>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</si>
  <si>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</si>
  <si>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</si>
  <si>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</si>
  <si>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</si>
  <si>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</si>
  <si>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</si>
  <si>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</si>
  <si>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</si>
  <si>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</si>
  <si>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</si>
  <si>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</si>
  <si>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</si>
  <si>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</si>
  <si>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</si>
  <si>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</si>
  <si>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</si>
  <si>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</si>
  <si>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</si>
  <si>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</si>
  <si>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</si>
  <si>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</si>
  <si>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</si>
  <si>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</si>
  <si>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</si>
  <si>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</si>
  <si>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</si>
  <si>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</si>
  <si>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</si>
  <si>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</si>
  <si>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</si>
  <si>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</si>
  <si>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</si>
  <si>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</si>
  <si>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</si>
  <si>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</si>
  <si>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</si>
  <si>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</si>
  <si>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</si>
  <si>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</si>
  <si>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</si>
  <si>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</si>
  <si>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</si>
  <si>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</si>
  <si>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</si>
  <si>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</si>
  <si>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</si>
  <si>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</si>
  <si>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</si>
  <si>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</si>
  <si>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</si>
  <si>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</si>
  <si>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</si>
  <si>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</si>
  <si>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</si>
  <si>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</si>
  <si>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</si>
  <si>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</si>
  <si>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</si>
  <si>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</si>
  <si>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</si>
  <si>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</si>
  <si>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</si>
  <si>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</si>
  <si>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</si>
  <si>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</si>
  <si>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</si>
  <si>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</si>
  <si>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</si>
  <si>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</si>
  <si>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</si>
  <si>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</si>
  <si>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</si>
  <si>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</si>
  <si>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</si>
  <si>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</si>
  <si>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</si>
  <si>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</si>
  <si>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</si>
  <si>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</si>
  <si>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</si>
  <si>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</si>
  <si>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</si>
  <si>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</si>
  <si>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</si>
  <si>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</si>
  <si>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</si>
  <si>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</si>
  <si>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</si>
  <si>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</si>
  <si>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</si>
  <si>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</si>
  <si>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</si>
  <si>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</si>
  <si>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</si>
  <si>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</si>
  <si>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</si>
  <si>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</si>
  <si>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</si>
  <si>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</si>
  <si>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</si>
  <si>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</si>
  <si>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</si>
  <si>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</si>
  <si>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</si>
  <si>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</si>
  <si>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</si>
  <si>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</si>
  <si>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</si>
  <si>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</si>
  <si>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</si>
  <si>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</si>
  <si>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</si>
  <si>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</si>
  <si>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</si>
  <si>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</si>
  <si>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</si>
  <si>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</si>
  <si>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</si>
  <si>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</si>
  <si>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</si>
  <si>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</si>
  <si>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</si>
  <si>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</si>
  <si>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</si>
  <si>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</si>
  <si>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</si>
  <si>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</si>
  <si>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</si>
  <si>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</si>
  <si>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</si>
  <si>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</si>
  <si>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</si>
  <si>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</si>
  <si>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</si>
  <si>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</si>
  <si>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</si>
  <si>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</si>
  <si>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</si>
  <si>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</si>
  <si>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</si>
  <si>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</si>
  <si>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</si>
  <si>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</si>
  <si>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</si>
  <si>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</si>
  <si>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</si>
  <si>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</si>
  <si>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</si>
  <si>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</si>
  <si>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</si>
  <si>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</si>
  <si>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</si>
  <si>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</si>
  <si>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</si>
  <si>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</si>
  <si>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</si>
  <si>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</si>
  <si>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</si>
  <si>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</si>
  <si>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</si>
  <si>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</si>
  <si>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</si>
  <si>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</si>
  <si>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</si>
  <si>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</si>
  <si>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</si>
  <si>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</si>
  <si>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</si>
  <si>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</si>
  <si>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</si>
  <si>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</si>
  <si>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</si>
  <si>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</si>
  <si>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</si>
  <si>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</si>
  <si>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</si>
  <si>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</si>
  <si>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</si>
  <si>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</si>
  <si>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</si>
  <si>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</si>
  <si>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</si>
  <si>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</si>
  <si>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</si>
  <si>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</si>
  <si>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</si>
  <si>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</si>
  <si>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</si>
  <si>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</si>
  <si>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</si>
  <si>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</si>
  <si>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</si>
  <si>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</si>
  <si>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</si>
  <si>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</si>
  <si>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</si>
  <si>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</si>
  <si>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</si>
  <si>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</si>
  <si>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</si>
  <si>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</si>
  <si>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</si>
  <si>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</si>
  <si>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</si>
  <si>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</si>
  <si>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</si>
  <si>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</si>
  <si>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</si>
  <si>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</si>
  <si>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</si>
  <si>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</si>
  <si>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</si>
  <si>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</si>
  <si>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</si>
  <si>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</si>
  <si>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</si>
  <si>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</si>
  <si>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</si>
  <si>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</si>
  <si>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</si>
  <si>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</si>
  <si>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</si>
  <si>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</si>
  <si>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</si>
  <si>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</si>
  <si>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</si>
  <si>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</si>
  <si>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</si>
  <si>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</si>
  <si>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</si>
  <si>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</si>
  <si>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</si>
  <si>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</si>
  <si>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</si>
  <si>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</si>
  <si>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</si>
  <si>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</si>
  <si>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</si>
  <si>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</si>
  <si>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</si>
  <si>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</si>
  <si>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</si>
  <si>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</si>
  <si>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</si>
  <si>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</si>
  <si>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</si>
  <si>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</si>
  <si>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</si>
  <si>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</si>
  <si>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</si>
  <si>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</si>
  <si>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</si>
  <si>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</si>
  <si>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</si>
  <si>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</si>
  <si>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</si>
  <si>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</si>
  <si>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</si>
  <si>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</si>
  <si>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</si>
  <si>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</si>
  <si>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</si>
  <si>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</si>
  <si>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</si>
  <si>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</si>
  <si>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</si>
  <si>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</si>
  <si>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</si>
  <si>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</si>
  <si>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</si>
  <si>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</si>
  <si>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</si>
  <si>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</si>
  <si>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</si>
  <si>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</si>
  <si>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</si>
  <si>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</si>
  <si>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</si>
  <si>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</si>
  <si>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</si>
  <si>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</si>
  <si>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</si>
  <si>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</si>
  <si>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</si>
  <si>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</si>
  <si>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</si>
  <si>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</si>
  <si>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</si>
  <si>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</si>
  <si>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</si>
  <si>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</si>
  <si>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</si>
  <si>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</si>
  <si>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</si>
  <si>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</si>
  <si>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</si>
  <si>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</si>
  <si>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</si>
  <si>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</si>
  <si>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</si>
  <si>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</si>
  <si>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</si>
  <si>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</si>
  <si>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</si>
  <si>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</si>
  <si>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</si>
  <si>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</si>
  <si>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</si>
  <si>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</si>
  <si>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</si>
  <si>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</si>
  <si>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</si>
  <si>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</si>
  <si>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</si>
  <si>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</si>
  <si>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</si>
  <si>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</si>
  <si>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</si>
  <si>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</si>
  <si>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</si>
  <si>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</si>
  <si>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</si>
  <si>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</si>
  <si>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</si>
  <si>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</si>
  <si>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</si>
  <si>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</si>
  <si>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</si>
  <si>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</si>
  <si>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</si>
  <si>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</si>
  <si>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</si>
  <si>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</si>
  <si>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</si>
  <si>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</si>
  <si>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</si>
  <si>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</si>
  <si>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</si>
  <si>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</si>
  <si>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</si>
  <si>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</si>
  <si>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</si>
  <si>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</si>
  <si>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</si>
  <si>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</si>
  <si>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</si>
  <si>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</si>
  <si>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</si>
  <si>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</si>
  <si>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</si>
  <si>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</si>
  <si>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</si>
  <si>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</si>
  <si>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</si>
  <si>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</si>
  <si>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</si>
  <si>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</si>
  <si>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</si>
  <si>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</si>
  <si>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</si>
  <si>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</si>
  <si>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</si>
  <si>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</si>
  <si>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</si>
  <si>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</si>
  <si>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</si>
  <si>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</si>
  <si>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</si>
  <si>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</si>
  <si>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</si>
  <si>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</si>
  <si>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</si>
  <si>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</si>
  <si>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</si>
  <si>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</si>
  <si>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</si>
  <si>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</si>
  <si>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</si>
  <si>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</si>
  <si>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</si>
  <si>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</si>
  <si>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</si>
  <si>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</si>
  <si>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</si>
  <si>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</si>
  <si>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</si>
  <si>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</si>
  <si>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</si>
  <si>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</si>
  <si>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</si>
  <si>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</si>
  <si>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</si>
  <si>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</si>
  <si>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</si>
  <si>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</si>
  <si>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</si>
  <si>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</si>
  <si>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</si>
  <si>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</si>
  <si>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</si>
  <si>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</si>
  <si>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</si>
  <si>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</si>
  <si>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</si>
  <si>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</si>
  <si>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</si>
  <si>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</si>
  <si>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</si>
  <si>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</si>
  <si>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</si>
  <si>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</si>
  <si>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</si>
  <si>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</si>
  <si>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</si>
  <si>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</si>
  <si>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</si>
  <si>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</si>
  <si>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</si>
  <si>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</si>
  <si>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</si>
  <si>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</si>
  <si>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</si>
  <si>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</si>
  <si>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</si>
  <si>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</si>
  <si>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</si>
  <si>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</si>
  <si>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</si>
  <si>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</si>
  <si>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</si>
  <si>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</si>
  <si>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</si>
  <si>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</si>
  <si>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</si>
  <si>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</si>
  <si>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</si>
  <si>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</si>
  <si>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</si>
  <si>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</si>
  <si>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</si>
  <si>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</si>
  <si>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</si>
  <si>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</si>
  <si>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</si>
  <si>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</si>
  <si>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</si>
  <si>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</si>
  <si>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</si>
  <si>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</si>
  <si>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</si>
  <si>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</si>
  <si>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</si>
  <si>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</si>
  <si>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</si>
  <si>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</si>
  <si>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</si>
  <si>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</si>
  <si>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</si>
  <si>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</si>
  <si>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</si>
  <si>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</si>
  <si>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</si>
  <si>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</si>
  <si>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</si>
  <si>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</si>
  <si>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</si>
  <si>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</si>
  <si>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</si>
  <si>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</si>
  <si>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</si>
  <si>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</si>
  <si>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</si>
  <si>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</si>
  <si>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</si>
  <si>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</si>
  <si>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</si>
  <si>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</si>
  <si>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</si>
  <si>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</si>
  <si>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</si>
  <si>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</si>
  <si>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</si>
  <si>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</si>
  <si>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</si>
  <si>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</si>
  <si>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</si>
  <si>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</si>
  <si>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</si>
  <si>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</si>
  <si>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</si>
  <si>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</si>
  <si>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</si>
  <si>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</si>
  <si>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</si>
  <si>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</si>
  <si>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</si>
  <si>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</si>
  <si>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</si>
  <si>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</si>
  <si>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</si>
  <si>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</si>
  <si>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</si>
  <si>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</si>
  <si>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</si>
  <si>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</si>
  <si>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</si>
  <si>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</si>
  <si>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</si>
  <si>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</si>
  <si>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</si>
  <si>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</si>
  <si>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</si>
  <si>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</si>
  <si>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</si>
  <si>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</si>
  <si>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</si>
  <si>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</si>
  <si>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</si>
  <si>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</si>
  <si>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</si>
  <si>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</si>
  <si>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</si>
  <si>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</si>
  <si>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</si>
  <si>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</si>
  <si>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</si>
  <si>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</si>
  <si>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</si>
  <si>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</si>
  <si>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</si>
  <si>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</si>
  <si>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</si>
  <si>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</si>
  <si>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</si>
  <si>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</si>
  <si>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</si>
  <si>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</si>
  <si>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</si>
  <si>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</si>
  <si>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</si>
  <si>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</si>
  <si>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</si>
  <si>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</si>
  <si>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</si>
  <si>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</si>
  <si>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</si>
  <si>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</si>
  <si>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</si>
  <si>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</si>
  <si>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</si>
  <si>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</si>
  <si>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</si>
  <si>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</si>
  <si>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</si>
  <si>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</si>
  <si>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</si>
  <si>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</si>
  <si>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</si>
  <si>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</si>
  <si>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</si>
  <si>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</si>
  <si>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</si>
  <si>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</si>
  <si>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</si>
  <si>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</si>
  <si>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</si>
  <si>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</si>
  <si>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</si>
  <si>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</si>
  <si>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</si>
  <si>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</si>
  <si>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</si>
  <si>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</si>
  <si>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</si>
  <si>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</si>
  <si>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</si>
  <si>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</si>
  <si>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</si>
  <si>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</si>
  <si>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</si>
  <si>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</si>
  <si>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</si>
  <si>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</si>
  <si>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</si>
  <si>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</si>
  <si>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</si>
  <si>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</si>
  <si>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</si>
  <si>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</si>
  <si>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</si>
  <si>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</si>
  <si>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</si>
  <si>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</si>
  <si>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</si>
  <si>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</si>
  <si>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</si>
  <si>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</si>
  <si>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</si>
  <si>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</si>
  <si>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</si>
  <si>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</si>
  <si>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</si>
  <si>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</si>
  <si>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</si>
  <si>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</si>
  <si>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</si>
  <si>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</si>
  <si>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</si>
  <si>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</si>
  <si>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</si>
  <si>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</si>
  <si>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</si>
  <si>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</si>
  <si>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</si>
  <si>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</si>
  <si>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</si>
  <si>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</si>
  <si>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</si>
  <si>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</si>
  <si>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</si>
  <si>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</si>
  <si>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</si>
  <si>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</si>
  <si>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</si>
  <si>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</si>
  <si>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</si>
  <si>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</si>
  <si>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</si>
  <si>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</si>
  <si>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</si>
  <si>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</si>
  <si>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</si>
  <si>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</si>
  <si>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</si>
  <si>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</si>
  <si>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</si>
  <si>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</si>
  <si>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</si>
  <si>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</si>
  <si>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</si>
  <si>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</si>
  <si>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</si>
  <si>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</si>
  <si>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</si>
  <si>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</si>
  <si>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</si>
  <si>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</si>
  <si>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</si>
  <si>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</si>
  <si>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</si>
  <si>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</si>
  <si>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</si>
  <si>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</si>
  <si>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</si>
  <si>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</si>
  <si>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</si>
  <si>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</si>
  <si>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</si>
  <si>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</si>
  <si>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</si>
  <si>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</si>
  <si>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</si>
  <si>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</si>
  <si>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</si>
  <si>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</si>
  <si>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</si>
  <si>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</si>
  <si>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</si>
  <si>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</si>
  <si>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</si>
  <si>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</si>
  <si>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</si>
  <si>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</si>
  <si>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</si>
  <si>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</si>
  <si>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</si>
  <si>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</si>
  <si>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</si>
  <si>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</si>
  <si>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</si>
  <si>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</si>
  <si>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</si>
  <si>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</si>
  <si>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</si>
  <si>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</si>
  <si>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</si>
  <si>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</si>
  <si>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</si>
  <si>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</si>
  <si>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</si>
  <si>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</si>
  <si>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</si>
  <si>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</si>
  <si>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</si>
  <si>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</si>
  <si>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</si>
  <si>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</si>
  <si>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</si>
  <si>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</si>
  <si>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</si>
  <si>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</si>
  <si>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</si>
  <si>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</si>
  <si>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</si>
  <si>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</si>
  <si>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</si>
  <si>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</si>
  <si>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</si>
  <si>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</si>
  <si>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</si>
  <si>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</si>
  <si>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</si>
  <si>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</si>
  <si>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</si>
  <si>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</si>
  <si>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</si>
  <si>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</si>
  <si>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</si>
  <si>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</si>
  <si>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</si>
  <si>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</si>
  <si>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</si>
  <si>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</si>
  <si>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</si>
  <si>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</si>
  <si>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</si>
  <si>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</si>
  <si>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</si>
  <si>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</si>
  <si>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</si>
  <si>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</si>
  <si>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</si>
  <si>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</si>
  <si>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</si>
  <si>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</si>
  <si>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</si>
  <si>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</si>
  <si>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</si>
  <si>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</si>
  <si>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</si>
  <si>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</si>
  <si>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</si>
  <si>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</si>
  <si>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</si>
  <si>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</si>
  <si>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</si>
  <si>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</si>
  <si>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</si>
  <si>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</si>
  <si>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</si>
  <si>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</si>
  <si>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</si>
  <si>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</si>
  <si>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</si>
  <si>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</si>
  <si>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</si>
  <si>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</si>
  <si>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</si>
  <si>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</si>
  <si>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</si>
  <si>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</si>
  <si>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</si>
  <si>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</si>
  <si>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</si>
  <si>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</si>
  <si>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</si>
  <si>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</si>
  <si>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</si>
  <si>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</si>
  <si>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</si>
  <si>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</si>
  <si>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</si>
  <si>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</si>
  <si>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</si>
  <si>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</si>
  <si>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</si>
  <si>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</si>
  <si>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</si>
  <si>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</si>
  <si>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</si>
  <si>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</si>
  <si>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</si>
  <si>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</si>
  <si>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</si>
  <si>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</si>
  <si>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</si>
  <si>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</si>
  <si>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</si>
  <si>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</si>
  <si>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</si>
  <si>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</si>
  <si>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</si>
  <si>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</si>
  <si>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</si>
  <si>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</si>
  <si>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</si>
  <si>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</si>
  <si>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</si>
  <si>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</si>
  <si>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</si>
  <si>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</si>
  <si>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</si>
  <si>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</si>
  <si>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</si>
  <si>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</si>
  <si>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</si>
  <si>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</si>
  <si>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</si>
  <si>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</si>
  <si>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</si>
  <si>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</si>
  <si>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</si>
  <si>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</si>
  <si>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</si>
  <si>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</si>
  <si>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</si>
  <si>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</si>
  <si>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</si>
  <si>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</si>
  <si>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</si>
  <si>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</si>
  <si>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</si>
  <si>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</si>
  <si>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</si>
  <si>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</si>
  <si>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</si>
  <si>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</si>
  <si>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</si>
  <si>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</si>
  <si>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</si>
  <si>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</si>
  <si>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</si>
  <si>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</si>
  <si>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</si>
  <si>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</si>
  <si>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</si>
  <si>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</si>
  <si>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</si>
  <si>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</si>
  <si>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</si>
  <si>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</si>
  <si>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</si>
  <si>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</si>
  <si>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</si>
  <si>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</si>
  <si>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</si>
  <si>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</si>
  <si>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</si>
  <si>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</si>
  <si>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</si>
  <si>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</si>
  <si>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</si>
  <si>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</si>
  <si>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</si>
  <si>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</si>
  <si>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</si>
  <si>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</si>
  <si>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</si>
  <si>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</si>
  <si>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</si>
  <si>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</si>
  <si>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</si>
  <si>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</si>
  <si>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</si>
  <si>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</si>
  <si>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</si>
  <si>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</si>
  <si>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</si>
  <si>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</si>
  <si>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</si>
  <si>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</si>
  <si>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</si>
  <si>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</si>
  <si>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</si>
  <si>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</si>
  <si>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</si>
  <si>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</si>
  <si>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</si>
  <si>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</si>
  <si>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</si>
  <si>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</si>
  <si>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</si>
  <si>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</si>
  <si>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</si>
  <si>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</si>
  <si>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</si>
  <si>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</si>
  <si>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</si>
  <si>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</si>
  <si>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</si>
  <si>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</si>
  <si>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</si>
  <si>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</si>
  <si>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</si>
  <si>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</si>
  <si>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</si>
  <si>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</si>
  <si>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</si>
  <si>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</si>
  <si>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</si>
  <si>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</si>
  <si>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</si>
  <si>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</si>
  <si>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</si>
  <si>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</si>
  <si>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</si>
  <si>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</si>
  <si>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</si>
  <si>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</si>
  <si>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</si>
  <si>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</si>
  <si>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</si>
  <si>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</si>
  <si>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</si>
  <si>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</si>
  <si>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</si>
  <si>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</si>
  <si>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</si>
  <si>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</si>
  <si>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</si>
  <si>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</si>
  <si>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</si>
  <si>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</si>
  <si>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</si>
  <si>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</si>
  <si>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</si>
  <si>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</si>
  <si>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</si>
  <si>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</si>
  <si>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</si>
  <si>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</si>
  <si>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</si>
  <si>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</si>
  <si>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</si>
  <si>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</si>
  <si>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</si>
  <si>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</si>
  <si>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</si>
  <si>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</si>
  <si>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</si>
  <si>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</si>
  <si>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</si>
  <si>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</si>
  <si>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</si>
  <si>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</si>
  <si>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</si>
  <si>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</si>
  <si>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</si>
  <si>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</si>
  <si>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</si>
  <si>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</si>
  <si>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</si>
  <si>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</si>
  <si>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</si>
  <si>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</si>
  <si>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</si>
  <si>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</si>
  <si>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</si>
  <si>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</si>
  <si>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</si>
  <si>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</si>
  <si>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</si>
  <si>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</si>
  <si>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</si>
  <si>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</si>
  <si>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</si>
  <si>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</si>
  <si>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</si>
  <si>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</si>
  <si>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</si>
  <si>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</si>
  <si>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</si>
  <si>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</si>
  <si>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</si>
  <si>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</si>
  <si>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</si>
  <si>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</si>
  <si>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</si>
  <si>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</si>
  <si>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</si>
  <si>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</si>
  <si>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</si>
  <si>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</si>
  <si>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</si>
  <si>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</si>
  <si>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</si>
  <si>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</si>
  <si>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</si>
  <si>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</si>
  <si>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</si>
  <si>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</si>
  <si>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</si>
  <si>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</si>
  <si>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</si>
  <si>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</si>
  <si>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</si>
  <si>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</si>
  <si>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</si>
  <si>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</si>
  <si>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</si>
  <si>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</si>
  <si>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</si>
  <si>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</si>
  <si>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</si>
  <si>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</si>
  <si>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</si>
  <si>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</si>
  <si>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</si>
  <si>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</si>
  <si>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</si>
  <si>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</si>
  <si>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</si>
  <si>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</si>
  <si>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</si>
  <si>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</si>
  <si>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</si>
  <si>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</si>
  <si>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</si>
  <si>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</si>
  <si>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</si>
  <si>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</si>
  <si>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</si>
  <si>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</si>
  <si>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</si>
  <si>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</si>
  <si>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</si>
  <si>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</si>
  <si>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</si>
  <si>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</si>
  <si>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</si>
  <si>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</si>
  <si>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</si>
  <si>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</si>
  <si>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</si>
  <si>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</si>
  <si>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</si>
  <si>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</si>
  <si>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</si>
  <si>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</si>
  <si>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</si>
  <si>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</si>
  <si>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</si>
  <si>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</si>
  <si>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</si>
  <si>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</si>
  <si>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</si>
  <si>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</si>
  <si>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</si>
  <si>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</si>
  <si>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</si>
  <si>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</si>
  <si>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</si>
  <si>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</si>
  <si>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</si>
  <si>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</si>
  <si>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</si>
  <si>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</si>
  <si>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</si>
  <si>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</si>
  <si>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</si>
  <si>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</si>
  <si>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</si>
  <si>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</si>
  <si>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</si>
  <si>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</si>
  <si>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</si>
  <si>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</si>
  <si>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</si>
  <si>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</si>
  <si>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</si>
  <si>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</si>
  <si>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</si>
  <si>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</si>
  <si>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</si>
  <si>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</si>
  <si>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</si>
  <si>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</si>
  <si>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</si>
  <si>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</si>
  <si>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</si>
  <si>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</si>
  <si>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</si>
  <si>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</si>
  <si>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</si>
  <si>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</si>
  <si>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</si>
  <si>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</si>
  <si>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</si>
  <si>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</si>
  <si>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</si>
  <si>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</si>
  <si>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</si>
  <si>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</si>
  <si>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</si>
  <si>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</si>
  <si>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</si>
  <si>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</si>
  <si>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</si>
  <si>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</si>
  <si>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</si>
  <si>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</si>
  <si>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</si>
  <si>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</si>
  <si>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</si>
  <si>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</si>
  <si>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</si>
  <si>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</si>
  <si>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</si>
  <si>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</si>
  <si>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</si>
  <si>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</si>
  <si>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</si>
  <si>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</si>
  <si>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</si>
  <si>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</si>
  <si>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</si>
  <si>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</si>
  <si>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</si>
  <si>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</si>
  <si>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</si>
  <si>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</si>
  <si>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</si>
  <si>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</si>
  <si>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</si>
  <si>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</si>
  <si>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</si>
  <si>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</si>
  <si>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</si>
  <si>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</si>
  <si>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</si>
  <si>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</si>
  <si>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</si>
  <si>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</si>
  <si>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</si>
  <si>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</si>
  <si>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</si>
  <si>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</si>
  <si>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</si>
  <si>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</si>
  <si>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</si>
  <si>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</si>
  <si>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</si>
  <si>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</si>
  <si>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</si>
  <si>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</si>
  <si>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</si>
  <si>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</si>
  <si>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</si>
  <si>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</si>
  <si>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</si>
  <si>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</si>
  <si>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</si>
  <si>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</si>
  <si>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</si>
  <si>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</si>
  <si>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</si>
  <si>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</si>
  <si>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</si>
  <si>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</si>
  <si>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</si>
  <si>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</si>
  <si>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</si>
  <si>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</si>
  <si>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</si>
  <si>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</si>
  <si>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</si>
  <si>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</si>
  <si>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</si>
  <si>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</si>
  <si>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</si>
  <si>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</si>
  <si>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</si>
  <si>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</si>
  <si>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</si>
  <si>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</si>
  <si>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</si>
  <si>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</si>
  <si>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</si>
  <si>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</si>
  <si>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</si>
  <si>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</si>
  <si>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</si>
  <si>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</si>
  <si>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</si>
  <si>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</si>
  <si>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</si>
  <si>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</si>
  <si>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</si>
  <si>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</si>
  <si>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</si>
  <si>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</si>
  <si>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</si>
  <si>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</si>
  <si>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</si>
  <si>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</si>
  <si>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</si>
  <si>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</si>
  <si>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</si>
  <si>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</si>
  <si>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</si>
  <si>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</si>
  <si>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</si>
  <si>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</si>
  <si>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</si>
  <si>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</si>
  <si>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</si>
  <si>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</si>
  <si>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</si>
  <si>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</si>
  <si>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</si>
  <si>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</si>
  <si>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</si>
  <si>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</si>
  <si>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</si>
  <si>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</si>
  <si>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</si>
  <si>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</si>
  <si>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</si>
  <si>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</si>
  <si>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</si>
  <si>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</si>
  <si>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</si>
  <si>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</si>
  <si>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</si>
  <si>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</si>
  <si>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</si>
  <si>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</si>
  <si>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</si>
  <si>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</si>
  <si>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</si>
  <si>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</si>
  <si>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</si>
  <si>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</si>
  <si>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</si>
  <si>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</si>
  <si>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</si>
  <si>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</si>
  <si>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</si>
  <si>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</si>
  <si>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</si>
  <si>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</si>
  <si>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</si>
  <si>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</si>
  <si>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</si>
  <si>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</si>
  <si>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</si>
  <si>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</si>
  <si>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</si>
  <si>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</si>
  <si>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</si>
  <si>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</si>
  <si>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</si>
  <si>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</si>
  <si>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</si>
  <si>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</si>
  <si>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</si>
  <si>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</si>
  <si>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</si>
  <si>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</si>
  <si>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</si>
  <si>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</si>
  <si>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</si>
  <si>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</si>
  <si>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</si>
  <si>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</si>
  <si>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</si>
  <si>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</si>
  <si>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</si>
  <si>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</si>
  <si>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</si>
  <si>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</si>
  <si>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</si>
  <si>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</si>
  <si>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</si>
  <si>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</si>
  <si>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</si>
  <si>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</si>
  <si>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</si>
  <si>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</si>
  <si>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</si>
  <si>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</si>
  <si>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</si>
  <si>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</si>
  <si>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</si>
  <si>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</si>
  <si>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</si>
  <si>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</si>
  <si>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</si>
  <si>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</si>
  <si>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</si>
  <si>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</si>
  <si>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</si>
  <si>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</si>
  <si>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</si>
  <si>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</si>
  <si>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</si>
  <si>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</si>
  <si>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</si>
  <si>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</si>
  <si>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</si>
  <si>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</si>
  <si>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</si>
  <si>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</si>
  <si>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</si>
  <si>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</si>
  <si>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</si>
  <si>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</si>
  <si>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</si>
  <si>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</si>
  <si>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</si>
  <si>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</si>
  <si>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</si>
  <si>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</si>
  <si>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</si>
  <si>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</si>
  <si>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</si>
  <si>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</si>
  <si>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</si>
  <si>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</si>
  <si>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</si>
  <si>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</si>
  <si>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</si>
  <si>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</si>
  <si>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</si>
  <si>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</si>
  <si>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</si>
  <si>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</si>
  <si>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</si>
  <si>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</si>
  <si>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</si>
  <si>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</si>
  <si>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</si>
  <si>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</si>
  <si>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</si>
  <si>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</si>
  <si>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</si>
  <si>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</si>
  <si>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</si>
  <si>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</si>
  <si>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</si>
  <si>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</si>
  <si>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</si>
  <si>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</si>
  <si>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</si>
  <si>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</si>
  <si>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</si>
  <si>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</si>
  <si>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</si>
  <si>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</si>
  <si>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</si>
  <si>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</si>
  <si>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</si>
  <si>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</si>
  <si>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</si>
  <si>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</si>
  <si>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</si>
  <si>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</si>
  <si>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</si>
  <si>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</si>
  <si>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</si>
  <si>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</si>
  <si>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</si>
  <si>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</si>
  <si>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</si>
  <si>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</si>
  <si>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</si>
  <si>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</si>
  <si>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</si>
  <si>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</si>
  <si>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</si>
  <si>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</si>
  <si>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</si>
  <si>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</si>
  <si>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</si>
  <si>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</si>
  <si>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</si>
  <si>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</si>
  <si>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</si>
  <si>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</si>
  <si>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</si>
  <si>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</si>
  <si>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</si>
  <si>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</si>
  <si>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</si>
  <si>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</si>
  <si>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</si>
  <si>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</si>
  <si>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</si>
  <si>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</si>
  <si>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</si>
  <si>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</si>
  <si>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</si>
  <si>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</si>
  <si>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</si>
  <si>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</si>
  <si>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</si>
  <si>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</si>
  <si>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</si>
  <si>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</si>
  <si>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</si>
  <si>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</si>
  <si>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</si>
  <si>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</si>
  <si>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</si>
  <si>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</si>
  <si>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</si>
  <si>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</si>
  <si>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</si>
  <si>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</si>
  <si>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</si>
  <si>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</si>
  <si>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</si>
  <si>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</si>
  <si>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</si>
  <si>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</si>
  <si>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</si>
  <si>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</si>
  <si>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</si>
  <si>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</si>
  <si>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</si>
  <si>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</si>
  <si>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</si>
  <si>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</si>
  <si>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</si>
  <si>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</si>
  <si>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</si>
  <si>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</si>
  <si>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</si>
  <si>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</si>
  <si>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</si>
  <si>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</si>
  <si>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</si>
  <si>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</si>
  <si>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</si>
  <si>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</si>
  <si>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</si>
  <si>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</si>
  <si>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</si>
  <si>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</si>
  <si>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</si>
  <si>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</si>
  <si>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</si>
  <si>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</si>
  <si>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</si>
  <si>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</si>
  <si>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</si>
  <si>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</si>
  <si>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</si>
  <si>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</si>
  <si>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</si>
  <si>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</si>
  <si>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</si>
  <si>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</si>
  <si>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</si>
  <si>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</si>
  <si>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</si>
  <si>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</si>
  <si>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</si>
  <si>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</si>
  <si>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</si>
  <si>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</si>
  <si>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</si>
  <si>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</si>
  <si>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</si>
  <si>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</si>
  <si>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</si>
  <si>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</si>
  <si>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</si>
  <si>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</si>
  <si>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</si>
  <si>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</si>
  <si>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</si>
  <si>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</si>
  <si>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</si>
  <si>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</si>
  <si>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</si>
  <si>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</si>
  <si>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</si>
  <si>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</si>
  <si>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</si>
  <si>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</si>
  <si>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</si>
  <si>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</si>
  <si>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</si>
  <si>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</si>
  <si>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</si>
  <si>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</si>
  <si>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</si>
  <si>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</si>
  <si>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</si>
  <si>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</si>
  <si>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</si>
  <si>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</si>
  <si>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</si>
  <si>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</si>
  <si>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</si>
  <si>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</si>
  <si>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</si>
  <si>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</si>
  <si>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</si>
  <si>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</si>
  <si>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</si>
  <si>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</si>
  <si>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</si>
  <si>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</si>
  <si>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</si>
  <si>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</si>
  <si>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</si>
  <si>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</si>
  <si>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</si>
  <si>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</si>
  <si>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</si>
  <si>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</si>
  <si>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</si>
  <si>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</si>
  <si>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</si>
  <si>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</si>
  <si>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</si>
  <si>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</si>
  <si>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</si>
  <si>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</si>
  <si>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</si>
  <si>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</si>
  <si>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</si>
  <si>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</si>
  <si>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</si>
  <si>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</si>
  <si>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</si>
  <si>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</si>
  <si>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</si>
  <si>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</si>
  <si>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</si>
  <si>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</si>
  <si>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</si>
  <si>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</si>
  <si>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</si>
  <si>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</si>
  <si>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</si>
  <si>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</si>
  <si>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</si>
  <si>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</si>
  <si>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</si>
  <si>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</si>
  <si>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</si>
  <si>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</si>
  <si>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</si>
  <si>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</si>
  <si>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</si>
  <si>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</si>
  <si>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</si>
  <si>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</si>
  <si>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</si>
  <si>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</si>
  <si>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</si>
  <si>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</si>
  <si>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</si>
  <si>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</si>
  <si>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</si>
  <si>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</si>
  <si>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</si>
  <si>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</si>
  <si>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</si>
  <si>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</si>
  <si>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</si>
  <si>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</si>
  <si>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</si>
  <si>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</si>
  <si>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</si>
  <si>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</si>
  <si>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</si>
  <si>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</si>
  <si>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</si>
  <si>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</si>
  <si>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</si>
  <si>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</si>
  <si>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</si>
  <si>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</si>
  <si>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</si>
  <si>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</si>
  <si>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</si>
  <si>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</si>
  <si>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</si>
  <si>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</si>
  <si>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</si>
  <si>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</si>
  <si>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</si>
  <si>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</si>
  <si>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</si>
  <si>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</si>
  <si>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</si>
  <si>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</si>
  <si>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</si>
  <si>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</si>
  <si>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</si>
  <si>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</si>
  <si>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</si>
  <si>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</si>
  <si>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</si>
  <si>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</si>
  <si>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</si>
  <si>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</si>
  <si>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</si>
  <si>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</si>
  <si>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</si>
  <si>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</si>
  <si>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</si>
  <si>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</si>
  <si>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</si>
  <si>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</si>
  <si>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</si>
  <si>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</si>
  <si>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</si>
  <si>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</si>
  <si>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</si>
  <si>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</si>
  <si>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</si>
  <si>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</si>
  <si>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</si>
  <si>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</si>
  <si>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</si>
  <si>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</si>
  <si>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</si>
  <si>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</si>
  <si>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</si>
  <si>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</si>
  <si>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</si>
  <si>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</si>
  <si>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</si>
  <si>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</si>
  <si>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</si>
  <si>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</si>
  <si>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</si>
  <si>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</si>
  <si>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</si>
  <si>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</si>
  <si>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</si>
  <si>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</si>
  <si>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</si>
  <si>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</si>
  <si>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</si>
  <si>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</si>
  <si>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</si>
  <si>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</si>
  <si>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</si>
  <si>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</si>
  <si>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</si>
  <si>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</si>
  <si>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</si>
  <si>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</si>
  <si>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</si>
  <si>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</si>
  <si>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</si>
  <si>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</si>
  <si>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</si>
  <si>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</si>
  <si>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</si>
  <si>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</si>
  <si>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</si>
  <si>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</si>
  <si>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</si>
  <si>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</si>
  <si>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</si>
  <si>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</si>
  <si>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</si>
  <si>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</si>
  <si>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</si>
  <si>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</si>
  <si>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</si>
  <si>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</si>
  <si>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</si>
  <si>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</si>
  <si>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</si>
  <si>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</si>
  <si>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</si>
  <si>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</si>
  <si>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</si>
  <si>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</si>
  <si>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</si>
  <si>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</si>
  <si>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</si>
  <si>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</si>
  <si>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</si>
  <si>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</si>
  <si>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</si>
  <si>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</si>
  <si>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</si>
  <si>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</si>
  <si>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</si>
  <si>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</si>
  <si>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</si>
  <si>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</si>
  <si>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</si>
  <si>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</si>
  <si>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</si>
  <si>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</si>
  <si>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</si>
  <si>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</si>
  <si>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</si>
  <si>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</si>
  <si>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</si>
  <si>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</si>
  <si>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</si>
  <si>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</si>
  <si>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</si>
  <si>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</si>
  <si>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</si>
  <si>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</si>
  <si>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</si>
  <si>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</si>
  <si>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</si>
  <si>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</si>
  <si>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</si>
  <si>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</si>
  <si>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</si>
  <si>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</si>
  <si>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</si>
  <si>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</si>
  <si>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</si>
  <si>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</si>
  <si>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</si>
  <si>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</si>
  <si>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</si>
  <si>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</si>
  <si>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</si>
  <si>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</si>
  <si>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</si>
  <si>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</si>
  <si>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</si>
  <si>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</si>
  <si>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</si>
  <si>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</si>
  <si>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</si>
  <si>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</si>
  <si>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</si>
  <si>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</si>
  <si>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</si>
  <si>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</si>
  <si>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</si>
  <si>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</si>
  <si>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</si>
  <si>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</si>
  <si>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</si>
  <si>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</si>
  <si>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</si>
  <si>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</si>
  <si>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</si>
  <si>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</si>
  <si>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</si>
  <si>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</si>
  <si>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</si>
  <si>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</si>
  <si>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</si>
  <si>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</si>
  <si>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</si>
  <si>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</si>
  <si>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</si>
  <si>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</si>
  <si>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</si>
  <si>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</si>
  <si>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</si>
  <si>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</si>
  <si>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</si>
  <si>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</si>
  <si>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</si>
  <si>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</si>
  <si>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</si>
  <si>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</si>
  <si>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</si>
  <si>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</si>
  <si>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</si>
  <si>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</si>
  <si>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</si>
  <si>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</si>
  <si>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</si>
  <si>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</si>
  <si>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</si>
  <si>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</si>
  <si>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</si>
  <si>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</si>
  <si>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</si>
  <si>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</si>
  <si>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</si>
  <si>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</si>
  <si>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</si>
  <si>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</si>
  <si>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</si>
  <si>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</si>
  <si>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</si>
  <si>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</si>
  <si>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</si>
  <si>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</si>
  <si>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</si>
  <si>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</si>
  <si>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</si>
  <si>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</si>
  <si>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</si>
  <si>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</si>
  <si>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</si>
  <si>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</si>
  <si>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</si>
  <si>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</si>
  <si>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</si>
  <si>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</si>
  <si>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</si>
  <si>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</si>
  <si>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</si>
  <si>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</si>
  <si>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</si>
  <si>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</si>
  <si>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</si>
  <si>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</si>
  <si>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</si>
  <si>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</si>
  <si>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</si>
  <si>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</si>
  <si>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</si>
  <si>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</si>
  <si>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</si>
  <si>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</si>
  <si>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</si>
  <si>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</si>
  <si>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</si>
  <si>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</si>
  <si>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</si>
  <si>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</si>
  <si>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</si>
  <si>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</si>
  <si>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</si>
  <si>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</si>
  <si>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</si>
  <si>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</si>
  <si>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</si>
  <si>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</si>
  <si>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</si>
  <si>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</si>
  <si>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</si>
  <si>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</si>
  <si>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</si>
  <si>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</si>
  <si>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</si>
  <si>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</si>
  <si>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</si>
  <si>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</si>
  <si>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</si>
  <si>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</si>
  <si>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</si>
  <si>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</si>
  <si>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</si>
  <si>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</si>
  <si>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</si>
  <si>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</si>
  <si>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</si>
  <si>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</si>
  <si>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</si>
  <si>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</si>
  <si>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</si>
  <si>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</si>
  <si>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</si>
  <si>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</si>
  <si>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</si>
  <si>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</si>
  <si>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</si>
  <si>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</si>
  <si>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</si>
  <si>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</si>
  <si>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</si>
  <si>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</si>
  <si>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</si>
  <si>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</si>
  <si>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</si>
  <si>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</si>
  <si>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</si>
  <si>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</si>
  <si>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</si>
  <si>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</si>
  <si>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</si>
  <si>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</si>
  <si>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</si>
  <si>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</si>
  <si>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</si>
  <si>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</si>
  <si>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</si>
  <si>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</si>
  <si>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</si>
  <si>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</si>
  <si>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</si>
  <si>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</si>
  <si>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</si>
  <si>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</si>
  <si>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</si>
  <si>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</si>
  <si>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</si>
  <si>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</si>
  <si>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</si>
  <si>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</si>
  <si>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</si>
  <si>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</si>
  <si>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</si>
  <si>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</si>
  <si>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</si>
  <si>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</si>
  <si>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</si>
  <si>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</si>
  <si>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</si>
  <si>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</si>
  <si>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</si>
  <si>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</si>
  <si>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</si>
  <si>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</si>
  <si>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</si>
  <si>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</si>
  <si>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</si>
  <si>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</si>
  <si>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</si>
  <si>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</si>
  <si>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</si>
  <si>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</si>
  <si>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</si>
  <si>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</si>
  <si>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</si>
  <si>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</si>
  <si>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</si>
  <si>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</si>
  <si>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</si>
  <si>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</si>
  <si>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</si>
  <si>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</si>
  <si>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</si>
  <si>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</si>
  <si>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</si>
  <si>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</si>
  <si>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</si>
  <si>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</si>
  <si>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</si>
  <si>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</si>
  <si>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</si>
  <si>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</si>
  <si>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</si>
  <si>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</si>
  <si>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</si>
  <si>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</si>
  <si>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</si>
  <si>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</si>
  <si>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</si>
  <si>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</si>
  <si>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</si>
  <si>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</si>
  <si>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</si>
  <si>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</si>
  <si>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</si>
  <si>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</si>
  <si>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</si>
  <si>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</si>
  <si>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</si>
  <si>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</si>
  <si>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</si>
  <si>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</si>
  <si>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</si>
  <si>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</si>
  <si>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</si>
  <si>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</si>
  <si>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</si>
  <si>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</si>
  <si>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</si>
  <si>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</si>
  <si>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</si>
  <si>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</si>
  <si>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</si>
  <si>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</si>
  <si>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</si>
  <si>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</si>
  <si>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</si>
  <si>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</si>
  <si>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</si>
  <si>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</si>
  <si>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</si>
  <si>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</si>
  <si>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</si>
  <si>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</si>
  <si>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</si>
  <si>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</si>
  <si>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</si>
  <si>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</si>
  <si>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</si>
  <si>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</si>
  <si>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</si>
  <si>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</si>
  <si>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</si>
  <si>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</si>
  <si>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</si>
  <si>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</si>
  <si>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</si>
  <si>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</si>
  <si>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</si>
  <si>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</si>
  <si>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</si>
  <si>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</si>
  <si>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</si>
  <si>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</si>
  <si>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</si>
  <si>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</si>
  <si>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</si>
  <si>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</si>
  <si>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</si>
  <si>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</si>
  <si>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</si>
  <si>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</si>
  <si>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</si>
  <si>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</si>
  <si>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</si>
  <si>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</si>
  <si>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</si>
  <si>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</si>
  <si>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</si>
  <si>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</si>
  <si>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</si>
  <si>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</si>
  <si>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</si>
  <si>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</si>
  <si>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</si>
  <si>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</si>
  <si>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</si>
  <si>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</si>
  <si>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</si>
  <si>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</si>
  <si>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</si>
  <si>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</si>
  <si>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</si>
  <si>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</si>
  <si>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</si>
  <si>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</si>
  <si>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</si>
  <si>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</si>
  <si>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</si>
  <si>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</si>
  <si>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</si>
  <si>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</si>
  <si>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</si>
  <si>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</si>
  <si>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</si>
  <si>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</si>
  <si>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</si>
  <si>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</si>
  <si>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</si>
  <si>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</si>
  <si>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</si>
  <si>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</si>
  <si>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</si>
  <si>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</si>
  <si>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</si>
  <si>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</si>
  <si>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</si>
  <si>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</si>
  <si>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</si>
  <si>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</si>
  <si>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</si>
  <si>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</si>
  <si>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</si>
  <si>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</si>
  <si>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</si>
  <si>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</si>
  <si>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</si>
  <si>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</si>
  <si>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</si>
  <si>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</si>
  <si>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</si>
  <si>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</si>
  <si>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</si>
  <si>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</si>
  <si>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</si>
  <si>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</si>
  <si>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</si>
  <si>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</si>
  <si>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</si>
  <si>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</si>
  <si>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</si>
  <si>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</si>
  <si>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</si>
  <si>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</si>
  <si>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</si>
  <si>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</si>
  <si>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</si>
  <si>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</si>
  <si>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</si>
  <si>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</si>
  <si>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</si>
  <si>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</si>
  <si>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</si>
  <si>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</si>
  <si>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</si>
  <si>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</si>
  <si>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</si>
  <si>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</si>
  <si>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</si>
  <si>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</si>
  <si>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</si>
  <si>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</si>
  <si>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</si>
  <si>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</si>
  <si>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</si>
  <si>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</si>
  <si>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</si>
  <si>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</si>
  <si>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</si>
  <si>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</si>
  <si>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</si>
  <si>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</si>
  <si>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</si>
  <si>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</si>
  <si>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</si>
  <si>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</si>
  <si>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</si>
  <si>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</si>
  <si>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</si>
  <si>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</si>
  <si>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</si>
  <si>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</si>
  <si>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</si>
  <si>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</si>
  <si>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</si>
  <si>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</si>
  <si>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</si>
  <si>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</si>
  <si>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</si>
  <si>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</si>
  <si>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</si>
  <si>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</si>
  <si>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</si>
  <si>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</si>
  <si>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</si>
  <si>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</si>
  <si>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</si>
  <si>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</si>
  <si>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</si>
  <si>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</si>
  <si>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</si>
  <si>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</si>
  <si>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</si>
  <si>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</si>
  <si>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</si>
  <si>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</si>
  <si>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</si>
  <si>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</si>
  <si>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</si>
  <si>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</si>
  <si>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</si>
  <si>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</si>
  <si>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</si>
  <si>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</si>
  <si>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</si>
  <si>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</si>
  <si>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</si>
  <si>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</si>
  <si>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</si>
  <si>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</si>
  <si>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</si>
  <si>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</si>
  <si>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</si>
  <si>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</si>
  <si>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</si>
  <si>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</si>
  <si>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</si>
  <si>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</si>
  <si>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</si>
  <si>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</si>
  <si>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</si>
  <si>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</si>
  <si>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</si>
  <si>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</si>
  <si>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</si>
  <si>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</si>
  <si>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</si>
  <si>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</si>
  <si>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</si>
  <si>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</si>
  <si>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</si>
  <si>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</si>
  <si>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</si>
  <si>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</si>
  <si>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</si>
  <si>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</si>
  <si>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</si>
  <si>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</si>
  <si>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</si>
  <si>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</si>
  <si>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</si>
  <si>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</si>
  <si>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</si>
  <si>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</si>
  <si>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</si>
  <si>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</si>
  <si>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</si>
  <si>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</si>
  <si>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</si>
  <si>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</si>
  <si>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</si>
  <si>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</si>
  <si>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</si>
  <si>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</si>
  <si>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</si>
  <si>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</si>
  <si>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</si>
  <si>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</si>
  <si>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</si>
  <si>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</si>
  <si>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</si>
  <si>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</si>
  <si>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</si>
  <si>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</si>
  <si>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</si>
  <si>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</si>
  <si>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</si>
  <si>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</si>
  <si>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</si>
  <si>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</si>
  <si>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</si>
  <si>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</si>
  <si>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</si>
  <si>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</si>
  <si>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</si>
  <si>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</si>
  <si>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</si>
  <si>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</si>
  <si>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</si>
  <si>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</si>
  <si>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</si>
  <si>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</si>
  <si>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</si>
  <si>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</si>
  <si>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</si>
  <si>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</si>
  <si>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</si>
  <si>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</si>
  <si>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</si>
  <si>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</si>
  <si>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</si>
  <si>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</si>
  <si>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</si>
  <si>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</si>
  <si>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</si>
  <si>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</si>
  <si>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</si>
  <si>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</si>
  <si>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</si>
  <si>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</si>
  <si>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</si>
  <si>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</si>
  <si>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</si>
  <si>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</si>
  <si>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</si>
  <si>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</si>
  <si>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</si>
  <si>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</si>
  <si>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</si>
  <si>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</si>
  <si>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</si>
  <si>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</si>
  <si>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</si>
  <si>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</si>
  <si>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</si>
  <si>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</si>
  <si>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</si>
  <si>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</si>
  <si>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</si>
  <si>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</si>
  <si>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</si>
  <si>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</si>
  <si>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</si>
  <si>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</si>
  <si>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</si>
  <si>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</si>
  <si>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</si>
  <si>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</si>
  <si>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</si>
  <si>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</si>
  <si>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</si>
  <si>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</si>
  <si>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</si>
  <si>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</si>
  <si>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</si>
  <si>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</si>
  <si>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</si>
  <si>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</si>
  <si>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</si>
  <si>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</si>
  <si>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</si>
  <si>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</si>
  <si>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</si>
  <si>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</si>
  <si>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</si>
  <si>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</si>
  <si>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</si>
  <si>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</si>
  <si>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</si>
  <si>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</si>
  <si>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</si>
  <si>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</si>
  <si>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</si>
  <si>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</si>
  <si>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</si>
  <si>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</si>
  <si>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</si>
  <si>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</si>
  <si>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</si>
  <si>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</si>
  <si>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</si>
  <si>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</si>
  <si>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</si>
  <si>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</si>
  <si>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</si>
  <si>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</si>
  <si>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</si>
  <si>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</si>
  <si>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</si>
  <si>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</si>
  <si>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</si>
  <si>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</si>
  <si>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</si>
  <si>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</si>
  <si>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</si>
  <si>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</si>
  <si>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</si>
  <si>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</si>
  <si>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</si>
  <si>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</si>
  <si>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</si>
  <si>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</si>
  <si>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</si>
  <si>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</si>
  <si>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</si>
  <si>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</si>
  <si>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</si>
  <si>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</si>
  <si>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</si>
  <si>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</si>
  <si>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</si>
  <si>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</si>
  <si>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</si>
  <si>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</si>
  <si>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</si>
  <si>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</si>
  <si>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</si>
  <si>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</si>
  <si>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</si>
  <si>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</si>
  <si>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</si>
  <si>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</si>
  <si>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</si>
  <si>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</si>
  <si>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</si>
  <si>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</si>
  <si>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</si>
  <si>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</si>
  <si>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</si>
  <si>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</si>
  <si>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</si>
  <si>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</si>
  <si>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</si>
  <si>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</si>
  <si>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</si>
  <si>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</si>
  <si>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</si>
  <si>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</si>
  <si>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</si>
  <si>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</si>
  <si>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</si>
  <si>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</si>
  <si>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</si>
  <si>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</si>
  <si>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</si>
  <si>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</si>
  <si>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</si>
  <si>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</si>
  <si>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</si>
  <si>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</si>
  <si>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</si>
  <si>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</si>
  <si>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</si>
  <si>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</si>
  <si>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</si>
  <si>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</si>
  <si>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</si>
  <si>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</si>
  <si>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</si>
  <si>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</si>
  <si>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</si>
  <si>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</si>
  <si>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</si>
  <si>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</si>
  <si>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</si>
  <si>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</si>
  <si>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</si>
  <si>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</si>
  <si>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</si>
  <si>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</si>
  <si>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</si>
  <si>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</si>
  <si>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</si>
  <si>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</si>
  <si>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</si>
  <si>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</si>
  <si>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</si>
  <si>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</si>
  <si>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</si>
  <si>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</si>
  <si>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</si>
  <si>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</si>
  <si>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</si>
  <si>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</si>
  <si>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</si>
  <si>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</si>
  <si>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</si>
  <si>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</si>
  <si>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</si>
  <si>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</si>
  <si>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</si>
  <si>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</si>
  <si>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</si>
  <si>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</si>
  <si>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</si>
  <si>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</si>
  <si>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</si>
  <si>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</si>
  <si>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</si>
  <si>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</si>
  <si>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</si>
  <si>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</si>
  <si>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</si>
  <si>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</si>
  <si>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</si>
  <si>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</si>
  <si>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</si>
  <si>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</si>
  <si>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</si>
  <si>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</si>
  <si>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</si>
  <si>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</si>
  <si>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</si>
  <si>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</si>
  <si>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</si>
  <si>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</si>
  <si>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</si>
  <si>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</si>
  <si>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</si>
  <si>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</si>
  <si>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</si>
  <si>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</si>
  <si>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</si>
  <si>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</si>
  <si>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</si>
  <si>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</si>
  <si>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</si>
  <si>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</si>
  <si>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</si>
  <si>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</si>
  <si>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</si>
  <si>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</si>
  <si>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</si>
  <si>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</si>
  <si>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</si>
  <si>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</si>
  <si>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</si>
  <si>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</si>
  <si>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</si>
  <si>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</si>
  <si>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</si>
  <si>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</si>
  <si>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</si>
  <si>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</si>
  <si>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</si>
  <si>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</si>
  <si>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</si>
  <si>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</si>
  <si>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</si>
  <si>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</si>
  <si>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</si>
  <si>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</si>
  <si>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</si>
  <si>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</si>
  <si>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</si>
  <si>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</si>
  <si>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</si>
  <si>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</si>
  <si>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</si>
  <si>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</si>
  <si>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</si>
  <si>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</si>
  <si>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</si>
  <si>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</si>
  <si>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</si>
  <si>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</si>
  <si>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</si>
  <si>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</si>
  <si>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</si>
  <si>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</si>
  <si>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</si>
  <si>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</si>
  <si>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</si>
  <si>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</si>
  <si>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</si>
  <si>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</si>
  <si>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</si>
  <si>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</si>
  <si>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</si>
  <si>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</si>
  <si>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</si>
  <si>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</si>
  <si>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</si>
  <si>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</si>
  <si>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</si>
  <si>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</si>
  <si>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</si>
  <si>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</si>
  <si>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</si>
  <si>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</si>
  <si>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</si>
  <si>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</si>
  <si>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</si>
  <si>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</si>
  <si>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</si>
  <si>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</si>
  <si>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</si>
  <si>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</si>
  <si>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</si>
  <si>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</si>
  <si>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</si>
  <si>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</si>
  <si>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</si>
  <si>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</si>
  <si>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</si>
  <si>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</si>
  <si>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</si>
  <si>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</si>
  <si>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</si>
  <si>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</si>
  <si>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</si>
  <si>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</si>
  <si>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</si>
  <si>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</si>
  <si>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</si>
  <si>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</si>
  <si>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</si>
  <si>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</si>
  <si>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</si>
  <si>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</si>
  <si>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</si>
  <si>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</si>
  <si>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</si>
  <si>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</si>
  <si>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</si>
  <si>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</si>
  <si>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</si>
  <si>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</si>
  <si>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</si>
  <si>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</si>
  <si>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</si>
  <si>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</si>
  <si>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</si>
  <si>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</si>
  <si>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</si>
  <si>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</si>
  <si>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</si>
  <si>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</si>
  <si>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</si>
  <si>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</si>
  <si>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</si>
  <si>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</si>
  <si>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</si>
  <si>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</si>
  <si>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</si>
  <si>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</si>
  <si>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</si>
  <si>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</si>
  <si>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</si>
  <si>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</si>
  <si>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</si>
  <si>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</si>
  <si>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</si>
  <si>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</si>
  <si>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</si>
  <si>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</si>
  <si>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</si>
  <si>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</si>
  <si>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</si>
  <si>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</si>
  <si>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</si>
  <si>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</si>
  <si>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</si>
  <si>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</si>
  <si>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</si>
  <si>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</si>
  <si>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</si>
  <si>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</si>
  <si>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</si>
  <si>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</si>
  <si>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</si>
  <si>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</si>
  <si>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</si>
  <si>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</si>
  <si>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</si>
  <si>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</si>
  <si>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</si>
  <si>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</si>
  <si>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</si>
  <si>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</si>
  <si>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</si>
  <si>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</si>
  <si>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</si>
  <si>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</si>
  <si>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</si>
  <si>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</si>
  <si>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</si>
  <si>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</si>
  <si>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</si>
  <si>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</si>
  <si>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</si>
  <si>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</si>
  <si>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</si>
  <si>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</si>
  <si>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</si>
  <si>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</si>
  <si>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</si>
  <si>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</si>
  <si>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</si>
  <si>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</si>
  <si>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</si>
  <si>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</si>
  <si>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</si>
  <si>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</si>
  <si>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</si>
  <si>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</si>
  <si>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</si>
  <si>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</si>
  <si>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</si>
  <si>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</si>
  <si>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</si>
  <si>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</si>
  <si>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</si>
  <si>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</si>
  <si>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</si>
  <si>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</si>
  <si>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</si>
  <si>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</si>
  <si>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</si>
  <si>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</si>
  <si>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</si>
  <si>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</si>
  <si>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</si>
  <si>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</si>
  <si>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</si>
  <si>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</si>
  <si>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</si>
  <si>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</si>
  <si>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</si>
  <si>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</si>
  <si>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</si>
  <si>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</si>
  <si>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</si>
  <si>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</si>
  <si>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</si>
  <si>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</si>
  <si>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</si>
  <si>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</si>
  <si>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</si>
  <si>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</si>
  <si>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</si>
  <si>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</si>
  <si>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</si>
  <si>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</si>
  <si>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</si>
  <si>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</si>
  <si>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</si>
  <si>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</si>
  <si>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</si>
  <si>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</si>
  <si>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</si>
  <si>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</si>
  <si>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</si>
  <si>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</si>
  <si>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</si>
  <si>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</si>
  <si>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</si>
  <si>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</si>
  <si>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</si>
  <si>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</si>
  <si>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</si>
  <si>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</si>
  <si>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</si>
  <si>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</si>
  <si>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</si>
  <si>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</si>
  <si>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</si>
  <si>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</si>
  <si>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</si>
  <si>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</si>
  <si>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</si>
  <si>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</si>
  <si>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</si>
  <si>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</si>
  <si>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</si>
  <si>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</si>
  <si>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</si>
  <si>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</si>
  <si>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</si>
  <si>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</si>
  <si>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</si>
  <si>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</si>
  <si>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</si>
  <si>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</si>
  <si>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</si>
  <si>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</si>
  <si>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</si>
  <si>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</si>
  <si>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</si>
  <si>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</si>
  <si>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</si>
  <si>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</si>
  <si>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</si>
  <si>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</si>
  <si>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</si>
  <si>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</si>
  <si>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</si>
  <si>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</si>
  <si>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</si>
  <si>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</si>
  <si>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</si>
  <si>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</si>
  <si>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</si>
  <si>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</si>
  <si>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</si>
  <si>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</si>
  <si>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</si>
  <si>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</si>
  <si>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</si>
  <si>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</si>
  <si>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</si>
  <si>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</si>
  <si>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</si>
  <si>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</si>
  <si>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</si>
  <si>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</si>
  <si>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</si>
  <si>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</si>
  <si>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</si>
  <si>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</si>
  <si>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</si>
  <si>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</si>
  <si>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</si>
  <si>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</si>
  <si>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</si>
  <si>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</si>
  <si>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</si>
  <si>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</si>
  <si>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</si>
  <si>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</si>
  <si>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</si>
  <si>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</si>
  <si>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</si>
  <si>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</si>
  <si>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</si>
  <si>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</si>
  <si>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</si>
  <si>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</si>
  <si>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</si>
  <si>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</si>
  <si>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</si>
  <si>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</si>
  <si>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</si>
  <si>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</si>
  <si>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</si>
  <si>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</si>
  <si>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</si>
  <si>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</si>
  <si>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</si>
  <si>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</si>
  <si>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</si>
  <si>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</si>
  <si>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</si>
  <si>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</si>
  <si>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</si>
  <si>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</si>
  <si>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</si>
  <si>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</si>
  <si>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</si>
  <si>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</si>
  <si>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</si>
  <si>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</si>
  <si>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</si>
  <si>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</si>
  <si>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</si>
  <si>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</si>
  <si>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</si>
  <si>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</si>
  <si>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</si>
  <si>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</si>
  <si>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</si>
  <si>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</si>
  <si>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</si>
  <si>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</si>
  <si>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</si>
  <si>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</si>
  <si>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</si>
  <si>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</si>
  <si>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</si>
  <si>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</si>
  <si>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</si>
  <si>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</si>
  <si>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</si>
  <si>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</si>
  <si>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</si>
  <si>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</si>
  <si>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</si>
  <si>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</si>
  <si>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</si>
  <si>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</si>
  <si>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</si>
  <si>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</si>
  <si>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</si>
  <si>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</si>
  <si>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</si>
  <si>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</si>
  <si>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</si>
  <si>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</si>
  <si>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</si>
  <si>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</si>
  <si>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</si>
  <si>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</si>
  <si>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</si>
  <si>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</si>
  <si>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</si>
  <si>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</si>
  <si>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</si>
  <si>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</si>
  <si>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</si>
  <si>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</si>
  <si>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</si>
  <si>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</si>
  <si>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</si>
  <si>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</si>
  <si>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</si>
  <si>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</si>
  <si>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</si>
  <si>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</si>
  <si>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</si>
  <si>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</si>
  <si>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</si>
  <si>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</si>
  <si>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</si>
  <si>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</si>
  <si>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</si>
  <si>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</si>
  <si>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</si>
  <si>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</si>
  <si>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</si>
  <si>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</si>
  <si>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</si>
  <si>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</si>
  <si>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</si>
  <si>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</si>
  <si>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</si>
  <si>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</si>
  <si>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</si>
  <si>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</si>
  <si>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</si>
  <si>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</si>
  <si>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</si>
  <si>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</si>
  <si>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</si>
  <si>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</si>
  <si>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</si>
  <si>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</si>
  <si>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</si>
  <si>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</si>
  <si>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</si>
  <si>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</si>
  <si>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</si>
  <si>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</si>
  <si>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</si>
  <si>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</si>
  <si>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</si>
  <si>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</si>
  <si>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</si>
  <si>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</si>
  <si>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</si>
  <si>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</si>
  <si>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</si>
  <si>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</si>
  <si>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</si>
  <si>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</si>
  <si>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</si>
  <si>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</si>
  <si>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</si>
  <si>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</si>
  <si>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</si>
  <si>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</si>
  <si>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</si>
  <si>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</si>
  <si>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</si>
  <si>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</si>
  <si>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</si>
  <si>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</si>
  <si>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</si>
  <si>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</si>
  <si>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</si>
  <si>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</si>
  <si>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</si>
  <si>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</si>
  <si>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</si>
  <si>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</si>
  <si>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</si>
  <si>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</si>
  <si>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</si>
  <si>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</si>
  <si>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</si>
  <si>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</si>
  <si>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</si>
  <si>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</si>
  <si>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</si>
  <si>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</si>
  <si>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</si>
  <si>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</si>
  <si>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</si>
  <si>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</si>
  <si>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</si>
  <si>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</si>
  <si>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</si>
  <si>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</si>
  <si>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</si>
  <si>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</si>
  <si>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</si>
  <si>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</si>
  <si>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</si>
  <si>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</si>
  <si>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</si>
  <si>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</si>
  <si>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</si>
  <si>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</si>
  <si>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</si>
  <si>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</si>
  <si>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</si>
  <si>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</si>
  <si>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</si>
  <si>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</si>
  <si>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</si>
  <si>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</si>
  <si>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</si>
  <si>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</si>
  <si>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</si>
  <si>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</si>
  <si>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</si>
  <si>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</si>
  <si>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</si>
  <si>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</si>
  <si>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</si>
  <si>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</si>
  <si>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</si>
  <si>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</si>
  <si>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</si>
  <si>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</si>
  <si>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</si>
  <si>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</si>
  <si>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</si>
  <si>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</si>
  <si>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</si>
  <si>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</si>
  <si>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</si>
  <si>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</si>
  <si>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</si>
  <si>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</si>
  <si>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</si>
  <si>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</si>
  <si>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</si>
  <si>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</si>
  <si>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</si>
  <si>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</si>
  <si>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</si>
  <si>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</si>
  <si>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</si>
  <si>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</si>
  <si>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</si>
  <si>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</si>
  <si>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</si>
  <si>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</si>
  <si>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</si>
  <si>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</si>
  <si>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</si>
  <si>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</si>
  <si>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</si>
  <si>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</si>
  <si>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</si>
  <si>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</si>
  <si>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</si>
  <si>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</si>
  <si>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</si>
  <si>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</si>
  <si>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</si>
  <si>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</si>
  <si>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</si>
  <si>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</si>
  <si>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</si>
  <si>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</si>
  <si>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</si>
  <si>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</si>
  <si>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</si>
  <si>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</si>
  <si>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</si>
  <si>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</si>
  <si>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</si>
  <si>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</si>
  <si>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</si>
  <si>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</si>
  <si>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</si>
  <si>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</si>
  <si>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</si>
  <si>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</si>
  <si>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</si>
  <si>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</si>
  <si>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</si>
  <si>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</si>
  <si>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</si>
  <si>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</si>
  <si>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</si>
  <si>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</si>
  <si>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</si>
  <si>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</si>
  <si>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</si>
  <si>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</si>
  <si>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</si>
  <si>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</si>
  <si>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</si>
  <si>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</si>
  <si>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</si>
  <si>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</si>
  <si>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</si>
  <si>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</si>
  <si>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</si>
  <si>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</si>
  <si>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</si>
  <si>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</si>
  <si>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</si>
  <si>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</si>
  <si>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</si>
  <si>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</si>
  <si>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</si>
  <si>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</si>
  <si>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</si>
  <si>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</si>
  <si>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</si>
  <si>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</si>
  <si>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</si>
  <si>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</si>
  <si>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</si>
  <si>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</si>
  <si>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</si>
  <si>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</si>
  <si>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</si>
  <si>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</si>
  <si>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</si>
  <si>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</si>
  <si>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</si>
  <si>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</si>
  <si>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</si>
  <si>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</si>
  <si>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</si>
  <si>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</si>
  <si>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</si>
  <si>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</si>
  <si>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</si>
  <si>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</si>
  <si>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</si>
  <si>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</si>
  <si>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</si>
  <si>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</si>
  <si>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</si>
  <si>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</si>
  <si>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</si>
  <si>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</si>
  <si>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</si>
  <si>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</si>
  <si>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</si>
  <si>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</si>
  <si>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</si>
  <si>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</si>
  <si>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</si>
  <si>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</si>
  <si>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</si>
  <si>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</si>
  <si>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</si>
  <si>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</si>
  <si>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</si>
  <si>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</si>
  <si>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</si>
  <si>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</si>
  <si>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</si>
  <si>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</si>
  <si>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</si>
  <si>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</si>
  <si>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</si>
  <si>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</si>
  <si>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</si>
  <si>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</si>
  <si>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</si>
  <si>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</si>
  <si>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</si>
  <si>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</si>
  <si>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</si>
  <si>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</si>
  <si>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</si>
  <si>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</si>
  <si>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</si>
  <si>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</si>
  <si>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</si>
  <si>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</si>
  <si>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</si>
  <si>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</si>
  <si>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</si>
  <si>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</si>
  <si>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</si>
  <si>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</si>
  <si>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</si>
  <si>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</si>
  <si>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</si>
  <si>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</si>
  <si>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</si>
  <si>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</si>
  <si>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</si>
  <si>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</si>
  <si>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</si>
  <si>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</si>
  <si>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</si>
  <si>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</si>
  <si>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</si>
  <si>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</si>
  <si>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</si>
  <si>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</si>
  <si>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</si>
  <si>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</si>
  <si>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</si>
  <si>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</si>
  <si>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</si>
  <si>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</si>
  <si>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</si>
  <si>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</si>
  <si>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</si>
  <si>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</si>
  <si>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</si>
  <si>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</si>
  <si>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</si>
  <si>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</si>
  <si>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</si>
  <si>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</si>
  <si>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</si>
  <si>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</si>
  <si>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</si>
  <si>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</si>
  <si>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</si>
  <si>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</si>
  <si>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</si>
  <si>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</si>
  <si>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</si>
  <si>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</si>
  <si>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</si>
  <si>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</si>
  <si>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</si>
  <si>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</si>
  <si>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</si>
  <si>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</si>
  <si>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</si>
  <si>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</si>
  <si>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</si>
  <si>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</si>
  <si>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</si>
  <si>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</si>
  <si>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</si>
  <si>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</si>
  <si>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</si>
  <si>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</si>
  <si>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</si>
  <si>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</si>
  <si>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</si>
  <si>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</si>
  <si>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</si>
  <si>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</si>
  <si>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</si>
  <si>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</si>
  <si>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</si>
  <si>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</si>
  <si>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</si>
  <si>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</si>
  <si>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</si>
  <si>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</si>
  <si>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</si>
  <si>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</si>
  <si>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</si>
  <si>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</si>
  <si>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</si>
  <si>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</si>
  <si>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</si>
  <si>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</si>
  <si>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</si>
  <si>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</si>
  <si>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</si>
  <si>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</si>
  <si>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</si>
  <si>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</si>
  <si>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</si>
  <si>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</si>
  <si>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</si>
  <si>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</si>
  <si>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</si>
  <si>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</si>
  <si>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</si>
  <si>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</si>
  <si>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</si>
  <si>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</si>
  <si>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</si>
  <si>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</si>
  <si>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</si>
  <si>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</si>
  <si>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</si>
  <si>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</si>
  <si>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</si>
  <si>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</si>
  <si>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</si>
  <si>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</si>
  <si>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</si>
  <si>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</si>
  <si>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</si>
  <si>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</si>
  <si>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</si>
  <si>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</si>
  <si>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</si>
  <si>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</si>
  <si>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</si>
  <si>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</si>
  <si>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</si>
  <si>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</si>
  <si>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</si>
  <si>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</si>
  <si>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</si>
  <si>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</si>
  <si>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</si>
  <si>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</si>
  <si>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</si>
  <si>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</si>
  <si>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</si>
  <si>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</si>
  <si>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</si>
  <si>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</si>
  <si>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</si>
  <si>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</si>
  <si>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</si>
  <si>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</si>
  <si>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</si>
  <si>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</si>
  <si>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</si>
  <si>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</si>
  <si>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</si>
  <si>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</si>
  <si>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</si>
  <si>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</si>
  <si>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</si>
  <si>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</si>
  <si>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</si>
  <si>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</si>
  <si>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</si>
  <si>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</si>
  <si>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</si>
  <si>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</si>
  <si>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</si>
  <si>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</si>
  <si>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</si>
  <si>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</si>
  <si>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</si>
  <si>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</si>
  <si>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</si>
  <si>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</si>
  <si>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</si>
  <si>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</si>
  <si>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</si>
  <si>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</si>
  <si>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</si>
  <si>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</si>
  <si>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</si>
  <si>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</si>
  <si>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</si>
  <si>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</si>
  <si>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</si>
  <si>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</si>
  <si>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</si>
  <si>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</si>
  <si>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</si>
  <si>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</si>
  <si>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</si>
  <si>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</si>
  <si>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</si>
  <si>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</si>
  <si>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</si>
  <si>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</si>
  <si>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</si>
  <si>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</si>
  <si>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</si>
  <si>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</si>
  <si>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</si>
  <si>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</si>
  <si>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</si>
  <si>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</si>
  <si>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</si>
  <si>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</si>
  <si>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</si>
  <si>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</si>
  <si>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</si>
  <si>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</si>
  <si>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</si>
  <si>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</si>
  <si>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</si>
  <si>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</si>
  <si>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</si>
  <si>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</si>
  <si>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</si>
  <si>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</si>
  <si>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</si>
  <si>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</si>
  <si>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</si>
  <si>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</si>
  <si>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</si>
  <si>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</si>
  <si>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</si>
  <si>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</si>
  <si>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</si>
  <si>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</si>
  <si>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</si>
  <si>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</si>
  <si>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</si>
  <si>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</si>
  <si>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</si>
  <si>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</si>
  <si>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</si>
  <si>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</si>
  <si>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</si>
  <si>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</si>
  <si>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</si>
  <si>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</si>
  <si>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</si>
  <si>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</si>
  <si>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</si>
  <si>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</si>
  <si>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</si>
  <si>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</si>
  <si>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</si>
  <si>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</si>
  <si>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</si>
  <si>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</si>
  <si>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</si>
  <si>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</si>
  <si>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</si>
  <si>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</si>
  <si>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</si>
  <si>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</si>
  <si>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</si>
  <si>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</si>
  <si>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</si>
  <si>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</si>
  <si>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</si>
  <si>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</si>
  <si>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</si>
  <si>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</si>
  <si>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</si>
  <si>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</si>
  <si>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</si>
  <si>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</si>
  <si>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</si>
  <si>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</si>
  <si>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</si>
  <si>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</si>
  <si>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</si>
  <si>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</si>
  <si>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</si>
  <si>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</si>
  <si>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</si>
  <si>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</si>
  <si>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</si>
  <si>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</si>
  <si>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</si>
  <si>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</si>
  <si>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</si>
  <si>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</si>
  <si>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</si>
  <si>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</si>
  <si>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</si>
  <si>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</si>
  <si>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</si>
  <si>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</si>
  <si>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</si>
  <si>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</si>
  <si>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</si>
  <si>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</si>
  <si>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</si>
  <si>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</si>
  <si>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</si>
  <si>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</si>
  <si>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</si>
  <si>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</si>
  <si>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</si>
  <si>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</si>
  <si>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</si>
  <si>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</si>
  <si>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</si>
  <si>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</si>
  <si>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</si>
  <si>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</si>
  <si>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</si>
  <si>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</si>
  <si>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</si>
  <si>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</si>
  <si>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</si>
  <si>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</si>
  <si>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</si>
  <si>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</si>
  <si>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</si>
  <si>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</si>
  <si>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</si>
  <si>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</si>
  <si>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</si>
  <si>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</si>
  <si>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</si>
  <si>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</si>
  <si>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</si>
  <si>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</si>
  <si>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</si>
  <si>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</si>
  <si>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</si>
  <si>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</si>
  <si>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</si>
  <si>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</si>
  <si>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</si>
  <si>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</si>
  <si>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</si>
  <si>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</si>
  <si>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</si>
  <si>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</si>
  <si>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</si>
  <si>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</si>
  <si>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</si>
  <si>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</si>
  <si>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</si>
  <si>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</si>
  <si>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</si>
  <si>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</si>
  <si>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</si>
  <si>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</si>
  <si>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</si>
  <si>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</si>
  <si>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</si>
  <si>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</si>
  <si>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</si>
  <si>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</si>
  <si>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</si>
  <si>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</si>
  <si>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</si>
  <si>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</si>
  <si>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</si>
  <si>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</si>
  <si>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</si>
  <si>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</si>
  <si>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</si>
  <si>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</si>
  <si>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</si>
  <si>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</si>
  <si>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</si>
  <si>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</si>
  <si>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</si>
  <si>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</si>
  <si>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</si>
  <si>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</si>
  <si>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</si>
  <si>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</si>
  <si>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</si>
  <si>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</si>
  <si>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</si>
  <si>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</si>
  <si>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</si>
  <si>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</si>
  <si>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</si>
  <si>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</si>
  <si>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</si>
  <si>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</si>
  <si>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</si>
  <si>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</si>
  <si>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</si>
  <si>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</si>
  <si>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</si>
  <si>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</si>
  <si>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</si>
  <si>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</si>
  <si>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</si>
  <si>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</si>
  <si>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</si>
  <si>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</si>
  <si>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</si>
  <si>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</si>
  <si>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</si>
  <si>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</si>
  <si>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</si>
  <si>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</si>
  <si>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</si>
  <si>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</si>
  <si>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</si>
  <si>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</si>
  <si>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</si>
  <si>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</si>
  <si>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</si>
  <si>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</si>
  <si>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</si>
  <si>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</si>
  <si>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</si>
  <si>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</si>
  <si>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</si>
  <si>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</si>
  <si>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</si>
  <si>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</si>
  <si>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</si>
  <si>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</si>
  <si>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</si>
  <si>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</si>
  <si>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</si>
  <si>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</si>
  <si>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</si>
  <si>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</si>
  <si>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</si>
  <si>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</si>
  <si>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</si>
  <si>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</si>
  <si>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</si>
  <si>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</si>
  <si>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</si>
  <si>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</si>
  <si>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</si>
  <si>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</si>
  <si>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</si>
  <si>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</si>
  <si>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</si>
  <si>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</si>
  <si>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</si>
  <si>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</si>
  <si>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</si>
  <si>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</si>
  <si>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</si>
  <si>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</si>
  <si>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</si>
  <si>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</si>
  <si>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</si>
  <si>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</si>
  <si>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</si>
  <si>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</si>
  <si>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</si>
  <si>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</si>
  <si>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</si>
  <si>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</si>
  <si>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</si>
  <si>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</si>
  <si>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</si>
  <si>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</si>
  <si>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</si>
  <si>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</si>
  <si>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</si>
  <si>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</si>
  <si>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</si>
  <si>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</si>
  <si>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</si>
  <si>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</si>
  <si>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</si>
  <si>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</si>
  <si>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</si>
  <si>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</si>
  <si>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</si>
  <si>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</si>
  <si>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</si>
  <si>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</si>
  <si>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</si>
  <si>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</si>
  <si>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</si>
  <si>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</si>
  <si>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</si>
  <si>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</si>
  <si>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</si>
  <si>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</si>
  <si>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</si>
  <si>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</si>
  <si>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</si>
  <si>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</si>
  <si>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</si>
  <si>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</si>
  <si>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</si>
  <si>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</si>
  <si>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</si>
  <si>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</si>
  <si>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</si>
  <si>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</si>
  <si>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</si>
  <si>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</si>
  <si>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</si>
  <si>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</si>
  <si>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</si>
  <si>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</si>
  <si>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</si>
  <si>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</si>
  <si>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</si>
  <si>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</si>
  <si>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</si>
  <si>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</si>
  <si>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</si>
  <si>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</si>
  <si>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</si>
  <si>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</si>
  <si>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</si>
  <si>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</si>
  <si>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</si>
  <si>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</si>
  <si>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</si>
  <si>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</si>
  <si>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</si>
  <si>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</si>
  <si>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</si>
  <si>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</si>
  <si>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</si>
  <si>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</si>
  <si>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</si>
  <si>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</si>
  <si>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</si>
  <si>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</si>
  <si>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</si>
  <si>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</si>
  <si>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</si>
  <si>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</si>
  <si>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</si>
  <si>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</si>
  <si>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</si>
  <si>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</si>
  <si>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</si>
  <si>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</si>
  <si>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</si>
  <si>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</si>
  <si>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</si>
  <si>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</si>
  <si>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</si>
  <si>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</si>
  <si>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</si>
  <si>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</si>
  <si>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</si>
  <si>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</si>
  <si>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</si>
  <si>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</si>
  <si>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</si>
  <si>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</si>
  <si>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</si>
  <si>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</si>
  <si>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</si>
  <si>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</si>
  <si>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</si>
  <si>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</si>
  <si>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</si>
  <si>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</si>
  <si>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</si>
  <si>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</si>
  <si>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</si>
  <si>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</si>
  <si>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</si>
  <si>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</si>
  <si>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</si>
  <si>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</si>
  <si>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</si>
  <si>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</si>
  <si>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</si>
  <si>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</si>
  <si>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</si>
  <si>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</si>
  <si>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</si>
  <si>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</si>
  <si>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</si>
  <si>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</si>
  <si>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</si>
  <si>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</si>
  <si>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</si>
  <si>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</si>
  <si>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</si>
  <si>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</si>
  <si>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</si>
  <si>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</si>
  <si>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</si>
  <si>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</si>
  <si>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</si>
  <si>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</si>
  <si>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</si>
  <si>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</si>
  <si>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</si>
  <si>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</si>
  <si>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</si>
  <si>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</si>
  <si>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</si>
  <si>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</si>
  <si>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</si>
  <si>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</si>
  <si>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</si>
  <si>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</si>
  <si>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</si>
  <si>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</si>
  <si>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</si>
  <si>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</si>
  <si>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</si>
  <si>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</si>
  <si>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</si>
  <si>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</si>
  <si>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</si>
  <si>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</si>
  <si>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</si>
  <si>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</si>
  <si>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</si>
  <si>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</si>
  <si>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</si>
  <si>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</si>
  <si>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</si>
  <si>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</si>
  <si>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</si>
  <si>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</si>
  <si>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</si>
  <si>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</si>
  <si>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</si>
  <si>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</si>
  <si>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</si>
  <si>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</si>
  <si>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</si>
  <si>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</si>
  <si>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</si>
  <si>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</si>
  <si>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</si>
  <si>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</si>
  <si>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</si>
  <si>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</si>
  <si>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</si>
  <si>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</si>
  <si>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</si>
  <si>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</si>
  <si>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</si>
  <si>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</si>
  <si>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</si>
  <si>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</si>
  <si>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</si>
  <si>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</si>
  <si>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</si>
  <si>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</si>
  <si>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</si>
  <si>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</si>
  <si>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</si>
  <si>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</si>
  <si>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</si>
  <si>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</si>
  <si>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</si>
  <si>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</si>
  <si>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</si>
  <si>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</si>
  <si>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</si>
  <si>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</si>
  <si>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</si>
  <si>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</si>
  <si>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</si>
  <si>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</si>
  <si>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</si>
  <si>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</si>
  <si>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</si>
  <si>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</si>
  <si>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</si>
  <si>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</si>
  <si>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</si>
  <si>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</si>
  <si>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</si>
  <si>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</si>
  <si>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</si>
  <si>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</si>
  <si>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</si>
  <si>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</si>
  <si>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</si>
  <si>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</si>
  <si>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</si>
  <si>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</si>
  <si>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</si>
  <si>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</si>
  <si>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</si>
  <si>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</si>
  <si>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</si>
  <si>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</si>
  <si>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</si>
  <si>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</si>
  <si>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</si>
  <si>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</si>
  <si>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</si>
  <si>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</si>
  <si>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</si>
  <si>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</si>
  <si>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</si>
  <si>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</si>
  <si>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</si>
  <si>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</si>
  <si>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</si>
  <si>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</si>
  <si>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</si>
  <si>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</si>
  <si>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</si>
  <si>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</si>
  <si>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</si>
  <si>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</si>
  <si>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</si>
  <si>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</si>
  <si>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</si>
  <si>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</si>
  <si>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</si>
  <si>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</si>
  <si>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</si>
  <si>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</si>
  <si>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</si>
  <si>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</si>
  <si>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</si>
  <si>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</si>
  <si>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</si>
  <si>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</si>
  <si>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</si>
  <si>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</si>
  <si>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</si>
  <si>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</si>
  <si>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</si>
  <si>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</si>
  <si>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</si>
  <si>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</si>
  <si>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</si>
  <si>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</si>
  <si>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</si>
  <si>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</si>
  <si>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</si>
  <si>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</si>
  <si>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</si>
  <si>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</si>
  <si>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</si>
  <si>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</si>
  <si>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</si>
  <si>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</si>
  <si>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</si>
  <si>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</si>
  <si>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</si>
  <si>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</si>
  <si>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</si>
  <si>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</si>
  <si>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</si>
  <si>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</si>
  <si>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</si>
  <si>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</si>
  <si>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</si>
  <si>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</si>
  <si>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</si>
  <si>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</si>
  <si>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</si>
  <si>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</si>
  <si>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</si>
  <si>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</si>
  <si>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</si>
  <si>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</si>
  <si>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</si>
  <si>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</si>
  <si>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</si>
  <si>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</si>
  <si>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</si>
  <si>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</si>
  <si>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</si>
  <si>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</si>
  <si>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</si>
  <si>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</si>
  <si>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</si>
  <si>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</si>
  <si>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</si>
  <si>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</si>
  <si>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</si>
  <si>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</si>
  <si>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</si>
  <si>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</si>
  <si>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</si>
  <si>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</si>
  <si>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</si>
  <si>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</si>
  <si>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</si>
  <si>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</si>
  <si>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</si>
  <si>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</si>
  <si>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</si>
  <si>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</si>
  <si>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</si>
  <si>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</si>
  <si>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</si>
  <si>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</si>
  <si>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</si>
  <si>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</si>
  <si>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</si>
  <si>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</si>
  <si>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</si>
  <si>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</si>
  <si>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</si>
  <si>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</si>
  <si>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</si>
  <si>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</si>
  <si>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</si>
  <si>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</si>
  <si>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</si>
  <si>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</si>
  <si>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</si>
  <si>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</si>
  <si>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</si>
  <si>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</si>
  <si>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</si>
  <si>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</si>
  <si>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</si>
  <si>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</si>
  <si>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</si>
  <si>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</si>
  <si>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</si>
  <si>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</si>
  <si>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</si>
  <si>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</si>
  <si>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</si>
  <si>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</si>
  <si>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</si>
  <si>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</si>
  <si>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</si>
  <si>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</si>
  <si>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</si>
  <si>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</si>
  <si>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</si>
  <si>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</si>
  <si>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</si>
  <si>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</si>
  <si>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</si>
  <si>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</si>
  <si>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</si>
  <si>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</si>
  <si>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</si>
  <si>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</si>
  <si>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</si>
  <si>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</si>
  <si>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</si>
  <si>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</si>
  <si>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</si>
  <si>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</si>
  <si>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</si>
  <si>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</si>
  <si>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</si>
  <si>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</si>
  <si>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</si>
  <si>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</si>
  <si>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</si>
  <si>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</si>
  <si>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</si>
  <si>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</si>
  <si>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</si>
  <si>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</si>
  <si>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</si>
  <si>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</si>
  <si>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</si>
  <si>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</si>
  <si>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</si>
  <si>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</si>
  <si>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</si>
  <si>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</si>
  <si>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</si>
  <si>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</si>
  <si>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</si>
  <si>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</si>
  <si>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</si>
  <si>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</si>
  <si>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</si>
  <si>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</si>
  <si>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</si>
  <si>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</si>
  <si>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</si>
  <si>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</si>
  <si>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</si>
  <si>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</si>
  <si>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</si>
  <si>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</si>
  <si>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</si>
  <si>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</si>
  <si>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</si>
  <si>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</si>
  <si>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</si>
  <si>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</si>
  <si>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</si>
  <si>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</si>
  <si>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</si>
  <si>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</si>
  <si>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</si>
  <si>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</si>
  <si>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</si>
  <si>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</si>
  <si>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</si>
  <si>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</si>
  <si>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</si>
  <si>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</si>
  <si>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</si>
  <si>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</si>
  <si>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</si>
  <si>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</si>
  <si>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</si>
  <si>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</si>
  <si>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</si>
  <si>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</si>
  <si>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</si>
  <si>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</si>
  <si>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</si>
  <si>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</si>
  <si>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</si>
  <si>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</si>
  <si>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</si>
  <si>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</si>
  <si>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</si>
  <si>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</si>
  <si>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</si>
  <si>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</si>
  <si>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</si>
  <si>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</si>
  <si>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</si>
  <si>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</si>
  <si>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</si>
  <si>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</si>
  <si>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</si>
  <si>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</si>
  <si>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</si>
  <si>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</si>
  <si>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</si>
  <si>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</si>
  <si>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</si>
  <si>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</si>
  <si>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</si>
  <si>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</si>
  <si>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</si>
  <si>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</si>
  <si>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</si>
  <si>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</si>
  <si>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</si>
  <si>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</si>
  <si>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</si>
  <si>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</si>
  <si>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</si>
  <si>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</si>
  <si>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</si>
  <si>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</si>
  <si>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</si>
  <si>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</si>
  <si>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</si>
  <si>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</si>
  <si>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</si>
  <si>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</si>
  <si>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</si>
  <si>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</si>
  <si>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</si>
  <si>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</si>
  <si>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</si>
  <si>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</si>
  <si>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</si>
  <si>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</si>
  <si>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</si>
  <si>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</si>
  <si>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</si>
  <si>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</si>
  <si>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</si>
  <si>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</si>
  <si>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</si>
  <si>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</si>
  <si>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</si>
  <si>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</si>
  <si>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</si>
  <si>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</si>
  <si>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</si>
  <si>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</si>
  <si>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</si>
  <si>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</si>
  <si>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</si>
  <si>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</si>
  <si>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</si>
  <si>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</si>
  <si>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</si>
  <si>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</si>
  <si>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</si>
  <si>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</si>
  <si>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</si>
  <si>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</si>
  <si>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</si>
  <si>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</si>
  <si>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</si>
  <si>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</si>
  <si>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</si>
  <si>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</si>
  <si>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</si>
  <si>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</si>
  <si>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</si>
  <si>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</si>
  <si>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</si>
  <si>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</si>
  <si>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</si>
  <si>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</si>
  <si>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</si>
  <si>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</si>
  <si>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</si>
  <si>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</si>
  <si>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</si>
  <si>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</si>
  <si>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</si>
  <si>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</si>
  <si>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</si>
  <si>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</si>
  <si>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</si>
  <si>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</si>
  <si>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</si>
  <si>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</si>
  <si>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</si>
  <si>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</si>
  <si>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</si>
  <si>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</si>
  <si>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</si>
  <si>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</si>
  <si>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</si>
  <si>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</si>
  <si>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</si>
  <si>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</si>
  <si>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</si>
  <si>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</si>
  <si>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</si>
  <si>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</si>
  <si>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</si>
  <si>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</si>
  <si>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</si>
  <si>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</si>
  <si>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</si>
  <si>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</si>
  <si>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</si>
  <si>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</si>
  <si>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</si>
  <si>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</si>
  <si>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</si>
  <si>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</si>
  <si>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</si>
  <si>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</si>
  <si>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</si>
  <si>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</si>
  <si>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</si>
  <si>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</si>
  <si>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</si>
  <si>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</si>
  <si>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</si>
  <si>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</si>
  <si>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</si>
  <si>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</si>
  <si>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</si>
  <si>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</si>
  <si>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</si>
  <si>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</si>
  <si>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</si>
  <si>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</si>
  <si>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</si>
  <si>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</si>
  <si>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</si>
  <si>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</si>
  <si>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</si>
  <si>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</si>
  <si>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</si>
  <si>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</si>
  <si>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</si>
  <si>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</si>
  <si>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</si>
  <si>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</si>
  <si>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</si>
  <si>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</si>
  <si>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</si>
  <si>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</si>
  <si>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</si>
  <si>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</si>
  <si>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</si>
  <si>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</si>
  <si>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</si>
  <si>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</si>
  <si>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</si>
  <si>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</si>
  <si>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</si>
  <si>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</si>
  <si>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</si>
  <si>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</si>
  <si>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</si>
  <si>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</si>
  <si>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</si>
  <si>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</si>
  <si>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</si>
  <si>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</si>
  <si>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</si>
  <si>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</si>
  <si>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</si>
  <si>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</si>
  <si>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</si>
  <si>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</si>
  <si>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</si>
  <si>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</si>
  <si>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</si>
  <si>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</si>
  <si>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</si>
  <si>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</si>
  <si>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</si>
  <si>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</si>
  <si>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</si>
  <si>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</si>
  <si>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</si>
  <si>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</si>
  <si>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</si>
  <si>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</si>
  <si>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</si>
  <si>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</si>
  <si>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</si>
  <si>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</si>
  <si>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</si>
  <si>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</si>
  <si>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</si>
  <si>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</si>
  <si>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</si>
  <si>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</si>
  <si>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</si>
  <si>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</si>
  <si>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</si>
  <si>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</si>
  <si>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</si>
  <si>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</si>
  <si>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</si>
  <si>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</si>
  <si>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</si>
  <si>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</si>
  <si>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</si>
  <si>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</si>
  <si>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</si>
  <si>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</si>
  <si>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</si>
  <si>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</si>
  <si>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</si>
  <si>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</si>
  <si>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</si>
  <si>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</si>
  <si>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</si>
  <si>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</si>
  <si>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</si>
  <si>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</si>
  <si>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</si>
  <si>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</si>
  <si>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</si>
  <si>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</si>
  <si>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</si>
  <si>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</si>
  <si>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</si>
  <si>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</si>
  <si>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</si>
  <si>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</si>
  <si>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</si>
  <si>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</si>
  <si>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</si>
  <si>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</si>
  <si>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</si>
  <si>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</si>
  <si>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</si>
  <si>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</si>
  <si>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</si>
  <si>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</si>
  <si>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</si>
  <si>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</si>
  <si>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</si>
  <si>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</si>
  <si>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</si>
  <si>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</si>
  <si>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</si>
  <si>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</si>
  <si>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</si>
  <si>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</si>
  <si>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</si>
  <si>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</si>
  <si>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</si>
  <si>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</si>
  <si>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</si>
  <si>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</si>
  <si>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</si>
  <si>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</si>
  <si>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</si>
  <si>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</si>
  <si>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</si>
  <si>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</si>
  <si>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</si>
  <si>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</si>
  <si>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</si>
  <si>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</si>
  <si>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</si>
  <si>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</si>
  <si>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</si>
  <si>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</si>
  <si>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</si>
  <si>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</si>
  <si>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</si>
  <si>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</si>
  <si>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</si>
  <si>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</si>
  <si>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</si>
  <si>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</si>
  <si>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</si>
  <si>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</si>
  <si>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</si>
  <si>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</si>
  <si>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</si>
  <si>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</si>
  <si>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</si>
  <si>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</si>
  <si>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</si>
  <si>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</si>
  <si>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</si>
  <si>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</si>
  <si>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</si>
  <si>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</si>
  <si>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</si>
  <si>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</si>
  <si>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</si>
  <si>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</si>
  <si>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</si>
  <si>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</si>
  <si>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</si>
  <si>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</si>
  <si>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</si>
  <si>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</si>
  <si>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</si>
  <si>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</si>
  <si>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</si>
  <si>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</si>
  <si>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</si>
  <si>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</si>
  <si>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</si>
  <si>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</si>
  <si>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</si>
  <si>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</si>
  <si>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</si>
  <si>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</si>
  <si>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</si>
  <si>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</si>
  <si>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</si>
  <si>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</si>
  <si>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</si>
  <si>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</si>
  <si>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</si>
  <si>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</si>
  <si>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</si>
  <si>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</si>
  <si>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</si>
  <si>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</si>
  <si>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</si>
  <si>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</si>
  <si>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</si>
  <si>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</si>
  <si>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</si>
  <si>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</si>
  <si>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</si>
  <si>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</si>
  <si>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</si>
  <si>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</si>
  <si>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</si>
  <si>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</si>
  <si>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</si>
  <si>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</si>
  <si>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</si>
  <si>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</si>
  <si>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</si>
  <si>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</si>
  <si>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</si>
  <si>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</si>
  <si>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</si>
  <si>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</si>
  <si>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</si>
  <si>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</si>
  <si>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</si>
  <si>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</si>
  <si>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</si>
  <si>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</si>
  <si>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</si>
  <si>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</si>
  <si>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</si>
  <si>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</si>
  <si>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</si>
  <si>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</si>
  <si>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</si>
  <si>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</si>
  <si>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</si>
  <si>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</si>
  <si>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</si>
  <si>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</si>
  <si>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</si>
  <si>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</si>
  <si>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</si>
  <si>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</si>
  <si>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</si>
  <si>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</si>
  <si>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</si>
  <si>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</si>
  <si>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</si>
  <si>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</si>
  <si>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</si>
  <si>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</si>
  <si>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</si>
  <si>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</si>
  <si>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</si>
  <si>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</si>
  <si>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</si>
  <si>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</si>
  <si>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</si>
  <si>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</si>
  <si>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</si>
  <si>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</si>
  <si>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</si>
  <si>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</si>
  <si>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</si>
  <si>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</si>
  <si>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</si>
  <si>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</si>
  <si>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</si>
  <si>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</si>
  <si>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</si>
  <si>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</si>
  <si>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</si>
  <si>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</si>
  <si>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</si>
  <si>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</si>
  <si>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</si>
  <si>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</si>
  <si>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</si>
  <si>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</si>
  <si>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</si>
  <si>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</si>
  <si>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</si>
  <si>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</si>
  <si>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</si>
  <si>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</si>
  <si>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</si>
  <si>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</si>
  <si>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</si>
  <si>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</si>
  <si>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</si>
  <si>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</si>
  <si>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</si>
  <si>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</si>
  <si>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</si>
  <si>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</si>
  <si>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</si>
  <si>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</si>
  <si>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</si>
  <si>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</si>
  <si>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</si>
  <si>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</si>
  <si>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</si>
  <si>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</si>
  <si>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</si>
  <si>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</si>
  <si>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</si>
  <si>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</si>
  <si>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</si>
  <si>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</si>
  <si>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</si>
  <si>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</si>
  <si>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</si>
  <si>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</si>
  <si>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</si>
  <si>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</si>
  <si>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</si>
  <si>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</si>
  <si>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</si>
  <si>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</si>
  <si>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</si>
  <si>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</si>
  <si>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</si>
  <si>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</si>
  <si>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</si>
  <si>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</si>
  <si>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</si>
  <si>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</si>
  <si>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</si>
  <si>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</si>
  <si>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</si>
  <si>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</si>
  <si>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</si>
  <si>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</si>
  <si>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</si>
  <si>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</si>
  <si>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</si>
  <si>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</si>
  <si>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</si>
  <si>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</si>
  <si>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</si>
  <si>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</si>
  <si>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</si>
  <si>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</si>
  <si>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</si>
  <si>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</si>
  <si>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</si>
  <si>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</si>
  <si>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</si>
  <si>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</si>
  <si>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</si>
  <si>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</si>
  <si>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</si>
  <si>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</si>
  <si>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</si>
  <si>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</si>
  <si>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</si>
  <si>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</si>
  <si>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</si>
  <si>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</si>
  <si>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</si>
  <si>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</si>
  <si>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</si>
  <si>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</si>
  <si>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</si>
  <si>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</si>
  <si>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</si>
  <si>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</si>
  <si>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</si>
  <si>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</si>
  <si>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</si>
  <si>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</si>
  <si>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</si>
  <si>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</si>
  <si>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</si>
  <si>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</si>
  <si>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</si>
  <si>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</si>
  <si>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</si>
  <si>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</si>
  <si>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</si>
  <si>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</si>
  <si>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</si>
  <si>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</si>
  <si>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</si>
  <si>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</si>
  <si>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</si>
  <si>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</si>
  <si>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</si>
  <si>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</si>
  <si>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</si>
  <si>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</si>
  <si>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</si>
  <si>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</si>
  <si>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</si>
  <si>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</si>
  <si>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</si>
  <si>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</si>
  <si>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</si>
  <si>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</si>
  <si>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</si>
  <si>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</si>
  <si>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</si>
  <si>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</si>
  <si>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</si>
  <si>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</si>
  <si>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</si>
  <si>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</si>
  <si>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</si>
  <si>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</si>
  <si>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</si>
  <si>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</si>
  <si>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</si>
  <si>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</si>
  <si>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</si>
  <si>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</si>
  <si>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</si>
  <si>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</si>
  <si>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</si>
  <si>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</si>
  <si>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</si>
  <si>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</si>
  <si>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</si>
  <si>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</si>
  <si>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</si>
  <si>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</si>
  <si>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</si>
  <si>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</si>
  <si>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</si>
  <si>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</si>
  <si>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</si>
  <si>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</si>
  <si>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</si>
  <si>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</si>
  <si>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</si>
  <si>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</si>
  <si>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</si>
  <si>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</si>
  <si>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</si>
  <si>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</si>
  <si>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</si>
  <si>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</si>
  <si>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</si>
  <si>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</si>
  <si>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</si>
  <si>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</si>
  <si>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</si>
  <si>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</si>
  <si>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</si>
  <si>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</si>
  <si>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</si>
  <si>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</si>
  <si>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</si>
  <si>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</si>
  <si>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</si>
  <si>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</si>
  <si>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</si>
  <si>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</si>
  <si>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</si>
  <si>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</si>
  <si>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</si>
  <si>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</si>
  <si>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</si>
  <si>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</si>
  <si>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</si>
  <si>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</si>
  <si>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</si>
  <si>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</si>
  <si>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</si>
  <si>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</si>
  <si>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</si>
  <si>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</si>
  <si>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</si>
  <si>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</si>
  <si>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</si>
  <si>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</si>
  <si>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</si>
  <si>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</si>
  <si>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</si>
  <si>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</si>
  <si>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</si>
  <si>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</si>
  <si>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</si>
  <si>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</si>
  <si>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</si>
  <si>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</si>
  <si>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</si>
  <si>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</si>
  <si>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</si>
  <si>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</si>
  <si>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</si>
  <si>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</si>
  <si>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</si>
  <si>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</si>
  <si>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</si>
  <si>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</si>
  <si>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</si>
  <si>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</si>
  <si>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</si>
  <si>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</si>
  <si>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</si>
  <si>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</si>
  <si>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</si>
  <si>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</si>
  <si>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</si>
  <si>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</si>
  <si>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</si>
  <si>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</si>
  <si>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</si>
  <si>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</si>
  <si>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</si>
  <si>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</si>
  <si>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</si>
  <si>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</si>
  <si>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</si>
  <si>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</si>
  <si>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</si>
  <si>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</si>
  <si>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</si>
  <si>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</si>
  <si>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</si>
  <si>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</si>
  <si>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</si>
  <si>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</si>
  <si>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</si>
  <si>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</si>
  <si>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</si>
  <si>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</si>
  <si>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</si>
  <si>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</si>
  <si>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</si>
  <si>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</si>
  <si>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</si>
  <si>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</si>
  <si>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</si>
  <si>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</si>
  <si>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</si>
  <si>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</si>
  <si>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</si>
  <si>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</si>
  <si>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</si>
  <si>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</si>
  <si>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</si>
  <si>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</si>
  <si>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</si>
  <si>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</si>
  <si>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</si>
  <si>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</si>
  <si>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</si>
  <si>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</si>
  <si>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</si>
  <si>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</si>
  <si>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</si>
  <si>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</si>
  <si>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</si>
  <si>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</si>
  <si>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</si>
  <si>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</si>
  <si>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</si>
  <si>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</si>
  <si>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</si>
  <si>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</si>
  <si>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</si>
  <si>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</si>
  <si>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</si>
  <si>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</si>
  <si>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</si>
  <si>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</si>
  <si>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</si>
  <si>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</si>
  <si>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</si>
  <si>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</si>
  <si>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</si>
  <si>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</si>
  <si>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</si>
  <si>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</si>
  <si>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</si>
  <si>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</si>
  <si>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</si>
  <si>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</si>
  <si>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</si>
  <si>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</si>
  <si>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</si>
  <si>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</si>
  <si>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</si>
  <si>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</si>
  <si>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</si>
  <si>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</si>
  <si>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</si>
  <si>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</si>
  <si>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</si>
  <si>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</si>
  <si>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</si>
  <si>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</si>
  <si>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</si>
  <si>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</si>
  <si>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</si>
  <si>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</si>
  <si>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</si>
  <si>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</si>
  <si>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</si>
  <si>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</si>
  <si>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</si>
  <si>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</si>
  <si>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</si>
  <si>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</si>
  <si>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</si>
  <si>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</si>
  <si>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</si>
  <si>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</si>
  <si>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</si>
  <si>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</si>
  <si>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</si>
  <si>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</si>
  <si>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</si>
  <si>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</si>
  <si>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</si>
  <si>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</si>
  <si>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</si>
  <si>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</si>
  <si>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</si>
  <si>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</si>
  <si>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</si>
  <si>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</si>
  <si>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</si>
  <si>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</si>
  <si>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</si>
  <si>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</si>
  <si>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</si>
  <si>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</si>
  <si>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</si>
  <si>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</si>
  <si>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</si>
  <si>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</si>
  <si>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</si>
  <si>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</si>
  <si>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</si>
  <si>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</si>
  <si>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</si>
  <si>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</si>
  <si>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</si>
  <si>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</si>
  <si>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</si>
  <si>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</si>
  <si>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</si>
  <si>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</si>
  <si>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</si>
  <si>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</si>
  <si>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</si>
  <si>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</si>
  <si>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</si>
  <si>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</si>
  <si>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</si>
  <si>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</si>
  <si>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</si>
  <si>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</si>
  <si>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</si>
  <si>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</si>
  <si>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</si>
  <si>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</si>
  <si>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</si>
  <si>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</si>
  <si>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</si>
  <si>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</si>
  <si>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</si>
  <si>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</si>
  <si>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</si>
  <si>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</si>
  <si>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</si>
  <si>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</si>
  <si>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</si>
  <si>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</si>
  <si>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</si>
  <si>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</si>
  <si>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</si>
  <si>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</si>
  <si>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</si>
  <si>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</si>
  <si>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</si>
  <si>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</si>
  <si>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</si>
  <si>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</si>
  <si>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</si>
  <si>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</si>
  <si>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</si>
  <si>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</si>
  <si>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</si>
  <si>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</si>
  <si>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</si>
  <si>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</si>
  <si>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</si>
  <si>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</si>
  <si>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</si>
  <si>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</si>
  <si>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</si>
  <si>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</si>
  <si>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</si>
  <si>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</si>
  <si>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</si>
  <si>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</si>
  <si>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</si>
  <si>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</si>
  <si>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</si>
  <si>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</si>
  <si>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</si>
  <si>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</si>
  <si>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</si>
  <si>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</si>
  <si>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</si>
  <si>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</si>
  <si>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</si>
  <si>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</si>
  <si>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</si>
  <si>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</si>
  <si>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</si>
  <si>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</si>
  <si>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</si>
  <si>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</si>
  <si>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</si>
  <si>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</si>
  <si>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</si>
  <si>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</si>
  <si>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</si>
  <si>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</si>
  <si>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</si>
  <si>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</si>
  <si>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</si>
  <si>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</si>
  <si>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</si>
  <si>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</si>
  <si>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</si>
  <si>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</si>
  <si>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</si>
  <si>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</si>
  <si>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</si>
  <si>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</si>
  <si>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</si>
  <si>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</si>
  <si>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</si>
  <si>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</si>
  <si>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</si>
  <si>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</si>
  <si>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</si>
  <si>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</si>
  <si>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</si>
  <si>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</si>
  <si>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</si>
  <si>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</si>
  <si>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</si>
  <si>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</si>
  <si>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</si>
  <si>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</si>
  <si>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</si>
  <si>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</si>
  <si>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</si>
  <si>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</si>
  <si>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</si>
  <si>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</si>
  <si>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</si>
  <si>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</si>
  <si>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</si>
  <si>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</si>
  <si>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</si>
  <si>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</si>
  <si>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</si>
  <si>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</si>
  <si>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</si>
  <si>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</si>
  <si>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</si>
  <si>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</si>
  <si>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</si>
  <si>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</si>
  <si>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</si>
  <si>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</si>
  <si>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</si>
  <si>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</si>
  <si>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</si>
  <si>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</si>
  <si>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</si>
  <si>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</si>
  <si>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</si>
  <si>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</si>
  <si>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</si>
  <si>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</si>
  <si>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</si>
  <si>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</si>
  <si>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</si>
  <si>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</si>
  <si>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</si>
  <si>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</si>
  <si>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</si>
  <si>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</si>
  <si>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</si>
  <si>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</si>
  <si>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</si>
  <si>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</si>
  <si>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</si>
  <si>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</si>
  <si>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</si>
  <si>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</si>
  <si>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</si>
  <si>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</si>
  <si>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</si>
  <si>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</si>
  <si>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</si>
  <si>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</si>
  <si>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</si>
  <si>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</si>
  <si>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</si>
  <si>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</si>
  <si>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</si>
  <si>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</si>
  <si>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</si>
  <si>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</si>
  <si>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</si>
  <si>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</si>
  <si>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</si>
  <si>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</si>
  <si>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</si>
  <si>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</si>
  <si>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</si>
  <si>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</si>
  <si>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</si>
  <si>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</si>
  <si>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</si>
  <si>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</si>
  <si>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</si>
  <si>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</si>
  <si>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</si>
  <si>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</si>
  <si>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</si>
  <si>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</si>
  <si>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</si>
  <si>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</si>
  <si>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</si>
  <si>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</si>
  <si>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</si>
  <si>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</si>
  <si>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</si>
  <si>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</si>
  <si>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</si>
  <si>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</si>
  <si>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</si>
  <si>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</si>
  <si>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</si>
  <si>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</si>
  <si>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</si>
  <si>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</si>
  <si>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</si>
  <si>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</si>
  <si>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</si>
  <si>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</si>
  <si>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</si>
  <si>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</si>
  <si>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</si>
  <si>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</si>
  <si>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</si>
  <si>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</si>
  <si>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</si>
  <si>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</si>
  <si>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</si>
  <si>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</si>
  <si>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</si>
  <si>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</si>
  <si>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</si>
  <si>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</si>
  <si>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</si>
  <si>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</si>
  <si>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</si>
  <si>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</si>
  <si>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</si>
  <si>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</si>
  <si>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</si>
  <si>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</si>
  <si>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</si>
  <si>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</si>
  <si>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</si>
  <si>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</si>
  <si>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</si>
  <si>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</si>
  <si>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</si>
  <si>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</si>
  <si>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</si>
  <si>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</si>
  <si>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</si>
  <si>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</si>
  <si>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</si>
  <si>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</si>
  <si>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</si>
  <si>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</si>
  <si>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</si>
  <si>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</si>
  <si>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</si>
  <si>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</si>
  <si>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</si>
  <si>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</si>
  <si>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</si>
  <si>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</si>
  <si>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</si>
  <si>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</si>
  <si>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</si>
  <si>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</si>
  <si>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</si>
  <si>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</si>
  <si>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</si>
  <si>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</si>
  <si>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</si>
  <si>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</si>
  <si>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</si>
  <si>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</si>
  <si>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</si>
  <si>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</si>
  <si>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</si>
  <si>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</si>
  <si>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</si>
  <si>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</si>
  <si>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</si>
  <si>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</si>
  <si>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</si>
  <si>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</si>
  <si>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</si>
  <si>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</si>
  <si>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</si>
  <si>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</si>
  <si>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</si>
  <si>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</si>
  <si>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</si>
  <si>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</si>
  <si>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</si>
  <si>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</si>
  <si>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</si>
  <si>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</si>
  <si>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</si>
  <si>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</si>
  <si>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</si>
  <si>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</si>
  <si>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</si>
  <si>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</si>
  <si>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</si>
  <si>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</si>
  <si>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</si>
  <si>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</si>
  <si>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</si>
  <si>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</si>
  <si>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</si>
  <si>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</si>
  <si>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</si>
  <si>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</si>
  <si>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</si>
  <si>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</si>
  <si>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</si>
  <si>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</si>
  <si>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</si>
  <si>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</si>
  <si>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</si>
  <si>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</si>
  <si>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</si>
  <si>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</si>
  <si>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</si>
  <si>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</si>
  <si>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</si>
  <si>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</si>
  <si>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</si>
  <si>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</si>
  <si>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</si>
  <si>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</si>
  <si>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</si>
  <si>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</si>
  <si>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</si>
  <si>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</si>
  <si>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</si>
  <si>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</si>
  <si>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</si>
  <si>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</si>
  <si>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</si>
  <si>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</si>
  <si>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</si>
  <si>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</si>
  <si>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</si>
  <si>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</si>
  <si>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</si>
  <si>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</si>
  <si>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</si>
  <si>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</si>
  <si>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</si>
  <si>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</si>
  <si>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</si>
  <si>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</si>
  <si>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</si>
  <si>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</si>
  <si>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</si>
  <si>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</si>
  <si>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</si>
  <si>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</si>
  <si>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</si>
  <si>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</si>
  <si>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</si>
  <si>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</si>
  <si>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</si>
  <si>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</si>
  <si>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</si>
  <si>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</si>
  <si>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</si>
  <si>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</si>
  <si>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</si>
  <si>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</si>
  <si>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</si>
  <si>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</si>
  <si>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</si>
  <si>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</si>
  <si>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</si>
  <si>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</si>
  <si>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</si>
  <si>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</si>
  <si>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</si>
  <si>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</si>
  <si>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</si>
  <si>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</si>
  <si>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</si>
  <si>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</si>
  <si>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</si>
  <si>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</si>
  <si>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</si>
  <si>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</si>
  <si>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</si>
  <si>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</si>
  <si>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</si>
  <si>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</si>
  <si>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</si>
  <si>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</si>
  <si>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</si>
  <si>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</si>
  <si>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</si>
  <si>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</si>
  <si>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</si>
  <si>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</si>
  <si>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</si>
  <si>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</si>
  <si>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</si>
  <si>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</si>
  <si>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</si>
  <si>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</si>
  <si>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</si>
  <si>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</si>
  <si>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</si>
  <si>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</si>
  <si>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</si>
  <si>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</si>
  <si>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</si>
  <si>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</si>
  <si>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</si>
  <si>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</si>
  <si>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</si>
  <si>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</si>
  <si>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</si>
  <si>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</si>
  <si>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</si>
  <si>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</si>
  <si>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</si>
  <si>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</si>
  <si>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</si>
  <si>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</si>
  <si>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</si>
  <si>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</si>
  <si>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</si>
  <si>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</si>
  <si>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</si>
  <si>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</si>
  <si>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</si>
  <si>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</si>
  <si>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</si>
  <si>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</si>
  <si>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</si>
  <si>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</si>
  <si>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</si>
  <si>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</si>
  <si>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</si>
  <si>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</si>
  <si>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</si>
  <si>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</si>
  <si>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</si>
  <si>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</si>
  <si>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</si>
  <si>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</si>
  <si>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</si>
  <si>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</si>
  <si>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</si>
  <si>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</si>
  <si>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</si>
  <si>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</si>
  <si>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</si>
  <si>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</si>
  <si>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</si>
  <si>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</si>
  <si>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</si>
  <si>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</si>
  <si>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</si>
  <si>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</si>
  <si>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</si>
  <si>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</si>
  <si>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</si>
  <si>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</si>
  <si>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</si>
  <si>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</si>
  <si>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</si>
  <si>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</si>
  <si>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</si>
  <si>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</si>
  <si>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</si>
  <si>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</si>
  <si>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</si>
  <si>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</si>
  <si>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</si>
  <si>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</si>
  <si>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</si>
  <si>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</si>
  <si>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</si>
  <si>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</si>
  <si>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</si>
  <si>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</si>
  <si>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</si>
  <si>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</si>
  <si>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</si>
  <si>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</si>
  <si>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</si>
  <si>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</si>
  <si>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</si>
  <si>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</si>
  <si>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</si>
  <si>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</si>
  <si>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</si>
  <si>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</si>
  <si>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</si>
  <si>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</si>
  <si>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</si>
  <si>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</si>
  <si>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</si>
  <si>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</si>
  <si>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</si>
  <si>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</si>
  <si>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</si>
  <si>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</si>
  <si>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</si>
  <si>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</si>
  <si>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</si>
  <si>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</si>
  <si>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</si>
  <si>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</si>
  <si>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</si>
  <si>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</si>
  <si>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</si>
  <si>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</si>
  <si>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</si>
  <si>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</si>
  <si>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</si>
  <si>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</si>
  <si>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</si>
  <si>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</si>
  <si>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</si>
  <si>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</si>
  <si>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</si>
  <si>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</si>
  <si>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</si>
  <si>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</si>
  <si>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</si>
  <si>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</si>
  <si>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</si>
  <si>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</si>
  <si>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</si>
  <si>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</si>
  <si>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</si>
  <si>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</si>
  <si>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</si>
  <si>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</si>
  <si>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</si>
  <si>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</si>
  <si>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</si>
  <si>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</si>
  <si>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</si>
  <si>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</si>
  <si>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</si>
  <si>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</si>
  <si>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</si>
  <si>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</si>
  <si>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</si>
  <si>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</si>
  <si>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</si>
  <si>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</si>
  <si>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</si>
  <si>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</si>
  <si>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</si>
  <si>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</si>
  <si>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</si>
  <si>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</si>
  <si>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</si>
  <si>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</si>
  <si>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</si>
  <si>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</si>
  <si>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</si>
  <si>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</si>
  <si>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</si>
  <si>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</si>
  <si>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</si>
  <si>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</si>
  <si>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</si>
  <si>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</si>
  <si>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</si>
  <si>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</si>
  <si>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</si>
  <si>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</si>
  <si>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</si>
  <si>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</si>
  <si>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</si>
  <si>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</si>
  <si>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</si>
  <si>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</si>
  <si>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</si>
  <si>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</si>
  <si>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</si>
  <si>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</si>
  <si>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</si>
  <si>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</si>
  <si>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</si>
  <si>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</si>
  <si>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</si>
  <si>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</si>
  <si>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</si>
  <si>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</si>
  <si>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</si>
  <si>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</si>
  <si>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</si>
  <si>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</si>
  <si>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</si>
  <si>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</si>
  <si>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</si>
  <si>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</si>
  <si>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</si>
  <si>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</si>
  <si>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</si>
  <si>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</si>
  <si>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</si>
  <si>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</si>
  <si>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</si>
  <si>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</si>
  <si>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</si>
  <si>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</si>
  <si>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</si>
  <si>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</si>
  <si>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</si>
  <si>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</si>
  <si>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</si>
  <si>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</si>
  <si>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</si>
  <si>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</si>
  <si>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</si>
  <si>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</si>
  <si>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</si>
  <si>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</si>
  <si>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</si>
  <si>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</si>
  <si>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</si>
  <si>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</si>
  <si>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</si>
  <si>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</si>
  <si>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</si>
  <si>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</si>
  <si>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</si>
  <si>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</si>
  <si>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</si>
  <si>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</si>
  <si>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</si>
  <si>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</si>
  <si>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</si>
  <si>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</si>
  <si>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</si>
  <si>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</si>
  <si>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</si>
  <si>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</si>
  <si>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</si>
  <si>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</si>
  <si>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</si>
  <si>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</si>
  <si>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</si>
  <si>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</si>
  <si>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</si>
  <si>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</si>
  <si>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</si>
  <si>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</si>
  <si>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</si>
  <si>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</si>
  <si>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</si>
  <si>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</si>
  <si>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</si>
  <si>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</si>
  <si>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</si>
  <si>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</si>
  <si>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</si>
  <si>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</si>
  <si>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</si>
  <si>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</si>
  <si>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</si>
  <si>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</si>
  <si>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</si>
  <si>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</si>
  <si>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</si>
  <si>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</si>
  <si>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</si>
  <si>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</si>
  <si>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</si>
  <si>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</si>
  <si>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</si>
  <si>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</si>
  <si>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</si>
  <si>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</si>
  <si>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</si>
  <si>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</si>
  <si>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</si>
  <si>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</si>
  <si>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</si>
  <si>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</si>
  <si>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</si>
  <si>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</si>
  <si>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</si>
  <si>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</si>
  <si>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</si>
  <si>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</si>
  <si>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</si>
  <si>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</si>
  <si>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</si>
  <si>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</si>
  <si>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</si>
  <si>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</si>
  <si>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</si>
  <si>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</si>
  <si>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</si>
  <si>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</si>
  <si>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</si>
  <si>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</si>
  <si>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</si>
  <si>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</si>
  <si>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</si>
  <si>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</si>
  <si>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</si>
  <si>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</si>
  <si>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</si>
  <si>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</si>
  <si>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</si>
  <si>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</si>
  <si>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</si>
  <si>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</si>
  <si>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</si>
  <si>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</si>
  <si>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</si>
  <si>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</si>
  <si>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</si>
  <si>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</si>
  <si>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</si>
  <si>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</si>
  <si>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</si>
  <si>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</si>
  <si>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</si>
  <si>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</si>
  <si>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</si>
  <si>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</si>
  <si>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</si>
  <si>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</si>
  <si>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</si>
  <si>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</si>
  <si>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</si>
  <si>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</si>
  <si>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</si>
  <si>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</si>
  <si>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</si>
  <si>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</si>
  <si>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</si>
  <si>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</si>
  <si>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</si>
  <si>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</si>
  <si>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</si>
  <si>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</si>
  <si>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</si>
  <si>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</si>
  <si>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</si>
  <si>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</si>
  <si>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</si>
  <si>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</si>
  <si>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</si>
  <si>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</si>
  <si>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</si>
  <si>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</si>
  <si>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</si>
  <si>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</si>
  <si>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</si>
  <si>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</si>
  <si>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</si>
  <si>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</si>
  <si>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</si>
  <si>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</si>
  <si>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</si>
  <si>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</si>
  <si>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</si>
  <si>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</si>
  <si>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</si>
  <si>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</si>
  <si>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</si>
  <si>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</si>
  <si>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</si>
  <si>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</si>
  <si>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</si>
  <si>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</si>
  <si>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</si>
  <si>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</si>
  <si>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</si>
  <si>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</si>
  <si>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</si>
  <si>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</si>
  <si>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</si>
  <si>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</si>
  <si>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</si>
  <si>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</si>
  <si>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</si>
  <si>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</si>
  <si>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</si>
  <si>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</si>
  <si>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</si>
  <si>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</si>
  <si>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</si>
  <si>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</si>
  <si>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</si>
  <si>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</si>
  <si>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</si>
  <si>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</si>
  <si>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</si>
  <si>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</si>
  <si>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</si>
  <si>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</si>
  <si>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</si>
  <si>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</si>
  <si>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</si>
  <si>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</si>
  <si>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</si>
  <si>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</si>
  <si>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</si>
  <si>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</si>
  <si>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</si>
  <si>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</si>
  <si>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</si>
  <si>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</si>
  <si>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</si>
  <si>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</si>
  <si>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</si>
  <si>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</si>
  <si>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</si>
  <si>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</si>
  <si>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</si>
  <si>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</si>
  <si>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</si>
  <si>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</si>
  <si>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</si>
  <si>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</si>
  <si>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</si>
  <si>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</si>
  <si>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</si>
  <si>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</si>
  <si>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</si>
  <si>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</si>
  <si>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</si>
  <si>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</si>
  <si>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</si>
  <si>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</si>
  <si>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</si>
  <si>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</si>
  <si>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</si>
  <si>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</si>
  <si>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</si>
  <si>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</si>
  <si>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</si>
  <si>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</si>
  <si>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</si>
  <si>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</si>
  <si>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</si>
  <si>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</si>
  <si>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</si>
  <si>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</si>
  <si>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</si>
  <si>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</si>
  <si>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</si>
  <si>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</si>
  <si>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</si>
  <si>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</si>
  <si>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</si>
  <si>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</si>
  <si>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</si>
  <si>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</si>
  <si>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</si>
  <si>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</si>
  <si>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</si>
  <si>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</si>
  <si>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</si>
  <si>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</si>
  <si>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</si>
  <si>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</si>
  <si>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</si>
  <si>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</si>
  <si>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</si>
  <si>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</si>
  <si>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</si>
  <si>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</si>
  <si>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</si>
  <si>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</si>
  <si>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</si>
  <si>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</si>
  <si>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</si>
  <si>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</si>
  <si>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</si>
  <si>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</si>
  <si>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</si>
  <si>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</si>
  <si>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</si>
  <si>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</si>
  <si>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</si>
  <si>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</si>
  <si>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</si>
  <si>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</si>
  <si>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</si>
  <si>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</si>
  <si>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</si>
  <si>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</si>
  <si>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</si>
  <si>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</si>
  <si>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</si>
  <si>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</si>
  <si>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</si>
  <si>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</si>
  <si>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</si>
  <si>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</si>
  <si>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</si>
  <si>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</si>
  <si>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</si>
  <si>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</si>
  <si>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</si>
  <si>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</si>
  <si>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</si>
  <si>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</si>
  <si>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</si>
  <si>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</si>
  <si>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</si>
  <si>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</si>
  <si>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</si>
  <si>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</si>
  <si>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</si>
  <si>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</si>
  <si>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</si>
  <si>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</si>
  <si>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</si>
  <si>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</si>
  <si>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</si>
  <si>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</si>
  <si>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</si>
  <si>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</si>
  <si>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</si>
  <si>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</si>
  <si>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</si>
  <si>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</si>
  <si>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</si>
  <si>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</si>
  <si>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</si>
  <si>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</si>
  <si>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</si>
  <si>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</si>
  <si>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</si>
  <si>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</si>
  <si>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</si>
  <si>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</si>
  <si>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</si>
  <si>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</si>
  <si>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</si>
  <si>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</si>
  <si>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</si>
  <si>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</si>
  <si>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</si>
  <si>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</si>
  <si>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</si>
  <si>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</si>
  <si>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</si>
  <si>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</si>
  <si>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</si>
  <si>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</si>
  <si>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</si>
  <si>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</si>
  <si>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</si>
  <si>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</si>
  <si>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</si>
  <si>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</si>
  <si>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</si>
  <si>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</si>
  <si>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</si>
  <si>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</si>
  <si>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</si>
  <si>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</si>
  <si>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</si>
  <si>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</si>
  <si>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</si>
  <si>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</si>
  <si>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</si>
  <si>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</si>
  <si>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</si>
  <si>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</si>
  <si>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</si>
  <si>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</si>
  <si>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</si>
  <si>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</si>
  <si>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</si>
  <si>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</si>
  <si>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</si>
  <si>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</si>
  <si>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</si>
  <si>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</si>
  <si>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</si>
  <si>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</si>
  <si>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</si>
  <si>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</si>
  <si>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</si>
  <si>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</si>
  <si>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</si>
  <si>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</si>
  <si>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</si>
  <si>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</si>
  <si>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</si>
  <si>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</si>
  <si>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</si>
  <si>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</si>
  <si>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</si>
  <si>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</si>
  <si>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</si>
  <si>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</si>
  <si>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</si>
  <si>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</si>
  <si>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</si>
  <si>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</si>
  <si>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</si>
  <si>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</si>
  <si>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</si>
  <si>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</si>
  <si>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</si>
  <si>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</si>
  <si>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</si>
  <si>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</si>
  <si>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</si>
  <si>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</si>
  <si>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</si>
  <si>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</si>
  <si>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</si>
  <si>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</si>
  <si>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</si>
  <si>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</si>
  <si>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</si>
  <si>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</si>
  <si>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</si>
  <si>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</si>
  <si>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</si>
  <si>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</si>
  <si>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</si>
  <si>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</si>
  <si>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</si>
  <si>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</si>
  <si>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</si>
  <si>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</si>
  <si>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</si>
  <si>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</si>
  <si>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</si>
  <si>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</si>
  <si>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</si>
  <si>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</si>
  <si>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</si>
  <si>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</si>
  <si>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</si>
  <si>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</si>
  <si>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</si>
  <si>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</si>
  <si>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</si>
  <si>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</si>
  <si>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</si>
  <si>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</si>
  <si>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</si>
  <si>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</si>
  <si>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</si>
  <si>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</si>
  <si>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</si>
  <si>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</si>
  <si>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</si>
  <si>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</si>
  <si>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</si>
  <si>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</si>
  <si>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</si>
  <si>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</si>
  <si>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</si>
  <si>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</si>
  <si>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</si>
  <si>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</si>
  <si>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</si>
  <si>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</si>
  <si>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</si>
  <si>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</si>
  <si>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</si>
  <si>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</si>
  <si>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</si>
  <si>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</si>
  <si>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</si>
  <si>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</si>
  <si>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</si>
  <si>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</si>
  <si>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</si>
  <si>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</si>
  <si>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</si>
  <si>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</si>
  <si>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</si>
  <si>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</si>
  <si>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</si>
  <si>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</si>
  <si>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</si>
  <si>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</si>
  <si>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</si>
  <si>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</si>
  <si>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</si>
  <si>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</si>
  <si>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</si>
  <si>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</si>
  <si>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</si>
  <si>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</si>
  <si>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</si>
  <si>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</si>
  <si>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</si>
  <si>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</si>
  <si>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</si>
  <si>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</si>
  <si>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</si>
  <si>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</si>
  <si>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</si>
  <si>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</si>
  <si>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</si>
  <si>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</si>
  <si>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</si>
  <si>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</si>
  <si>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</si>
  <si>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</si>
  <si>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</si>
  <si>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</si>
  <si>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</si>
  <si>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</si>
  <si>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</si>
  <si>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</si>
  <si>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</si>
  <si>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</si>
  <si>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</si>
  <si>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</si>
  <si>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</si>
  <si>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</si>
  <si>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</si>
  <si>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</si>
  <si>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</si>
  <si>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</si>
  <si>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</si>
  <si>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</si>
  <si>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</si>
  <si>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</si>
  <si>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</si>
  <si>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</si>
  <si>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</si>
  <si>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</si>
  <si>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</si>
  <si>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</si>
  <si>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</si>
  <si>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</si>
  <si>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</si>
  <si>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</si>
  <si>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</si>
  <si>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</si>
  <si>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</si>
  <si>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</si>
  <si>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</si>
  <si>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</si>
  <si>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</si>
  <si>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</si>
  <si>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</si>
  <si>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</si>
  <si>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</si>
  <si>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</si>
  <si>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</si>
  <si>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</si>
  <si>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</si>
  <si>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</si>
  <si>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</si>
  <si>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</si>
  <si>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</si>
  <si>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</si>
  <si>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</si>
  <si>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</si>
  <si>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</si>
  <si>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</si>
  <si>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</si>
  <si>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</si>
  <si>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</si>
  <si>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</si>
  <si>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</si>
  <si>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</si>
  <si>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</si>
  <si>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</si>
  <si>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</si>
  <si>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</si>
  <si>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</si>
  <si>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</si>
  <si>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</si>
  <si>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</si>
  <si>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</si>
  <si>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</si>
  <si>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</si>
  <si>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</si>
  <si>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</si>
  <si>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</si>
  <si>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</si>
  <si>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</si>
  <si>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</si>
  <si>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</si>
  <si>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</si>
  <si>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</si>
  <si>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</si>
  <si>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</si>
  <si>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</si>
  <si>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</si>
  <si>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</si>
  <si>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</si>
  <si>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</si>
  <si>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</si>
  <si>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</si>
  <si>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</si>
  <si>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</si>
  <si>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</si>
  <si>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</si>
  <si>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</si>
  <si>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</si>
  <si>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</si>
  <si>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</si>
  <si>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</si>
  <si>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</si>
  <si>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</si>
  <si>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</si>
  <si>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</si>
  <si>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</si>
  <si>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</si>
  <si>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</si>
  <si>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</si>
  <si>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</si>
  <si>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</si>
  <si>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</si>
  <si>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</si>
  <si>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</si>
  <si>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</si>
  <si>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</si>
  <si>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</si>
  <si>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</si>
  <si>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</si>
  <si>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</si>
  <si>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</si>
  <si>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</si>
  <si>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</si>
  <si>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</si>
  <si>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</si>
  <si>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</si>
  <si>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</si>
  <si>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</si>
  <si>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</si>
  <si>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</si>
  <si>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</si>
  <si>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</si>
  <si>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</si>
  <si>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</si>
  <si>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</si>
  <si>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</si>
  <si>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</si>
  <si>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</si>
  <si>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</si>
  <si>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</si>
  <si>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</si>
  <si>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</si>
  <si>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</si>
  <si>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</si>
  <si>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</si>
  <si>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</si>
  <si>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</si>
  <si>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</si>
  <si>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</si>
  <si>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</si>
  <si>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</si>
  <si>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</si>
  <si>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</si>
  <si>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</si>
  <si>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</si>
  <si>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</si>
  <si>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</si>
  <si>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</si>
  <si>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</si>
  <si>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</si>
  <si>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</si>
  <si>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</si>
  <si>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</si>
  <si>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</si>
  <si>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</si>
  <si>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</si>
  <si>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</si>
  <si>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</si>
  <si>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</si>
  <si>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</si>
  <si>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</si>
  <si>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</si>
  <si>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</si>
  <si>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</si>
  <si>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</si>
  <si>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</si>
  <si>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</si>
  <si>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</si>
  <si>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</si>
  <si>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</si>
  <si>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</si>
  <si>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</si>
  <si>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</si>
  <si>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</si>
  <si>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</si>
  <si>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</si>
  <si>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</si>
  <si>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</si>
  <si>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</si>
  <si>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</si>
  <si>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</si>
  <si>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</si>
  <si>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</si>
  <si>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</si>
  <si>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</si>
  <si>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</si>
  <si>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</si>
  <si>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</si>
  <si>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</si>
  <si>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</si>
  <si>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</si>
  <si>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</si>
  <si>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</si>
  <si>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</si>
  <si>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</si>
  <si>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</si>
  <si>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</si>
  <si>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</si>
  <si>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</si>
  <si>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</si>
  <si>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</si>
  <si>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</si>
  <si>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</si>
  <si>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</si>
  <si>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</si>
  <si>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</si>
  <si>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</si>
  <si>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</si>
  <si>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</si>
  <si>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</si>
  <si>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</si>
  <si>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</si>
  <si>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</si>
  <si>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</si>
  <si>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</si>
  <si>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</si>
  <si>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</si>
  <si>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</si>
  <si>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</si>
  <si>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</si>
  <si>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</si>
  <si>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</si>
  <si>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</si>
  <si>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</si>
  <si>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</si>
  <si>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</si>
  <si>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</si>
  <si>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</si>
  <si>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</si>
  <si>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</si>
  <si>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</si>
  <si>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</si>
  <si>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</si>
  <si>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</si>
  <si>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</si>
  <si>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</si>
  <si>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</si>
  <si>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</si>
  <si>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</si>
  <si>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</si>
  <si>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</si>
  <si>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</si>
  <si>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</si>
  <si>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</si>
  <si>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</si>
  <si>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</si>
  <si>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</si>
  <si>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</si>
  <si>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</si>
  <si>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</si>
  <si>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</si>
  <si>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</si>
  <si>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</si>
  <si>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</si>
  <si>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</si>
  <si>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</si>
  <si>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</si>
  <si>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</si>
  <si>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</si>
  <si>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</si>
  <si>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</si>
  <si>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</si>
  <si>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</si>
  <si>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</si>
  <si>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</si>
  <si>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</si>
  <si>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</si>
  <si>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</si>
  <si>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</si>
  <si>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</si>
  <si>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</si>
  <si>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</si>
  <si>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</si>
  <si>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</si>
  <si>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</si>
  <si>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</si>
  <si>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</si>
  <si>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</si>
  <si>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</si>
  <si>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</si>
  <si>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</si>
  <si>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</si>
  <si>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</si>
  <si>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</si>
  <si>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</si>
  <si>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</si>
  <si>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</si>
  <si>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</si>
  <si>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</si>
  <si>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</si>
  <si>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</si>
  <si>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</si>
  <si>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</si>
  <si>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</si>
  <si>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</si>
  <si>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</si>
  <si>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</si>
  <si>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</si>
  <si>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</si>
  <si>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</si>
  <si>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</si>
  <si>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</si>
  <si>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</si>
  <si>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</si>
  <si>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</si>
  <si>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</si>
  <si>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</si>
  <si>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</si>
  <si>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</si>
  <si>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</si>
  <si>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</si>
  <si>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</si>
  <si>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</si>
  <si>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</si>
  <si>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</si>
  <si>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</si>
  <si>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</si>
  <si>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</si>
  <si>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</si>
  <si>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</si>
  <si>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</si>
  <si>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</si>
  <si>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</si>
  <si>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</si>
  <si>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</si>
  <si>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</si>
  <si>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</si>
  <si>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</si>
  <si>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</si>
  <si>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</si>
  <si>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</si>
  <si>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</si>
  <si>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</si>
  <si>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</si>
  <si>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</si>
  <si>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</si>
  <si>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</si>
  <si>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</si>
  <si>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</si>
  <si>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</si>
  <si>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</si>
  <si>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</si>
  <si>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</si>
  <si>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</si>
  <si>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</si>
  <si>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</si>
  <si>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</si>
  <si>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</si>
  <si>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</si>
  <si>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</si>
  <si>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</si>
  <si>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</si>
  <si>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</si>
  <si>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</si>
  <si>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</si>
  <si>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</si>
  <si>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</si>
  <si>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</si>
  <si>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</si>
  <si>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</si>
  <si>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</si>
  <si>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</si>
  <si>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</si>
  <si>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</si>
  <si>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</si>
  <si>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</si>
  <si>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</si>
  <si>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</si>
  <si>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</si>
  <si>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</si>
  <si>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</si>
  <si>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</si>
  <si>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</si>
  <si>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</si>
  <si>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</si>
  <si>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</si>
  <si>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</si>
  <si>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</si>
  <si>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</si>
  <si>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</si>
  <si>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</si>
  <si>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</si>
  <si>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</si>
  <si>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</si>
  <si>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</si>
  <si>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</si>
  <si>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</si>
  <si>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</si>
  <si>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</si>
  <si>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</si>
  <si>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</si>
  <si>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</si>
  <si>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</si>
  <si>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</si>
  <si>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</si>
  <si>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</si>
  <si>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</si>
  <si>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</si>
  <si>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</si>
  <si>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</si>
  <si>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</si>
  <si>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</si>
  <si>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</si>
  <si>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</si>
  <si>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</si>
  <si>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</si>
  <si>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</si>
  <si>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</si>
  <si>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</si>
  <si>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</si>
  <si>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</si>
  <si>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</si>
  <si>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</si>
  <si>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</si>
  <si>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</si>
  <si>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</si>
  <si>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</si>
  <si>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</si>
  <si>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</si>
  <si>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</si>
  <si>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</si>
  <si>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</si>
  <si>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</si>
  <si>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</si>
  <si>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</si>
  <si>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</si>
  <si>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</si>
  <si>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</si>
  <si>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</si>
  <si>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</si>
  <si>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</si>
  <si>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</si>
  <si>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</si>
  <si>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</si>
  <si>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</si>
  <si>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</si>
  <si>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</si>
  <si>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</si>
  <si>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</si>
  <si>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</si>
  <si>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</si>
  <si>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</si>
  <si>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</si>
  <si>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</si>
  <si>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</si>
  <si>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</si>
  <si>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</si>
  <si>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</si>
  <si>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</si>
  <si>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</si>
  <si>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</si>
  <si>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</si>
  <si>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</si>
  <si>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</si>
  <si>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</si>
  <si>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</si>
  <si>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</si>
  <si>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</si>
  <si>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</si>
  <si>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</si>
  <si>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</si>
  <si>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</si>
  <si>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</si>
  <si>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</si>
  <si>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</si>
  <si>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</si>
  <si>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</si>
  <si>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</si>
  <si>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</si>
  <si>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</si>
  <si>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</si>
  <si>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</si>
  <si>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</si>
  <si>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</si>
  <si>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</si>
  <si>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</si>
  <si>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</si>
  <si>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</si>
  <si>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</si>
  <si>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</si>
  <si>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</si>
  <si>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</si>
  <si>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</si>
  <si>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</si>
  <si>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</si>
  <si>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</si>
  <si>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</si>
  <si>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</si>
  <si>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</si>
  <si>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</si>
  <si>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</si>
  <si>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</si>
  <si>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</si>
  <si>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</si>
  <si>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</si>
  <si>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</si>
  <si>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</si>
  <si>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</si>
  <si>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</si>
  <si>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</si>
  <si>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</si>
  <si>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</si>
  <si>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</si>
  <si>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</si>
  <si>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</si>
  <si>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</si>
  <si>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</si>
  <si>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</si>
  <si>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</si>
  <si>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</si>
  <si>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</si>
  <si>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</si>
  <si>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</si>
  <si>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</si>
  <si>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</si>
  <si>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</si>
  <si>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</si>
  <si>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</si>
  <si>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</si>
  <si>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</si>
  <si>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</si>
  <si>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</si>
  <si>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</si>
  <si>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</si>
  <si>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</si>
  <si>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</si>
  <si>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</si>
  <si>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</si>
  <si>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</si>
  <si>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</si>
  <si>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</si>
  <si>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</si>
  <si>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</si>
  <si>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</si>
  <si>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</si>
  <si>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</si>
  <si>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</si>
  <si>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</si>
  <si>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</si>
  <si>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</si>
  <si>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</si>
  <si>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</si>
  <si>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</si>
  <si>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</si>
  <si>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</si>
  <si>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</si>
  <si>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</si>
  <si>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</si>
  <si>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</si>
  <si>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</si>
  <si>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</si>
  <si>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</si>
  <si>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</si>
  <si>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</si>
  <si>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</si>
  <si>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</si>
  <si>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</si>
  <si>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</si>
  <si>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</si>
  <si>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</si>
  <si>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</si>
  <si>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</si>
  <si>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</si>
  <si>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</si>
  <si>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</si>
  <si>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</si>
  <si>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</si>
  <si>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</si>
  <si>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</si>
  <si>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</si>
  <si>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</si>
  <si>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</si>
  <si>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</si>
  <si>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</si>
  <si>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</si>
  <si>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</si>
  <si>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</si>
  <si>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</si>
  <si>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</si>
  <si>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</si>
  <si>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</si>
  <si>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</si>
  <si>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</si>
  <si>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</si>
  <si>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</si>
  <si>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</si>
  <si>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</si>
  <si>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</si>
  <si>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</si>
  <si>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</si>
  <si>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</si>
  <si>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</si>
  <si>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</si>
  <si>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</si>
  <si>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</si>
  <si>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</si>
  <si>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</si>
  <si>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</si>
  <si>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</si>
  <si>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</si>
  <si>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</si>
  <si>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</si>
  <si>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</si>
  <si>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</si>
  <si>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</si>
  <si>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</si>
  <si>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</si>
  <si>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</si>
  <si>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</si>
  <si>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</si>
  <si>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</si>
  <si>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</si>
  <si>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</si>
  <si>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</si>
  <si>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</si>
  <si>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</si>
  <si>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</si>
  <si>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</si>
  <si>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</si>
  <si>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</si>
  <si>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</si>
  <si>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</si>
  <si>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</si>
  <si>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</si>
  <si>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</si>
  <si>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</si>
  <si>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</si>
  <si>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</si>
  <si>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</si>
  <si>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</si>
  <si>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</si>
  <si>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</si>
  <si>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</si>
  <si>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</si>
  <si>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</si>
  <si>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</si>
  <si>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</si>
  <si>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</si>
  <si>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</si>
  <si>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</si>
  <si>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</si>
  <si>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</si>
  <si>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</si>
  <si>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</si>
  <si>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</si>
  <si>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</si>
  <si>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</si>
  <si>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</si>
  <si>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</si>
  <si>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</si>
  <si>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</si>
  <si>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</si>
  <si>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</si>
  <si>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</si>
  <si>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</si>
  <si>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</si>
  <si>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</si>
  <si>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</si>
  <si>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</si>
  <si>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</si>
  <si>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</si>
  <si>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</si>
  <si>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</si>
  <si>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</si>
  <si>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</si>
  <si>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</si>
  <si>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</si>
  <si>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</si>
  <si>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</si>
  <si>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</si>
  <si>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</si>
  <si>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</si>
  <si>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</si>
  <si>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</si>
  <si>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</si>
  <si>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</si>
  <si>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</si>
  <si>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</si>
  <si>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</si>
  <si>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</si>
  <si>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</si>
  <si>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</si>
  <si>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</si>
  <si>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</si>
  <si>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</si>
  <si>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</si>
  <si>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</si>
  <si>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</si>
  <si>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</si>
  <si>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</si>
  <si>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</si>
  <si>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</si>
  <si>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</si>
  <si>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</si>
  <si>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</si>
  <si>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</si>
  <si>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</si>
  <si>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</si>
  <si>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</si>
  <si>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</si>
  <si>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</si>
  <si>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</si>
  <si>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</si>
  <si>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</si>
  <si>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</si>
  <si>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</si>
  <si>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</si>
  <si>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</si>
  <si>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</si>
  <si>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</si>
  <si>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</si>
  <si>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</si>
  <si>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</si>
  <si>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</si>
  <si>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</si>
  <si>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</si>
  <si>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</si>
  <si>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</si>
  <si>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</si>
  <si>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</si>
  <si>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</si>
  <si>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</si>
  <si>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</si>
  <si>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</si>
  <si>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</si>
  <si>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</si>
  <si>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</si>
  <si>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</si>
  <si>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</si>
  <si>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</si>
  <si>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</si>
  <si>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</si>
  <si>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</si>
  <si>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</si>
  <si>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</si>
  <si>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</si>
  <si>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</si>
  <si>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</si>
  <si>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</si>
  <si>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</si>
  <si>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</si>
  <si>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</si>
  <si>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</si>
  <si>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</si>
  <si>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</si>
  <si>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</si>
  <si>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</si>
  <si>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</si>
  <si>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</si>
  <si>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</si>
  <si>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</si>
  <si>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</si>
  <si>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</si>
  <si>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</si>
  <si>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</si>
  <si>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</si>
  <si>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</si>
  <si>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</si>
  <si>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</si>
  <si>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</si>
  <si>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</si>
  <si>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</si>
  <si>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</si>
  <si>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</si>
  <si>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</si>
  <si>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</si>
  <si>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</si>
  <si>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</si>
  <si>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</si>
  <si>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</si>
  <si>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</si>
  <si>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</si>
  <si>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</si>
  <si>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</si>
  <si>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</si>
  <si>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</si>
  <si>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</si>
  <si>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</si>
  <si>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</si>
  <si>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</si>
  <si>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</si>
  <si>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</si>
  <si>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</si>
  <si>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</si>
  <si>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</si>
  <si>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</si>
  <si>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</si>
  <si>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</si>
  <si>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</si>
  <si>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</si>
  <si>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</si>
  <si>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</si>
  <si>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</si>
  <si>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</si>
  <si>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</si>
  <si>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</si>
  <si>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</si>
  <si>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</si>
  <si>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</si>
  <si>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</si>
  <si>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</si>
  <si>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</si>
  <si>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</si>
  <si>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</si>
  <si>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</si>
  <si>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</si>
  <si>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</si>
  <si>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</si>
  <si>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</si>
  <si>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</si>
  <si>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</si>
  <si>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</si>
  <si>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</si>
  <si>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</si>
  <si>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</si>
  <si>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</si>
  <si>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</si>
  <si>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</si>
  <si>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</si>
  <si>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</si>
  <si>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</si>
  <si>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</si>
  <si>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</si>
  <si>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</si>
  <si>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</si>
  <si>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</si>
  <si>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</si>
  <si>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</si>
  <si>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</si>
  <si>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</si>
  <si>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</si>
  <si>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</si>
  <si>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</si>
  <si>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</si>
  <si>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</si>
  <si>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</si>
  <si>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</si>
  <si>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</si>
  <si>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</si>
  <si>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</si>
  <si>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</si>
  <si>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</si>
  <si>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</si>
  <si>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</si>
  <si>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</si>
  <si>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</si>
  <si>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</si>
  <si>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</si>
  <si>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</si>
  <si>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</si>
  <si>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</si>
  <si>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</si>
  <si>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</si>
  <si>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</si>
  <si>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</si>
  <si>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</si>
  <si>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</si>
  <si>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</si>
  <si>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</si>
  <si>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</si>
  <si>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</si>
  <si>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</si>
  <si>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</si>
  <si>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</si>
  <si>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</si>
  <si>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</si>
  <si>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</si>
  <si>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</si>
  <si>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</si>
  <si>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</si>
  <si>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</si>
  <si>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</si>
  <si>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</si>
  <si>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</si>
  <si>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</si>
  <si>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</si>
  <si>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</si>
  <si>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</si>
  <si>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</si>
  <si>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</si>
  <si>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</si>
  <si>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</si>
  <si>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</si>
  <si>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</si>
  <si>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</si>
  <si>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</si>
  <si>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</si>
  <si>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</si>
  <si>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</si>
  <si>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</si>
  <si>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</si>
  <si>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</si>
  <si>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</si>
  <si>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</si>
  <si>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</si>
  <si>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</si>
  <si>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</si>
  <si>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</si>
  <si>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</si>
  <si>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</si>
  <si>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</si>
  <si>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</si>
  <si>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</si>
  <si>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</si>
  <si>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</si>
  <si>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</si>
  <si>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</si>
  <si>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</si>
  <si>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</si>
  <si>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</si>
  <si>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</si>
  <si>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</si>
  <si>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</si>
  <si>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</si>
  <si>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</si>
  <si>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</si>
  <si>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</si>
  <si>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</si>
  <si>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</si>
  <si>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</si>
  <si>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</si>
  <si>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</si>
  <si>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</si>
  <si>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</si>
  <si>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</si>
  <si>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</si>
  <si>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</si>
  <si>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</si>
  <si>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</si>
  <si>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</si>
  <si>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</si>
  <si>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</si>
  <si>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</si>
  <si>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</si>
  <si>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</si>
  <si>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</si>
  <si>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</si>
  <si>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</si>
  <si>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</si>
  <si>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</si>
  <si>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</si>
  <si>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</si>
  <si>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</si>
  <si>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</si>
  <si>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</si>
  <si>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</si>
  <si>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</si>
  <si>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</si>
  <si>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</si>
  <si>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</si>
  <si>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</si>
  <si>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</si>
  <si>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</si>
  <si>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</si>
  <si>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</si>
  <si>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</si>
  <si>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</si>
  <si>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</si>
  <si>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</si>
  <si>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</si>
  <si>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</si>
  <si>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</si>
  <si>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</si>
  <si>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</si>
  <si>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</si>
  <si>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</si>
  <si>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</si>
  <si>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</si>
  <si>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</si>
  <si>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</si>
  <si>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</si>
  <si>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</si>
  <si>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</si>
  <si>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</si>
  <si>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</si>
  <si>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</si>
  <si>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</si>
  <si>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</si>
  <si>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</si>
  <si>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</si>
  <si>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</si>
  <si>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</si>
  <si>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</si>
  <si>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</si>
  <si>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</si>
  <si>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</si>
  <si>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</si>
  <si>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</si>
  <si>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</si>
  <si>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</si>
  <si>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</si>
  <si>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</si>
  <si>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</si>
  <si>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</si>
  <si>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</si>
  <si>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</si>
  <si>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</si>
  <si>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</si>
  <si>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</si>
  <si>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</si>
  <si>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</si>
  <si>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</si>
  <si>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</si>
  <si>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</si>
  <si>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</si>
  <si>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</si>
  <si>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</si>
  <si>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</si>
  <si>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</si>
  <si>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</si>
  <si>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</si>
  <si>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</si>
  <si>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</si>
  <si>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</si>
  <si>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</si>
  <si>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</si>
  <si>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</si>
  <si>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</si>
  <si>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</si>
  <si>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</si>
  <si>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</si>
  <si>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</si>
  <si>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</si>
  <si>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</si>
  <si>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</si>
  <si>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</si>
  <si>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</si>
  <si>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</si>
  <si>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</si>
  <si>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</si>
  <si>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</si>
  <si>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</si>
  <si>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</si>
  <si>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</si>
  <si>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</si>
  <si>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</si>
  <si>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</si>
  <si>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</si>
  <si>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</si>
  <si>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</si>
  <si>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</si>
  <si>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</si>
  <si>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</si>
  <si>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</si>
  <si>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</si>
  <si>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</si>
  <si>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</si>
  <si>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</si>
  <si>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</si>
  <si>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</si>
  <si>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</si>
  <si>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</si>
  <si>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</si>
  <si>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</si>
  <si>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</si>
  <si>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</si>
  <si>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</si>
  <si>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</si>
  <si>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</si>
  <si>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</si>
  <si>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</si>
  <si>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</si>
  <si>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</si>
  <si>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</si>
  <si>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</si>
  <si>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</si>
  <si>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</si>
  <si>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</si>
  <si>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</si>
  <si>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</si>
  <si>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</si>
  <si>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</si>
  <si>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</si>
  <si>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</si>
  <si>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</si>
  <si>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</si>
  <si>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</si>
  <si>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</si>
  <si>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</si>
  <si>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</si>
  <si>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</si>
  <si>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</si>
  <si>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</si>
  <si>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</si>
  <si>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</si>
  <si>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</si>
  <si>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</si>
  <si>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</si>
  <si>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</si>
  <si>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</si>
  <si>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</si>
  <si>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</si>
  <si>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</si>
  <si>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</si>
  <si>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</si>
  <si>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</si>
  <si>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</si>
  <si>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</si>
  <si>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</si>
  <si>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</si>
  <si>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</si>
  <si>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</si>
  <si>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</si>
  <si>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</si>
  <si>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</si>
  <si>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</si>
  <si>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</si>
  <si>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</si>
  <si>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</si>
  <si>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</si>
  <si>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</si>
  <si>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</si>
  <si>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</si>
  <si>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</si>
  <si>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</si>
  <si>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</si>
  <si>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</si>
  <si>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</si>
  <si>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</si>
  <si>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</si>
  <si>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</si>
  <si>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</si>
  <si>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</si>
  <si>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</si>
  <si>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</si>
  <si>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</si>
  <si>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</si>
  <si>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</si>
  <si>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</si>
  <si>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</si>
  <si>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</si>
  <si>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</si>
  <si>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</si>
  <si>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</si>
  <si>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</si>
  <si>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</si>
  <si>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</si>
  <si>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</si>
  <si>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</si>
  <si>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</si>
  <si>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</si>
  <si>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</si>
  <si>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</si>
  <si>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</si>
  <si>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</si>
  <si>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</si>
  <si>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</si>
  <si>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</si>
  <si>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</si>
  <si>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</si>
  <si>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</si>
  <si>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</si>
  <si>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</si>
  <si>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</si>
  <si>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</si>
  <si>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</si>
  <si>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</si>
  <si>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</si>
  <si>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</si>
  <si>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</si>
  <si>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</si>
  <si>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</si>
  <si>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</si>
  <si>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</si>
  <si>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</si>
  <si>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</si>
  <si>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</si>
  <si>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</si>
  <si>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</si>
  <si>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</si>
  <si>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</si>
  <si>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</si>
  <si>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</si>
  <si>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</si>
  <si>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</si>
  <si>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</si>
  <si>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</si>
  <si>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</si>
  <si>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</si>
  <si>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</si>
  <si>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</si>
  <si>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</si>
  <si>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</si>
  <si>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</si>
  <si>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</si>
  <si>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</si>
  <si>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</si>
  <si>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</si>
  <si>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</si>
  <si>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</si>
  <si>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</si>
  <si>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</si>
  <si>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</si>
  <si>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</si>
  <si>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</si>
  <si>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</si>
  <si>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</si>
  <si>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</si>
  <si>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</si>
  <si>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</si>
  <si>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</si>
  <si>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</si>
  <si>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</si>
  <si>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</si>
  <si>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</si>
  <si>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</si>
  <si>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</si>
  <si>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</si>
  <si>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</si>
  <si>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</si>
  <si>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</si>
  <si>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</si>
  <si>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</si>
  <si>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</si>
  <si>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</si>
  <si>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</si>
  <si>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</si>
  <si>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</si>
  <si>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</si>
  <si>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</si>
  <si>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</si>
  <si>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</si>
  <si>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</si>
  <si>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</si>
  <si>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</si>
  <si>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</si>
  <si>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</si>
  <si>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</si>
  <si>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</si>
  <si>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</si>
  <si>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</si>
  <si>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</si>
  <si>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</si>
  <si>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</si>
  <si>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</si>
  <si>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</si>
  <si>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</si>
  <si>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</si>
  <si>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</si>
  <si>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</si>
  <si>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</si>
  <si>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</si>
  <si>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</si>
  <si>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</si>
  <si>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</si>
  <si>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</si>
  <si>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</si>
  <si>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</si>
  <si>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</si>
  <si>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</si>
  <si>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</si>
  <si>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</si>
  <si>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</si>
  <si>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</si>
  <si>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</si>
  <si>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</si>
  <si>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</si>
  <si>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</si>
  <si>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</si>
  <si>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</si>
  <si>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</si>
  <si>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</si>
  <si>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</si>
  <si>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</si>
  <si>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</si>
  <si>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</si>
  <si>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</si>
  <si>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</si>
  <si>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</si>
  <si>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</si>
  <si>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</si>
  <si>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</si>
  <si>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</si>
  <si>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</si>
  <si>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</si>
  <si>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</si>
  <si>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</si>
  <si>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</si>
  <si>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</si>
  <si>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</si>
  <si>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</si>
  <si>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</si>
  <si>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</si>
  <si>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</si>
  <si>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</si>
  <si>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</si>
  <si>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</si>
  <si>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</si>
  <si>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</si>
  <si>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</si>
  <si>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</si>
  <si>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</si>
  <si>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</si>
  <si>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</si>
  <si>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</si>
  <si>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</si>
  <si>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</si>
  <si>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</si>
  <si>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</si>
  <si>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</si>
  <si>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</si>
  <si>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</si>
  <si>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</si>
  <si>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</si>
  <si>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</si>
  <si>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</si>
  <si>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</si>
  <si>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</si>
  <si>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</si>
  <si>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</si>
  <si>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</si>
  <si>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</si>
  <si>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</si>
  <si>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</si>
  <si>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</si>
  <si>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</si>
  <si>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</si>
  <si>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</si>
  <si>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</si>
  <si>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</si>
  <si>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</si>
  <si>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</si>
  <si>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</si>
  <si>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</si>
  <si>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</si>
  <si>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</si>
  <si>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</si>
  <si>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</si>
  <si>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</si>
  <si>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</si>
  <si>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</si>
  <si>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</si>
  <si>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</si>
  <si>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</si>
  <si>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</si>
  <si>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</si>
  <si>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</si>
  <si>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</si>
  <si>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</si>
  <si>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</si>
  <si>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</si>
  <si>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</si>
  <si>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</si>
  <si>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</si>
  <si>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</si>
  <si>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</si>
  <si>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</si>
  <si>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</si>
  <si>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</si>
  <si>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</si>
  <si>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</si>
  <si>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</si>
  <si>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</si>
  <si>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</si>
  <si>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</si>
  <si>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</si>
  <si>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</si>
  <si>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</si>
  <si>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</si>
  <si>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</si>
  <si>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</si>
  <si>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</si>
  <si>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</si>
  <si>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</si>
  <si>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</si>
  <si>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</si>
  <si>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</si>
  <si>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</si>
  <si>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</si>
  <si>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</si>
  <si>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</si>
  <si>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</si>
  <si>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</si>
  <si>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</si>
  <si>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</si>
  <si>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</si>
  <si>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</si>
  <si>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</si>
  <si>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</si>
  <si>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</si>
  <si>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</si>
  <si>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</si>
  <si>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</si>
  <si>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</si>
  <si>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</si>
  <si>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</si>
  <si>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</si>
  <si>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</si>
  <si>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</si>
  <si>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</si>
  <si>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</si>
  <si>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</si>
  <si>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</si>
  <si>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</si>
  <si>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</si>
  <si>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</si>
  <si>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</si>
  <si>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</si>
  <si>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</si>
  <si>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</si>
  <si>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</si>
  <si>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</si>
  <si>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</si>
  <si>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</si>
  <si>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</si>
  <si>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</si>
  <si>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</si>
  <si>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</si>
  <si>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</si>
  <si>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</si>
  <si>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</si>
  <si>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</si>
  <si>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</si>
  <si>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</si>
  <si>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</si>
  <si>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</si>
  <si>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</si>
  <si>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</si>
  <si>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</si>
  <si>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</si>
  <si>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</si>
  <si>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</si>
  <si>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</si>
  <si>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</si>
  <si>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</si>
  <si>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</si>
  <si>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</si>
  <si>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</si>
  <si>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</si>
  <si>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</si>
  <si>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</si>
  <si>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</si>
  <si>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</si>
  <si>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</si>
  <si>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</si>
  <si>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</si>
  <si>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</si>
  <si>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</si>
  <si>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</si>
  <si>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</si>
  <si>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</si>
  <si>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</si>
  <si>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</si>
  <si>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</si>
  <si>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</si>
  <si>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</si>
  <si>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</si>
  <si>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</si>
  <si>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</si>
  <si>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</si>
  <si>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</si>
  <si>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</si>
  <si>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</si>
  <si>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</si>
  <si>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</si>
  <si>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</si>
  <si>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</si>
  <si>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</si>
  <si>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</si>
  <si>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</si>
  <si>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</si>
  <si>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</si>
  <si>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</si>
  <si>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</si>
  <si>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</si>
  <si>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</si>
  <si>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</si>
  <si>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</si>
  <si>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</si>
  <si>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</si>
  <si>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</si>
  <si>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</si>
  <si>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</si>
  <si>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</si>
  <si>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</si>
  <si>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</si>
  <si>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</si>
  <si>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</si>
  <si>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</si>
  <si>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</si>
  <si>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</si>
  <si>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</si>
  <si>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</si>
  <si>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</si>
  <si>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</si>
  <si>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</si>
  <si>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</si>
  <si>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</si>
  <si>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</si>
  <si>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</si>
  <si>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</si>
  <si>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</si>
  <si>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</si>
  <si>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</si>
  <si>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</si>
  <si>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</si>
  <si>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</si>
  <si>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</si>
  <si>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</si>
  <si>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</si>
  <si>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</si>
  <si>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</si>
  <si>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</si>
  <si>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</si>
  <si>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</si>
  <si>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</si>
  <si>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</si>
  <si>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</si>
  <si>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</si>
  <si>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</si>
  <si>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</si>
  <si>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</si>
  <si>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</si>
  <si>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</si>
  <si>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</si>
  <si>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</si>
  <si>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</si>
  <si>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</si>
  <si>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</si>
  <si>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</si>
  <si>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</si>
  <si>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</si>
  <si>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</si>
  <si>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</si>
  <si>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</si>
  <si>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</si>
  <si>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</si>
  <si>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</si>
  <si>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</si>
  <si>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</si>
  <si>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</si>
  <si>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</si>
  <si>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</si>
  <si>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</si>
  <si>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</si>
  <si>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</si>
  <si>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</si>
  <si>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</si>
  <si>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</si>
  <si>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</si>
  <si>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</si>
  <si>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</si>
  <si>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</si>
  <si>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</si>
  <si>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</si>
  <si>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</si>
  <si>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</si>
  <si>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</si>
  <si>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</si>
  <si>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</si>
  <si>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</si>
  <si>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</si>
  <si>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</si>
  <si>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</si>
  <si>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</si>
  <si>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</si>
  <si>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</si>
  <si>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</si>
  <si>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</si>
  <si>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</si>
  <si>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</si>
  <si>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</si>
  <si>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</si>
  <si>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</si>
  <si>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</si>
  <si>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</si>
  <si>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</si>
  <si>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</si>
  <si>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</si>
  <si>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</si>
  <si>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</si>
  <si>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</si>
  <si>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</si>
  <si>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</si>
  <si>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</si>
  <si>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</si>
  <si>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</si>
  <si>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</si>
  <si>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</si>
  <si>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</si>
  <si>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</si>
  <si>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</si>
  <si>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</si>
  <si>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</si>
  <si>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</si>
  <si>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</si>
  <si>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</si>
  <si>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</si>
  <si>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</si>
  <si>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</si>
  <si>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</si>
  <si>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</si>
  <si>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</si>
  <si>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</si>
  <si>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</si>
  <si>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</si>
  <si>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</si>
  <si>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</si>
  <si>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</si>
  <si>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</si>
  <si>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</si>
  <si>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</si>
  <si>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</si>
  <si>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</si>
  <si>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</si>
  <si>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</si>
  <si>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</si>
  <si>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</si>
  <si>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</si>
  <si>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</si>
  <si>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</si>
  <si>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</si>
  <si>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</si>
  <si>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</si>
  <si>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</si>
  <si>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</si>
  <si>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</si>
  <si>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</si>
  <si>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</si>
  <si>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</si>
  <si>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</si>
  <si>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</si>
  <si>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</si>
  <si>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</si>
  <si>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</si>
  <si>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</si>
  <si>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</si>
  <si>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</si>
  <si>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</si>
  <si>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</si>
  <si>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</si>
  <si>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</si>
  <si>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</si>
  <si>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</si>
  <si>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</si>
  <si>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</si>
  <si>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</si>
  <si>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</si>
  <si>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</si>
  <si>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</si>
  <si>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</si>
  <si>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</si>
  <si>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</si>
  <si>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</si>
  <si>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</si>
  <si>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</si>
  <si>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</si>
  <si>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</si>
  <si>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</si>
  <si>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</si>
  <si>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</si>
  <si>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</si>
  <si>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</si>
  <si>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</si>
  <si>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</si>
  <si>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</si>
  <si>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</si>
  <si>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</si>
  <si>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</si>
  <si>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</si>
  <si>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</si>
  <si>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</si>
  <si>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</si>
  <si>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</si>
  <si>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</si>
  <si>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</si>
  <si>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</si>
  <si>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</si>
  <si>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</si>
  <si>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</si>
  <si>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</si>
  <si>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</si>
  <si>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</si>
  <si>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</si>
  <si>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</si>
  <si>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</si>
  <si>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</si>
  <si>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</si>
  <si>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</si>
  <si>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</si>
  <si>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</si>
  <si>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</si>
  <si>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</si>
  <si>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</si>
  <si>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</si>
  <si>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</si>
  <si>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</si>
  <si>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</si>
  <si>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</si>
  <si>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</si>
  <si>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</si>
  <si>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</si>
  <si>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</si>
  <si>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</si>
  <si>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</si>
  <si>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</si>
  <si>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</si>
  <si>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</si>
  <si>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</si>
  <si>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</si>
  <si>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</si>
  <si>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</si>
  <si>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</si>
  <si>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</si>
  <si>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</si>
  <si>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</si>
  <si>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</si>
  <si>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</si>
  <si>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</si>
  <si>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</si>
  <si>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</si>
  <si>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</si>
  <si>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</si>
  <si>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</si>
  <si>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</si>
  <si>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</si>
  <si>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</si>
  <si>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</si>
  <si>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</si>
  <si>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</si>
  <si>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</si>
  <si>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</si>
  <si>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</si>
  <si>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</si>
  <si>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</si>
  <si>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</si>
  <si>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</si>
  <si>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</si>
  <si>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</si>
  <si>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</si>
  <si>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</si>
  <si>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</si>
  <si>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</si>
  <si>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</si>
  <si>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</si>
  <si>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</si>
  <si>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</si>
  <si>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</si>
  <si>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</si>
  <si>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</si>
  <si>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</si>
  <si>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</si>
  <si>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</si>
  <si>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</si>
  <si>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</si>
  <si>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</si>
  <si>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</si>
  <si>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</si>
  <si>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</si>
  <si>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</si>
  <si>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</si>
  <si>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</si>
  <si>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</si>
  <si>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</si>
  <si>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</si>
  <si>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</si>
  <si>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</si>
  <si>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</si>
  <si>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</si>
  <si>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</si>
  <si>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</si>
  <si>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</si>
  <si>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</si>
  <si>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</si>
  <si>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</si>
  <si>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</si>
  <si>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</si>
  <si>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</si>
  <si>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</si>
  <si>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</si>
  <si>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</si>
  <si>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</si>
  <si>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</si>
  <si>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</si>
  <si>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</si>
  <si>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</si>
  <si>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</si>
  <si>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</si>
  <si>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</si>
  <si>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</si>
  <si>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</si>
  <si>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</si>
  <si>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</si>
  <si>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</si>
  <si>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</si>
  <si>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</si>
  <si>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</si>
  <si>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</si>
  <si>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</si>
  <si>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</si>
  <si>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</si>
  <si>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</si>
  <si>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</si>
  <si>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</si>
  <si>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</si>
  <si>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</si>
  <si>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</si>
  <si>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</si>
  <si>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</si>
  <si>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</si>
  <si>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</si>
  <si>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</si>
  <si>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</si>
  <si>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</si>
  <si>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</si>
  <si>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</si>
  <si>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</si>
  <si>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</si>
  <si>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</si>
  <si>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</si>
  <si>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</si>
  <si>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</si>
  <si>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</si>
  <si>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</si>
  <si>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</si>
  <si>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</si>
  <si>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</si>
  <si>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</si>
  <si>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</si>
  <si>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</si>
  <si>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</si>
  <si>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</si>
  <si>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</si>
  <si>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</si>
  <si>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</si>
  <si>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</si>
  <si>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</si>
  <si>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</si>
  <si>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</si>
  <si>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</si>
  <si>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</si>
  <si>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</si>
  <si>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</si>
  <si>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</si>
  <si>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</si>
  <si>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</si>
  <si>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</si>
  <si>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</si>
  <si>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</si>
  <si>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</si>
  <si>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</si>
  <si>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</si>
  <si>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</si>
  <si>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</si>
  <si>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</si>
  <si>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</si>
  <si>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</si>
  <si>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</si>
  <si>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</si>
  <si>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</si>
  <si>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</si>
  <si>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</si>
  <si>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</si>
  <si>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</si>
  <si>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</si>
  <si>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</si>
  <si>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</si>
  <si>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</si>
  <si>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</si>
  <si>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</si>
  <si>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</si>
  <si>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</si>
  <si>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</si>
  <si>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</si>
  <si>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</si>
  <si>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</si>
  <si>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</si>
  <si>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</si>
  <si>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</si>
  <si>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</si>
  <si>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</si>
  <si>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</si>
  <si>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</si>
  <si>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</si>
  <si>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</si>
  <si>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</si>
  <si>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</si>
  <si>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</si>
  <si>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</si>
  <si>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</si>
  <si>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</si>
  <si>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</si>
  <si>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</si>
  <si>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</si>
  <si>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</si>
  <si>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</si>
  <si>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</si>
  <si>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</si>
  <si>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</si>
  <si>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</si>
  <si>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</si>
  <si>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</si>
  <si>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</si>
  <si>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</si>
  <si>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</si>
  <si>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</si>
  <si>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</si>
  <si>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</si>
  <si>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</si>
  <si>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</si>
  <si>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</si>
  <si>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</si>
  <si>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</si>
  <si>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</si>
  <si>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</si>
  <si>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</si>
  <si>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</si>
  <si>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</si>
  <si>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</si>
  <si>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</si>
  <si>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</si>
  <si>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</si>
  <si>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</si>
  <si>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</si>
  <si>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</si>
  <si>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</si>
  <si>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</si>
  <si>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</si>
  <si>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</si>
  <si>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</si>
  <si>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</si>
  <si>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</si>
  <si>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</si>
  <si>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</si>
  <si>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</si>
  <si>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</si>
  <si>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</si>
  <si>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</si>
  <si>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</si>
  <si>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</si>
  <si>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</si>
  <si>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</si>
  <si>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</si>
  <si>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</si>
  <si>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</si>
  <si>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</si>
  <si>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</si>
  <si>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</si>
  <si>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</si>
  <si>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</si>
  <si>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</si>
  <si>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</si>
  <si>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</si>
  <si>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</si>
  <si>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</si>
  <si>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</si>
  <si>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</si>
  <si>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</si>
  <si>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</si>
  <si>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</si>
  <si>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</si>
  <si>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</si>
  <si>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</si>
  <si>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</si>
  <si>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</si>
  <si>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</si>
  <si>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</si>
  <si>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</si>
  <si>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</si>
  <si>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</si>
  <si>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</si>
  <si>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</si>
  <si>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</si>
  <si>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</si>
  <si>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</si>
  <si>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</si>
  <si>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</si>
  <si>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</si>
  <si>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</si>
  <si>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</si>
  <si>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</si>
  <si>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</si>
  <si>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</si>
  <si>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</si>
  <si>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</si>
  <si>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</si>
  <si>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</si>
  <si>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</si>
  <si>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</si>
  <si>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</si>
  <si>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</si>
  <si>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</si>
  <si>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</si>
  <si>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</si>
  <si>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</si>
  <si>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</si>
  <si>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</si>
  <si>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</si>
  <si>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</si>
  <si>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</si>
  <si>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</si>
  <si>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</si>
  <si>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</si>
  <si>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</si>
  <si>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</si>
  <si>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</si>
  <si>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</si>
  <si>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</si>
  <si>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</si>
  <si>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</si>
  <si>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</si>
  <si>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</si>
  <si>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</si>
  <si>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</si>
  <si>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</si>
  <si>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</si>
  <si>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</si>
  <si>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</si>
  <si>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</si>
  <si>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</si>
  <si>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</si>
  <si>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</si>
  <si>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</si>
  <si>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</si>
  <si>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</si>
  <si>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</si>
  <si>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</si>
  <si>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</si>
  <si>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</si>
  <si>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</si>
  <si>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</si>
  <si>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</si>
  <si>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</si>
  <si>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</si>
  <si>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</si>
  <si>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</si>
  <si>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</si>
  <si>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</si>
  <si>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</si>
  <si>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</si>
  <si>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</si>
  <si>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</si>
  <si>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</si>
  <si>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</si>
  <si>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</si>
  <si>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</si>
  <si>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</si>
  <si>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</si>
  <si>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</si>
  <si>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</si>
  <si>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</si>
  <si>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</si>
  <si>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</si>
  <si>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</si>
  <si>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</si>
  <si>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</si>
  <si>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</si>
  <si>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</si>
  <si>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</si>
  <si>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</si>
  <si>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</si>
  <si>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</si>
  <si>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</si>
  <si>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</si>
  <si>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</si>
  <si>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</si>
  <si>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</si>
  <si>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</si>
  <si>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</si>
  <si>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</si>
  <si>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</si>
  <si>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</si>
  <si>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</si>
  <si>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</si>
  <si>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</si>
  <si>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</si>
  <si>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</si>
  <si>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</si>
  <si>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</si>
  <si>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</si>
  <si>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</si>
  <si>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</si>
  <si>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</si>
  <si>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</si>
  <si>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</si>
  <si>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</si>
  <si>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</si>
  <si>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</si>
  <si>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</si>
  <si>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</si>
  <si>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</si>
  <si>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</si>
  <si>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</si>
  <si>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</si>
  <si>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</si>
  <si>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</si>
  <si>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</si>
  <si>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</si>
  <si>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</si>
  <si>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</si>
  <si>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</si>
  <si>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</si>
  <si>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</si>
  <si>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</si>
  <si>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</si>
  <si>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</si>
  <si>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</si>
  <si>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</si>
  <si>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</si>
  <si>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</si>
  <si>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</si>
  <si>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</si>
  <si>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</si>
  <si>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</si>
  <si>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</si>
  <si>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</si>
  <si>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</si>
  <si>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</si>
  <si>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</si>
  <si>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</si>
  <si>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</si>
  <si>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</si>
  <si>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</si>
  <si>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</si>
  <si>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</si>
  <si>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</si>
  <si>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</si>
  <si>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</si>
  <si>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</si>
  <si>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</si>
  <si>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</si>
  <si>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</si>
  <si>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</si>
  <si>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</si>
  <si>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</si>
  <si>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</si>
  <si>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</si>
  <si>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</si>
  <si>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</si>
  <si>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</si>
  <si>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</si>
  <si>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</si>
  <si>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</si>
  <si>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</si>
  <si>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</si>
  <si>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</si>
  <si>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</si>
  <si>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</si>
  <si>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</si>
  <si>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</si>
  <si>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</si>
  <si>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</si>
  <si>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</si>
  <si>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</si>
  <si>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</si>
  <si>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</si>
  <si>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</si>
  <si>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</si>
  <si>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</si>
  <si>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</si>
  <si>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</si>
  <si>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</si>
  <si>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</si>
  <si>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</si>
  <si>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</si>
  <si>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</si>
  <si>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</si>
  <si>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</si>
  <si>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</si>
  <si>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</si>
  <si>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</si>
  <si>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</si>
  <si>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</si>
  <si>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</si>
  <si>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</si>
  <si>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</si>
  <si>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</si>
  <si>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</si>
  <si>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</si>
  <si>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</si>
  <si>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</si>
  <si>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</si>
  <si>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</si>
  <si>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</si>
  <si>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</si>
  <si>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</si>
  <si>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</si>
  <si>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</si>
  <si>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</si>
  <si>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</si>
  <si>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</si>
  <si>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</si>
  <si>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</si>
  <si>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</si>
  <si>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</si>
  <si>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</si>
  <si>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</si>
  <si>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</si>
  <si>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</si>
  <si>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</si>
  <si>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</si>
  <si>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</si>
  <si>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</si>
  <si>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</si>
  <si>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</si>
  <si>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</si>
  <si>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</si>
  <si>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</si>
  <si>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</si>
  <si>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</si>
  <si>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</si>
  <si>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</si>
  <si>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</si>
  <si>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</si>
  <si>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</si>
  <si>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</si>
  <si>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</si>
  <si>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</si>
  <si>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</si>
  <si>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</si>
  <si>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</si>
  <si>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</si>
  <si>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</si>
  <si>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</si>
  <si>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</si>
  <si>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</si>
  <si>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</si>
  <si>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</si>
  <si>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</si>
  <si>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</si>
  <si>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</si>
  <si>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</si>
  <si>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</si>
  <si>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</si>
  <si>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</si>
  <si>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</si>
  <si>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</si>
  <si>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</si>
  <si>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</si>
  <si>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</si>
  <si>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</si>
  <si>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</si>
  <si>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</si>
  <si>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</si>
  <si>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</si>
  <si>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</si>
  <si>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</si>
  <si>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</si>
  <si>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</si>
  <si>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</si>
  <si>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</si>
  <si>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</si>
  <si>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</si>
  <si>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</si>
  <si>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</si>
  <si>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</si>
  <si>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</si>
  <si>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</si>
  <si>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</si>
  <si>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</si>
  <si>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</si>
  <si>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</si>
  <si>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</si>
  <si>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</si>
  <si>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</si>
  <si>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</si>
  <si>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</si>
  <si>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</si>
  <si>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</si>
  <si>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</si>
  <si>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</si>
  <si>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</si>
  <si>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</si>
  <si>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</si>
  <si>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</si>
  <si>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</si>
  <si>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</si>
  <si>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</si>
  <si>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</si>
  <si>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</si>
  <si>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</si>
  <si>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</si>
  <si>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</si>
  <si>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</si>
  <si>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</si>
  <si>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</si>
  <si>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</si>
  <si>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</si>
  <si>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</si>
  <si>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</si>
  <si>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</si>
  <si>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</si>
  <si>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</si>
  <si>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</si>
  <si>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</si>
  <si>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</si>
  <si>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</si>
  <si>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</si>
  <si>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</si>
  <si>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</si>
  <si>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</si>
  <si>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</si>
  <si>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</si>
  <si>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</si>
  <si>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</si>
  <si>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</si>
  <si>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</si>
  <si>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</si>
  <si>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</si>
  <si>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</si>
  <si>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</si>
  <si>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</si>
  <si>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</si>
  <si>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</si>
  <si>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</si>
  <si>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</si>
  <si>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</si>
  <si>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</si>
  <si>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</si>
  <si>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</si>
  <si>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</si>
  <si>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</si>
  <si>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</si>
  <si>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</si>
  <si>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</si>
  <si>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</si>
  <si>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</si>
  <si>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</si>
  <si>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</si>
  <si>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</si>
  <si>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</si>
  <si>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</si>
  <si>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</si>
  <si>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</si>
  <si>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</si>
  <si>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</si>
  <si>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</si>
  <si>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</si>
  <si>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</si>
  <si>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</si>
  <si>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</si>
  <si>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</si>
  <si>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</si>
  <si>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</si>
  <si>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</si>
  <si>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</si>
  <si>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</si>
  <si>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</si>
  <si>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</si>
  <si>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</si>
  <si>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</si>
  <si>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</si>
  <si>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</si>
  <si>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</si>
  <si>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</si>
  <si>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</si>
  <si>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</si>
  <si>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</si>
  <si>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</si>
  <si>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</si>
  <si>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</si>
  <si>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</si>
  <si>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</si>
  <si>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</si>
  <si>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</si>
  <si>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</si>
  <si>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</si>
  <si>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</si>
  <si>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</si>
  <si>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</si>
  <si>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</si>
  <si>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</si>
  <si>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</si>
  <si>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</si>
  <si>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</si>
  <si>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</si>
  <si>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</si>
  <si>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</si>
  <si>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</si>
  <si>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</si>
  <si>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</si>
  <si>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</si>
  <si>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</si>
  <si>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</si>
  <si>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</si>
  <si>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</si>
  <si>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</si>
  <si>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</si>
  <si>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</si>
  <si>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</si>
  <si>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</si>
  <si>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</si>
  <si>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</si>
  <si>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</si>
  <si>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</si>
  <si>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</si>
  <si>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</si>
  <si>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</si>
  <si>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</si>
  <si>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</si>
  <si>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</si>
  <si>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</si>
  <si>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</si>
  <si>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</si>
  <si>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</si>
  <si>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</si>
  <si>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</si>
  <si>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</si>
  <si>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</si>
  <si>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</si>
  <si>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</si>
  <si>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</si>
  <si>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</si>
  <si>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</si>
  <si>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</si>
  <si>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</si>
  <si>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</si>
  <si>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</si>
  <si>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</si>
  <si>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</si>
  <si>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</si>
  <si>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</si>
  <si>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</si>
  <si>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</si>
  <si>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</si>
  <si>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</si>
  <si>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</si>
  <si>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</si>
  <si>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</si>
  <si>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</si>
  <si>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</si>
  <si>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</si>
  <si>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</si>
  <si>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</si>
  <si>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</si>
  <si>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</si>
  <si>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</si>
  <si>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</si>
  <si>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</si>
  <si>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</si>
  <si>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</si>
  <si>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</si>
  <si>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</si>
  <si>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</si>
  <si>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</si>
  <si>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</si>
  <si>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</si>
  <si>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</si>
  <si>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</si>
  <si>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</si>
  <si>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</si>
  <si>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</si>
  <si>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</si>
  <si>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</si>
  <si>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</si>
  <si>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</si>
  <si>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</si>
  <si>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</si>
  <si>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</si>
  <si>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</si>
  <si>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</si>
  <si>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</si>
  <si>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</si>
  <si>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</si>
  <si>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</si>
  <si>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</si>
  <si>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</si>
  <si>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</si>
  <si>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</si>
  <si>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</si>
  <si>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</si>
  <si>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</si>
  <si>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</si>
  <si>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</si>
  <si>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</si>
  <si>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</si>
  <si>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</si>
  <si>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</si>
  <si>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</si>
  <si>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</si>
  <si>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</si>
  <si>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</si>
  <si>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</si>
  <si>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</si>
  <si>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</si>
  <si>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</si>
  <si>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</si>
  <si>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</si>
  <si>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</si>
  <si>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</si>
  <si>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</si>
  <si>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</si>
  <si>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</si>
  <si>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</si>
  <si>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</si>
  <si>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</si>
  <si>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</si>
  <si>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</si>
  <si>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</si>
  <si>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</si>
  <si>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</si>
  <si>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</si>
  <si>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</si>
  <si>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</si>
  <si>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</si>
  <si>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</si>
  <si>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</si>
  <si>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</si>
  <si>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</si>
  <si>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</si>
  <si>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</si>
  <si>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</si>
  <si>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</si>
  <si>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</si>
  <si>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</si>
  <si>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</si>
  <si>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</si>
  <si>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</si>
  <si>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</si>
  <si>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</si>
  <si>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</si>
  <si>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</si>
  <si>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</si>
  <si>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</si>
  <si>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</si>
  <si>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</si>
  <si>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</si>
  <si>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</si>
  <si>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</si>
  <si>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</si>
  <si>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</si>
  <si>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</si>
  <si>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</si>
  <si>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</si>
  <si>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</si>
  <si>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</si>
  <si>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</si>
  <si>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</si>
  <si>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</si>
  <si>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</si>
  <si>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</si>
  <si>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</si>
  <si>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</si>
  <si>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</si>
  <si>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</si>
  <si>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</si>
  <si>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</si>
  <si>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</si>
  <si>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</si>
  <si>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</si>
  <si>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</si>
  <si>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</si>
  <si>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</si>
  <si>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</si>
  <si>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</si>
  <si>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</si>
  <si>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</si>
  <si>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</si>
  <si>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</si>
  <si>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</si>
  <si>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</si>
  <si>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</si>
  <si>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</si>
  <si>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</si>
  <si>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</si>
  <si>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</si>
  <si>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</si>
  <si>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</si>
  <si>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</si>
  <si>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</si>
  <si>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</si>
  <si>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</si>
  <si>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</si>
  <si>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</si>
  <si>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</si>
  <si>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</si>
  <si>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</si>
  <si>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</si>
  <si>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</si>
  <si>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</si>
  <si>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</si>
  <si>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</si>
  <si>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</si>
  <si>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</si>
  <si>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</si>
  <si>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</si>
  <si>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</si>
  <si>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</si>
  <si>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</si>
  <si>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</si>
  <si>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</si>
  <si>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</si>
  <si>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</si>
  <si>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</si>
  <si>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</si>
  <si>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</si>
  <si>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</si>
  <si>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</si>
  <si>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</si>
  <si>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</si>
  <si>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</si>
  <si>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</si>
  <si>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</si>
  <si>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</si>
  <si>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</si>
  <si>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</si>
  <si>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</si>
  <si>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</si>
  <si>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</si>
  <si>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</si>
  <si>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</si>
  <si>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</si>
  <si>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</si>
  <si>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</si>
  <si>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</si>
  <si>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</si>
  <si>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</si>
  <si>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</si>
  <si>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</si>
  <si>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</si>
  <si>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</si>
  <si>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</si>
  <si>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</si>
  <si>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</si>
  <si>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</si>
  <si>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</si>
  <si>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</si>
  <si>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</si>
  <si>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</si>
  <si>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</si>
  <si>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</si>
  <si>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</si>
  <si>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</si>
  <si>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</si>
  <si>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</si>
  <si>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</si>
  <si>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</si>
  <si>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</si>
  <si>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</si>
  <si>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</si>
  <si>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</si>
  <si>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</si>
  <si>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</si>
  <si>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</si>
  <si>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</si>
  <si>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</si>
  <si>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</si>
  <si>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</si>
  <si>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</si>
  <si>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</si>
  <si>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</si>
  <si>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</si>
  <si>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</si>
  <si>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</si>
  <si>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</si>
  <si>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</si>
  <si>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</si>
  <si>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</si>
  <si>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</si>
  <si>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</si>
  <si>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</si>
  <si>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</si>
  <si>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</si>
  <si>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</si>
  <si>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</si>
  <si>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</si>
  <si>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</si>
  <si>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</si>
  <si>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</si>
  <si>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</si>
  <si>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</si>
  <si>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</si>
  <si>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</si>
  <si>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</si>
  <si>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</si>
  <si>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</si>
  <si>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</si>
  <si>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</si>
  <si>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</si>
  <si>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</si>
  <si>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</si>
  <si>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</si>
  <si>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</si>
  <si>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</si>
  <si>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</si>
  <si>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</si>
  <si>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</si>
  <si>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</si>
  <si>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</si>
  <si>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</si>
  <si>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</si>
  <si>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</si>
  <si>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</si>
  <si>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</si>
  <si>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</si>
  <si>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</si>
  <si>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</si>
  <si>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</si>
  <si>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</si>
  <si>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</si>
  <si>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</si>
  <si>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</si>
  <si>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</si>
  <si>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</si>
  <si>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</si>
  <si>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</si>
  <si>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</si>
  <si>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</si>
  <si>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</si>
  <si>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</si>
  <si>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</si>
  <si>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</si>
  <si>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</si>
  <si>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</si>
  <si>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</si>
  <si>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</si>
  <si>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</si>
  <si>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</si>
  <si>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</si>
  <si>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</si>
  <si>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</si>
  <si>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</si>
  <si>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</si>
  <si>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</si>
  <si>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</si>
  <si>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</si>
  <si>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</si>
  <si>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</si>
  <si>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</si>
  <si>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</si>
  <si>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</si>
  <si>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</si>
  <si>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</si>
  <si>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</si>
  <si>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</si>
  <si>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</si>
  <si>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</si>
  <si>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</si>
  <si>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</si>
  <si>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</si>
  <si>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</si>
  <si>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</si>
  <si>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</si>
  <si>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</si>
  <si>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</si>
  <si>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</si>
  <si>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</si>
  <si>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</si>
  <si>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</si>
  <si>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</si>
  <si>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</si>
  <si>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</si>
  <si>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</si>
  <si>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</si>
  <si>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</si>
  <si>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</si>
  <si>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</si>
  <si>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</si>
  <si>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</si>
  <si>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</si>
  <si>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</si>
  <si>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</si>
  <si>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</si>
  <si>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</si>
  <si>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</si>
  <si>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</si>
  <si>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</si>
  <si>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</si>
  <si>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</si>
  <si>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</si>
  <si>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</si>
  <si>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</si>
  <si>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</si>
  <si>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</si>
  <si>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</si>
  <si>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</si>
  <si>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</si>
  <si>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</si>
  <si>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</si>
  <si>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</si>
  <si>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</si>
  <si>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</si>
  <si>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</si>
  <si>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</si>
  <si>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</si>
  <si>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</si>
  <si>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</si>
  <si>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</si>
  <si>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</si>
  <si>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</si>
  <si>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</si>
  <si>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</si>
  <si>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</si>
  <si>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</si>
  <si>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</si>
  <si>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</si>
  <si>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</si>
  <si>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</si>
  <si>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</si>
  <si>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</si>
  <si>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</si>
  <si>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</si>
  <si>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</si>
  <si>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</si>
  <si>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</si>
  <si>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</si>
  <si>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</si>
  <si>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</si>
  <si>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</si>
  <si>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</si>
  <si>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</si>
  <si>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</si>
  <si>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</si>
  <si>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</si>
  <si>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</si>
  <si>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</si>
  <si>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</si>
  <si>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</si>
  <si>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</si>
  <si>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</si>
  <si>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</si>
  <si>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</si>
  <si>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</si>
  <si>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</si>
  <si>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</si>
  <si>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</si>
  <si>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</si>
  <si>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</si>
  <si>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</si>
  <si>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</si>
  <si>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</si>
  <si>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</si>
  <si>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</si>
  <si>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</si>
  <si>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</si>
  <si>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</si>
  <si>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</si>
  <si>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</si>
  <si>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</si>
  <si>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</si>
  <si>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</si>
  <si>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</si>
  <si>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</si>
  <si>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</si>
  <si>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</si>
  <si>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</si>
  <si>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</si>
  <si>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</si>
  <si>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</si>
  <si>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</si>
  <si>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</si>
  <si>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</si>
  <si>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</si>
  <si>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</si>
  <si>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</si>
  <si>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</si>
  <si>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</si>
  <si>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</si>
  <si>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</si>
  <si>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</si>
  <si>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</si>
  <si>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</si>
  <si>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</si>
  <si>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</si>
  <si>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</si>
  <si>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</si>
  <si>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</si>
  <si>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</si>
  <si>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</si>
  <si>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</si>
  <si>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</si>
  <si>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</si>
  <si>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</si>
  <si>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</si>
  <si>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</si>
  <si>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</si>
  <si>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</si>
  <si>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</si>
  <si>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</si>
  <si>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</si>
  <si>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</si>
  <si>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</si>
  <si>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</si>
  <si>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</si>
  <si>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</si>
  <si>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</si>
  <si>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</si>
  <si>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</si>
  <si>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</si>
  <si>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</si>
  <si>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</si>
  <si>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</si>
  <si>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</si>
  <si>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</si>
  <si>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</si>
  <si>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</si>
  <si>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</si>
  <si>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</si>
  <si>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</si>
  <si>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</si>
  <si>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</si>
  <si>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</si>
  <si>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</si>
  <si>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</si>
  <si>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</si>
  <si>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</si>
  <si>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</si>
  <si>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</si>
  <si>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</si>
  <si>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</si>
  <si>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</si>
  <si>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</si>
  <si>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</si>
  <si>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</si>
  <si>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</si>
  <si>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</si>
  <si>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</si>
  <si>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</si>
  <si>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</si>
  <si>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</si>
  <si>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</si>
  <si>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</si>
  <si>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</si>
  <si>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</si>
  <si>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</si>
  <si>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</si>
  <si>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</si>
  <si>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</si>
  <si>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</si>
  <si>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</si>
  <si>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</si>
  <si>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</si>
  <si>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</si>
  <si>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</si>
  <si>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</si>
  <si>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</si>
  <si>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</si>
  <si>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</si>
  <si>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</si>
  <si>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</si>
  <si>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</si>
  <si>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</si>
  <si>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</si>
  <si>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</si>
  <si>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</si>
  <si>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</si>
  <si>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</si>
  <si>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</si>
  <si>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</si>
  <si>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</si>
  <si>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</si>
  <si>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</si>
  <si>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</si>
  <si>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</si>
  <si>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</si>
  <si>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</si>
  <si>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</si>
  <si>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</si>
  <si>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</si>
  <si>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</si>
  <si>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</si>
  <si>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</si>
  <si>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</si>
  <si>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</si>
  <si>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</si>
  <si>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</si>
  <si>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</si>
  <si>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</si>
  <si>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</si>
  <si>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</si>
  <si>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</si>
  <si>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</si>
  <si>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</si>
  <si>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</si>
  <si>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</si>
  <si>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</si>
  <si>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</si>
  <si>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</si>
  <si>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</si>
  <si>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</si>
  <si>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</si>
  <si>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</si>
  <si>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</si>
  <si>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</si>
  <si>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</si>
  <si>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</si>
  <si>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</si>
  <si>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</si>
  <si>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</si>
  <si>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</si>
  <si>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</si>
  <si>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</si>
  <si>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</si>
  <si>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</si>
  <si>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</si>
  <si>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</si>
  <si>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</si>
  <si>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</si>
  <si>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</si>
  <si>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</si>
  <si>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</si>
  <si>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</si>
  <si>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</si>
  <si>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</si>
  <si>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</si>
  <si>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</si>
  <si>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</si>
  <si>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</si>
  <si>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</si>
  <si>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</si>
  <si>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</si>
  <si>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</si>
  <si>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</si>
  <si>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</si>
  <si>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</si>
  <si>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</si>
  <si>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</si>
  <si>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</si>
  <si>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</si>
  <si>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</si>
  <si>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</si>
  <si>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</si>
  <si>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</si>
  <si>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</si>
  <si>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</si>
  <si>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</si>
  <si>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</si>
  <si>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</si>
  <si>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</si>
  <si>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</si>
  <si>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</si>
  <si>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</si>
  <si>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</si>
  <si>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</si>
  <si>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</si>
  <si>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</si>
  <si>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</si>
  <si>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</si>
  <si>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</si>
  <si>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</si>
  <si>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</si>
  <si>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</si>
  <si>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</si>
  <si>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</si>
  <si>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</si>
  <si>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</si>
  <si>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</si>
  <si>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</si>
  <si>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</si>
  <si>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</si>
  <si>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</si>
  <si>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</si>
  <si>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</si>
  <si>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</si>
  <si>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</si>
  <si>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</si>
  <si>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</si>
  <si>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</si>
  <si>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</si>
  <si>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</si>
  <si>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</si>
  <si>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</si>
  <si>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</si>
  <si>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</si>
  <si>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</si>
  <si>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</si>
  <si>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</si>
  <si>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</si>
  <si>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</si>
  <si>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</si>
  <si>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</si>
  <si>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</si>
  <si>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</si>
  <si>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</si>
  <si>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</si>
  <si>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</si>
  <si>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</si>
  <si>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</si>
  <si>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</si>
  <si>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</si>
  <si>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</si>
  <si>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</si>
  <si>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</si>
  <si>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</si>
  <si>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</si>
  <si>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</si>
  <si>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</si>
  <si>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</si>
  <si>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</si>
  <si>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</si>
  <si>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</si>
  <si>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</si>
  <si>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</si>
  <si>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</si>
  <si>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</si>
  <si>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</si>
  <si>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</si>
  <si>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</si>
  <si>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</si>
  <si>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</si>
  <si>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</si>
  <si>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</si>
  <si>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</si>
  <si>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</si>
  <si>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</si>
  <si>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</si>
  <si>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</si>
  <si>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</si>
  <si>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</si>
  <si>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</si>
  <si>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</si>
  <si>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</si>
  <si>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</si>
  <si>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</si>
  <si>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</si>
  <si>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</si>
  <si>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</si>
  <si>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</si>
  <si>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</si>
  <si>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</si>
  <si>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</si>
  <si>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</si>
  <si>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</si>
  <si>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</si>
  <si>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</si>
  <si>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</si>
  <si>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</si>
  <si>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</si>
  <si>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</si>
  <si>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</si>
  <si>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</si>
  <si>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</si>
  <si>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</si>
  <si>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</si>
  <si>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</si>
  <si>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</si>
  <si>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</si>
  <si>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</si>
  <si>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</si>
  <si>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</si>
  <si>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</si>
  <si>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</si>
  <si>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</si>
  <si>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</si>
  <si>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</si>
  <si>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</si>
  <si>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</si>
  <si>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</si>
  <si>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</si>
  <si>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</si>
  <si>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</si>
  <si>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</si>
  <si>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</si>
  <si>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</si>
  <si>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</si>
  <si>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</si>
  <si>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</si>
  <si>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</si>
  <si>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</si>
  <si>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</si>
  <si>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</si>
  <si>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</si>
  <si>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</si>
  <si>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</si>
  <si>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</si>
  <si>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</si>
  <si>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</si>
  <si>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</si>
  <si>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</si>
  <si>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</si>
  <si>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</si>
  <si>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</si>
  <si>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</si>
  <si>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</si>
  <si>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</si>
  <si>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</si>
  <si>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</si>
  <si>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</si>
  <si>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</si>
  <si>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</si>
  <si>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</si>
  <si>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</si>
  <si>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</si>
  <si>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</si>
  <si>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</si>
  <si>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</si>
  <si>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</si>
  <si>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</si>
  <si>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</si>
  <si>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</si>
  <si>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</si>
  <si>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</si>
  <si>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</si>
  <si>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</si>
  <si>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</si>
  <si>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</si>
  <si>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</si>
  <si>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</si>
  <si>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</si>
  <si>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</si>
  <si>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</si>
  <si>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</si>
  <si>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</si>
  <si>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</si>
  <si>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</si>
  <si>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</si>
  <si>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</si>
  <si>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</si>
  <si>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</si>
  <si>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</si>
  <si>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</si>
  <si>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</si>
  <si>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</si>
  <si>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</si>
  <si>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</si>
  <si>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</si>
  <si>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</si>
  <si>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</si>
  <si>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</si>
  <si>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</si>
  <si>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</si>
  <si>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</si>
  <si>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</si>
  <si>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</si>
  <si>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</si>
  <si>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</si>
  <si>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</si>
  <si>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</si>
  <si>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</si>
  <si>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</si>
  <si>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</si>
  <si>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</si>
  <si>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</si>
  <si>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</si>
  <si>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</si>
  <si>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</si>
  <si>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</si>
  <si>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</si>
  <si>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</si>
  <si>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</si>
  <si>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</si>
  <si>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</si>
  <si>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</si>
  <si>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</si>
  <si>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</si>
  <si>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</si>
  <si>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</si>
  <si>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</si>
  <si>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</si>
  <si>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</si>
  <si>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</si>
  <si>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</si>
  <si>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</si>
  <si>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</si>
  <si>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</si>
  <si>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</si>
  <si>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</si>
  <si>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</si>
  <si>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</si>
  <si>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</si>
  <si>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</si>
  <si>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</si>
  <si>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</si>
  <si>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</si>
  <si>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</si>
  <si>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</si>
  <si>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</si>
  <si>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</si>
  <si>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</si>
  <si>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</si>
  <si>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</si>
  <si>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</si>
  <si>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</si>
  <si>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</si>
  <si>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</si>
  <si>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</si>
  <si>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</si>
  <si>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</si>
  <si>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</si>
  <si>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</si>
  <si>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</si>
  <si>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</si>
  <si>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</si>
  <si>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</si>
  <si>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</si>
  <si>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</si>
  <si>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</si>
  <si>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</si>
  <si>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</si>
  <si>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</si>
  <si>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</si>
  <si>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</si>
  <si>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</si>
  <si>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</si>
  <si>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</si>
  <si>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</si>
  <si>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</si>
  <si>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</si>
  <si>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</si>
  <si>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</si>
  <si>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</si>
  <si>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</si>
  <si>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</si>
  <si>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</si>
  <si>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</si>
  <si>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</si>
  <si>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</si>
  <si>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</si>
  <si>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</si>
  <si>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</si>
  <si>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</si>
  <si>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</si>
  <si>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</si>
  <si>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</si>
  <si>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</si>
  <si>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</si>
  <si>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</si>
  <si>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</si>
  <si>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</si>
  <si>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</si>
  <si>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</si>
  <si>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</si>
  <si>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</si>
  <si>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</si>
  <si>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</si>
  <si>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</si>
  <si>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</si>
  <si>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</si>
  <si>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</si>
  <si>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</si>
  <si>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</si>
  <si>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</si>
  <si>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</si>
  <si>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</si>
  <si>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</si>
  <si>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</si>
  <si>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</si>
  <si>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</si>
  <si>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</si>
  <si>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</si>
  <si>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</si>
  <si>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</si>
  <si>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</si>
  <si>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</si>
  <si>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</si>
  <si>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</si>
  <si>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</si>
  <si>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</si>
  <si>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</si>
  <si>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</si>
  <si>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</si>
  <si>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</si>
  <si>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</si>
  <si>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</si>
  <si>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</si>
  <si>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</si>
  <si>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</si>
  <si>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</si>
  <si>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</si>
  <si>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</si>
  <si>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</si>
  <si>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</si>
  <si>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</si>
  <si>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</si>
  <si>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</si>
  <si>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</si>
  <si>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</si>
  <si>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</si>
  <si>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</si>
  <si>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</si>
  <si>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</si>
  <si>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</si>
  <si>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</si>
  <si>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</si>
  <si>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</si>
  <si>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</si>
  <si>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</si>
  <si>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</si>
  <si>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</si>
  <si>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</si>
  <si>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</si>
  <si>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</si>
  <si>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</si>
  <si>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</si>
  <si>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</si>
  <si>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</si>
  <si>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</si>
  <si>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</si>
  <si>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</si>
  <si>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</si>
  <si>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</si>
  <si>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</si>
  <si>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</si>
  <si>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</si>
  <si>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</si>
  <si>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</si>
  <si>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</si>
  <si>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</si>
  <si>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</si>
  <si>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</si>
  <si>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</si>
  <si>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</si>
  <si>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</si>
  <si>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</si>
  <si>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</si>
  <si>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</si>
  <si>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</si>
  <si>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</si>
  <si>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</si>
  <si>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</si>
  <si>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</si>
  <si>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</si>
  <si>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</si>
  <si>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</si>
  <si>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</si>
  <si>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</si>
  <si>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</si>
  <si>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</si>
  <si>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</si>
  <si>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</si>
  <si>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</si>
  <si>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</si>
  <si>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</si>
  <si>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</si>
  <si>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</si>
  <si>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</si>
  <si>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</si>
  <si>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</si>
  <si>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</si>
  <si>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</si>
  <si>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</si>
  <si>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</si>
  <si>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</si>
  <si>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</si>
  <si>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</si>
  <si>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</si>
  <si>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</si>
  <si>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</si>
  <si>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</si>
  <si>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</si>
  <si>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</si>
  <si>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</si>
  <si>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</si>
  <si>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</si>
  <si>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</si>
  <si>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</si>
  <si>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</si>
  <si>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</si>
  <si>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</si>
  <si>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</si>
  <si>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</si>
  <si>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</si>
  <si>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</si>
  <si>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</si>
  <si>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</si>
  <si>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</si>
  <si>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</si>
  <si>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</si>
  <si>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</si>
  <si>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</si>
  <si>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</si>
  <si>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</si>
  <si>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</si>
  <si>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</si>
  <si>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</si>
  <si>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</si>
  <si>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</si>
  <si>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</si>
  <si>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</si>
  <si>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</si>
  <si>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</si>
  <si>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</si>
  <si>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</si>
  <si>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</si>
  <si>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</si>
  <si>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</si>
  <si>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</si>
  <si>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</si>
  <si>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</si>
  <si>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</si>
  <si>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</si>
  <si>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</si>
  <si>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</si>
  <si>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</si>
  <si>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</si>
  <si>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</si>
  <si>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</si>
  <si>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</si>
  <si>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</si>
  <si>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</si>
  <si>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</si>
  <si>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</si>
  <si>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</si>
  <si>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</si>
  <si>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</si>
  <si>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</si>
  <si>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</si>
  <si>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</si>
  <si>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</si>
  <si>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</si>
  <si>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</si>
  <si>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</si>
  <si>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</si>
  <si>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</si>
  <si>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</si>
  <si>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</si>
  <si>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</si>
  <si>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</si>
  <si>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</si>
  <si>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</si>
  <si>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</si>
  <si>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</si>
  <si>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</si>
  <si>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</si>
  <si>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</si>
  <si>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</si>
  <si>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</si>
  <si>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</si>
  <si>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</si>
  <si>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</si>
  <si>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</si>
  <si>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</si>
  <si>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</si>
  <si>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</si>
  <si>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</si>
  <si>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</si>
  <si>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</si>
  <si>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</si>
  <si>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</si>
  <si>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</si>
  <si>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</si>
  <si>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</si>
  <si>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</si>
  <si>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</si>
  <si>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</si>
  <si>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</si>
  <si>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</si>
  <si>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</si>
  <si>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</si>
  <si>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</si>
  <si>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</si>
  <si>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</si>
  <si>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</si>
  <si>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</si>
  <si>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</si>
  <si>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</si>
  <si>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</si>
  <si>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</si>
  <si>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</si>
  <si>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</si>
  <si>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</si>
  <si>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</si>
  <si>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</si>
  <si>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</si>
  <si>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</si>
  <si>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</si>
  <si>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</si>
  <si>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</si>
  <si>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</si>
  <si>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</si>
  <si>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</si>
  <si>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</si>
  <si>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</si>
  <si>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</si>
  <si>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</si>
  <si>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</si>
  <si>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</si>
  <si>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</si>
  <si>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</si>
  <si>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</si>
  <si>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</si>
  <si>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</si>
  <si>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</si>
  <si>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</si>
  <si>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</si>
  <si>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</si>
  <si>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</si>
  <si>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</si>
  <si>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</si>
  <si>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</si>
  <si>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</si>
  <si>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</si>
  <si>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</si>
  <si>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</si>
  <si>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</si>
  <si>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</si>
  <si>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</si>
  <si>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</si>
  <si>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</si>
  <si>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</si>
  <si>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</si>
  <si>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</si>
  <si>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</si>
  <si>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</si>
  <si>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</si>
  <si>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</si>
  <si>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</si>
  <si>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</si>
  <si>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</si>
  <si>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</si>
  <si>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</si>
  <si>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</si>
  <si>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</si>
  <si>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</si>
  <si>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</si>
  <si>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</si>
  <si>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</si>
  <si>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</si>
  <si>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</si>
  <si>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</si>
  <si>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</si>
  <si>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</si>
  <si>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</si>
  <si>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</si>
  <si>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</si>
  <si>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</si>
  <si>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</si>
  <si>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</si>
  <si>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</si>
  <si>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</si>
  <si>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</si>
  <si>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</si>
  <si>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</si>
  <si>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</si>
  <si>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</si>
  <si>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</si>
  <si>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</si>
  <si>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</si>
  <si>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</si>
  <si>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</si>
  <si>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</si>
  <si>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</si>
  <si>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</si>
  <si>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</si>
  <si>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</si>
  <si>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</si>
  <si>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</si>
  <si>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</si>
  <si>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</si>
  <si>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</si>
  <si>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</si>
  <si>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</si>
  <si>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</si>
  <si>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</si>
  <si>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</si>
  <si>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</si>
  <si>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</si>
  <si>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</si>
  <si>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</si>
  <si>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</si>
  <si>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</si>
  <si>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</si>
  <si>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</si>
  <si>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</si>
  <si>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</si>
  <si>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</si>
  <si>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</si>
  <si>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</si>
  <si>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</si>
  <si>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</si>
  <si>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</si>
  <si>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</si>
  <si>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</si>
  <si>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</si>
  <si>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</si>
  <si>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</si>
  <si>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</si>
  <si>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</si>
  <si>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</si>
  <si>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</si>
  <si>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</si>
  <si>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</si>
  <si>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</si>
  <si>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</si>
  <si>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</si>
  <si>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</si>
  <si>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</si>
  <si>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</si>
  <si>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</si>
  <si>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</si>
  <si>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</si>
  <si>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</si>
  <si>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</si>
  <si>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</si>
  <si>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</si>
  <si>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</si>
  <si>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</si>
  <si>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</si>
  <si>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</si>
  <si>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</si>
  <si>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</si>
  <si>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</si>
  <si>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</si>
  <si>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</si>
  <si>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</si>
  <si>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</si>
  <si>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</si>
  <si>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</si>
  <si>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</si>
  <si>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</si>
  <si>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</si>
  <si>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</si>
  <si>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</si>
  <si>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</si>
  <si>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</si>
  <si>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</si>
  <si>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</si>
  <si>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</si>
  <si>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</si>
  <si>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</si>
  <si>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</si>
  <si>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</si>
  <si>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</si>
  <si>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</si>
  <si>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</si>
  <si>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</si>
  <si>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</si>
  <si>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</si>
  <si>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</si>
  <si>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</si>
  <si>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</si>
  <si>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</si>
  <si>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</si>
  <si>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</si>
  <si>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</si>
  <si>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</si>
  <si>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</si>
  <si>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</si>
  <si>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</si>
  <si>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</si>
  <si>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</si>
  <si>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</si>
  <si>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</si>
  <si>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</si>
  <si>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</si>
  <si>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</si>
  <si>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</si>
  <si>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</si>
  <si>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</si>
  <si>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</si>
  <si>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</si>
  <si>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</si>
  <si>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</si>
  <si>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</si>
  <si>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</si>
  <si>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</si>
  <si>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</si>
  <si>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</si>
  <si>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</si>
  <si>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</si>
  <si>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</si>
  <si>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</si>
  <si>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</si>
  <si>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</si>
  <si>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</si>
  <si>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</si>
  <si>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</si>
  <si>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</si>
  <si>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</si>
  <si>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</si>
  <si>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</si>
  <si>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</si>
  <si>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</si>
  <si>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</si>
  <si>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</si>
  <si>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</si>
  <si>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</si>
  <si>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</si>
  <si>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</si>
  <si>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</si>
  <si>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</si>
  <si>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</si>
  <si>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</si>
  <si>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</si>
  <si>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</si>
  <si>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</si>
  <si>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</si>
  <si>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</si>
  <si>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</si>
  <si>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</si>
  <si>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</si>
  <si>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</si>
  <si>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</si>
  <si>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</si>
  <si>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</si>
  <si>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</si>
  <si>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</si>
  <si>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</si>
  <si>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</si>
  <si>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</si>
  <si>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</si>
  <si>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</si>
  <si>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</si>
  <si>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</si>
  <si>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</si>
  <si>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</si>
  <si>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</si>
  <si>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</si>
  <si>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</si>
  <si>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</si>
  <si>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</si>
  <si>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</si>
  <si>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</si>
  <si>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</si>
  <si>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</si>
  <si>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</si>
  <si>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</si>
  <si>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</si>
  <si>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</si>
  <si>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</si>
  <si>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</si>
  <si>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</si>
  <si>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</si>
  <si>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</si>
  <si>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</si>
  <si>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</si>
  <si>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</si>
  <si>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</si>
  <si>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</si>
  <si>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</si>
  <si>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</si>
  <si>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</si>
  <si>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</si>
  <si>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</si>
  <si>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</si>
  <si>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</si>
  <si>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</si>
  <si>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</si>
  <si>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</si>
  <si>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</si>
  <si>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</si>
  <si>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</si>
  <si>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</si>
  <si>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</si>
  <si>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</si>
  <si>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</si>
  <si>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</si>
  <si>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</si>
  <si>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</si>
  <si>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</si>
  <si>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</si>
  <si>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</si>
  <si>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</si>
  <si>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</si>
  <si>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</si>
  <si>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</si>
  <si>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</si>
  <si>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</si>
  <si>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</si>
  <si>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</si>
  <si>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</si>
  <si>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</si>
  <si>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</si>
  <si>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</si>
  <si>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</si>
  <si>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</si>
  <si>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</si>
  <si>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</si>
  <si>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</si>
  <si>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</si>
  <si>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</si>
  <si>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</si>
  <si>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</si>
  <si>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</si>
  <si>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</si>
  <si>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</si>
  <si>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</si>
  <si>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</si>
  <si>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</si>
  <si>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</si>
  <si>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</si>
  <si>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</si>
  <si>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</si>
  <si>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</si>
  <si>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</si>
  <si>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</si>
  <si>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</si>
  <si>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</si>
  <si>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</si>
  <si>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</si>
  <si>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</si>
  <si>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</si>
  <si>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</si>
  <si>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</si>
  <si>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</si>
  <si>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</si>
  <si>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</si>
  <si>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</si>
  <si>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</si>
  <si>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</si>
  <si>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</si>
  <si>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</si>
  <si>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</si>
  <si>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</si>
  <si>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</si>
  <si>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</si>
  <si>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</si>
  <si>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</si>
  <si>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</si>
  <si>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</si>
  <si>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</si>
  <si>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</si>
  <si>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</si>
  <si>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</si>
  <si>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</si>
  <si>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</si>
  <si>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</si>
  <si>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</si>
  <si>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</si>
  <si>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</si>
  <si>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</si>
  <si>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</si>
  <si>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</si>
  <si>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</si>
  <si>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</si>
  <si>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</si>
  <si>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</si>
  <si>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</si>
  <si>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</si>
  <si>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</si>
  <si>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</si>
  <si>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</si>
  <si>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</si>
  <si>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</si>
  <si>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</si>
  <si>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</si>
  <si>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</si>
  <si>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</si>
  <si>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</si>
  <si>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</si>
  <si>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</si>
  <si>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</si>
  <si>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</si>
  <si>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</si>
  <si>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</si>
  <si>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</si>
  <si>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</si>
  <si>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</si>
  <si>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</si>
  <si>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</si>
  <si>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</si>
  <si>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</si>
  <si>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</si>
  <si>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</si>
  <si>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</si>
  <si>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</si>
  <si>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</si>
  <si>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</si>
  <si>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</si>
  <si>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</si>
  <si>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</si>
  <si>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</si>
  <si>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</si>
  <si>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</si>
  <si>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</si>
  <si>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</si>
  <si>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</si>
  <si>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</si>
  <si>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</si>
  <si>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</si>
  <si>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</si>
  <si>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</si>
  <si>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</si>
  <si>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</si>
  <si>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</si>
  <si>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</si>
  <si>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</si>
  <si>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</si>
  <si>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</si>
  <si>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</si>
  <si>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</si>
  <si>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</si>
  <si>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</si>
  <si>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</si>
  <si>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</si>
  <si>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</si>
  <si>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</si>
  <si>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</si>
  <si>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</si>
  <si>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</si>
  <si>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</si>
  <si>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</si>
  <si>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</si>
  <si>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</si>
  <si>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</si>
  <si>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</si>
  <si>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</si>
  <si>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</si>
  <si>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</si>
  <si>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</si>
  <si>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</si>
  <si>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</si>
  <si>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</si>
  <si>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</si>
  <si>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</si>
  <si>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</si>
  <si>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</si>
  <si>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</si>
  <si>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</si>
  <si>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</si>
  <si>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</si>
  <si>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</si>
  <si>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</si>
  <si>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</si>
  <si>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</si>
  <si>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</si>
  <si>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</si>
  <si>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</si>
  <si>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</si>
  <si>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</si>
  <si>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</si>
  <si>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</si>
  <si>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</si>
  <si>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</si>
  <si>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</si>
  <si>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</si>
  <si>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</si>
  <si>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</si>
  <si>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</si>
  <si>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</si>
  <si>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</si>
  <si>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</si>
  <si>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</si>
  <si>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</si>
  <si>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</si>
  <si>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</si>
  <si>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</si>
  <si>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</si>
  <si>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</si>
  <si>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</si>
  <si>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</si>
  <si>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</si>
  <si>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</si>
  <si>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</si>
  <si>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</si>
  <si>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</si>
  <si>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</si>
  <si>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</si>
  <si>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</si>
  <si>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</si>
  <si>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</si>
  <si>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</si>
  <si>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</si>
  <si>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</si>
  <si>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</si>
  <si>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</si>
  <si>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</si>
  <si>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</si>
  <si>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</si>
  <si>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</si>
  <si>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</si>
  <si>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</si>
  <si>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</si>
  <si>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</si>
  <si>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</si>
  <si>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</si>
  <si>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</si>
  <si>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</si>
  <si>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</si>
  <si>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</si>
  <si>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</si>
  <si>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</si>
  <si>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</si>
  <si>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</si>
  <si>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</si>
  <si>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</si>
  <si>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</si>
  <si>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</si>
  <si>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</si>
  <si>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</si>
  <si>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</si>
  <si>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</si>
  <si>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</si>
  <si>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</si>
  <si>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</si>
  <si>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</si>
  <si>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</si>
  <si>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</si>
  <si>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</si>
  <si>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</si>
  <si>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</si>
  <si>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</si>
  <si>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</si>
  <si>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</si>
  <si>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</si>
  <si>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</si>
  <si>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</si>
  <si>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</si>
  <si>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</si>
  <si>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</si>
  <si>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</si>
  <si>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</si>
  <si>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</si>
  <si>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</si>
  <si>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</si>
  <si>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</si>
  <si>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</si>
  <si>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</si>
  <si>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</si>
  <si>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</si>
  <si>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</si>
  <si>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</si>
  <si>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</si>
  <si>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</si>
  <si>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</si>
  <si>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</si>
  <si>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</si>
  <si>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</si>
  <si>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</si>
  <si>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</si>
  <si>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</si>
  <si>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</si>
  <si>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</si>
  <si>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</si>
  <si>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</si>
  <si>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</si>
  <si>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</si>
  <si>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</si>
  <si>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</si>
  <si>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</si>
  <si>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</si>
  <si>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</si>
  <si>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</si>
  <si>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</si>
  <si>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</si>
  <si>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</si>
  <si>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</si>
  <si>
    <t>Year</t>
  </si>
  <si>
    <t>Sales</t>
  </si>
  <si>
    <t>Services</t>
  </si>
  <si>
    <t>Cosmetics</t>
  </si>
  <si>
    <t>Construction</t>
  </si>
  <si>
    <t>Food</t>
  </si>
  <si>
    <t>Production</t>
  </si>
  <si>
    <t>Big</t>
  </si>
  <si>
    <t>M</t>
  </si>
  <si>
    <t>Sizes</t>
  </si>
  <si>
    <t>2015</t>
  </si>
  <si>
    <t>2023</t>
  </si>
  <si>
    <t>2013</t>
  </si>
  <si>
    <t>2019</t>
  </si>
  <si>
    <t>2021</t>
  </si>
  <si>
    <t>2001</t>
  </si>
  <si>
    <t>2007</t>
  </si>
  <si>
    <t>2018</t>
  </si>
  <si>
    <t>2012</t>
  </si>
  <si>
    <t>2016</t>
  </si>
  <si>
    <t>2011</t>
  </si>
  <si>
    <t>2004</t>
  </si>
  <si>
    <t>2017</t>
  </si>
  <si>
    <t>2010</t>
  </si>
  <si>
    <t>2000</t>
  </si>
  <si>
    <t>2020</t>
  </si>
  <si>
    <t>2005</t>
  </si>
  <si>
    <t>2022</t>
  </si>
  <si>
    <t>2006</t>
  </si>
  <si>
    <t>2009</t>
  </si>
  <si>
    <t>1992</t>
  </si>
  <si>
    <t>1993</t>
  </si>
  <si>
    <t>2014</t>
  </si>
  <si>
    <t>1998</t>
  </si>
  <si>
    <t>1995</t>
  </si>
  <si>
    <t>2008</t>
  </si>
  <si>
    <t>1999</t>
  </si>
  <si>
    <t>1991</t>
  </si>
  <si>
    <t>1996</t>
  </si>
  <si>
    <t>Age</t>
  </si>
  <si>
    <t>0.1985279648241271</t>
  </si>
  <si>
    <t>0.17358176893051408</t>
  </si>
  <si>
    <t>0.20356167620470084</t>
  </si>
  <si>
    <t>0.3794535004880769</t>
  </si>
  <si>
    <t>5.148916787085321</t>
  </si>
  <si>
    <t>0.4157515746777113</t>
  </si>
  <si>
    <t>347137</t>
  </si>
  <si>
    <t>0.4</t>
  </si>
  <si>
    <t>0.015108630133396231</t>
  </si>
  <si>
    <t>66.18733738074587</t>
  </si>
  <si>
    <t>0.004539592015792937</t>
  </si>
  <si>
    <t>220.28411287205256</t>
  </si>
  <si>
    <t>0.29456626739523134</t>
  </si>
  <si>
    <t>1.5234662455587955</t>
  </si>
  <si>
    <t>0.4146814803335747</t>
  </si>
  <si>
    <t>-0.03771383769023236</t>
  </si>
  <si>
    <t>0.5848745865232122</t>
  </si>
  <si>
    <t>-0.04003230946768501</t>
  </si>
  <si>
    <t>29338.154365079365</t>
  </si>
  <si>
    <t>3.1941183436624168</t>
  </si>
  <si>
    <t>0.6941288087998071</t>
  </si>
  <si>
    <t>1.5426776897387053</t>
  </si>
  <si>
    <t>2.306911893129411</t>
  </si>
  <si>
    <t>1353</t>
  </si>
  <si>
    <t>0.25</t>
  </si>
  <si>
    <t>0.08200898268931005</t>
  </si>
  <si>
    <t>0.6798381949648267</t>
  </si>
  <si>
    <t>0.6012816799478496</t>
  </si>
  <si>
    <t>-1.4737589450805417</t>
  </si>
  <si>
    <t>1.0896110409779816</t>
  </si>
  <si>
    <t>0.7855569382949174</t>
  </si>
  <si>
    <t>415.6666666666667</t>
  </si>
  <si>
    <t>-0.3333333333333333</t>
  </si>
  <si>
    <t>1.1641350408525963</t>
  </si>
  <si>
    <t>3.160611618693217</t>
  </si>
  <si>
    <t>0.5906031905037528</t>
  </si>
  <si>
    <t>-1.3058939035905262</t>
  </si>
  <si>
    <t>0.6196724958766829</t>
  </si>
  <si>
    <t>3.477634626059101</t>
  </si>
  <si>
    <t>203262.75</t>
  </si>
  <si>
    <t>0.5</t>
  </si>
  <si>
    <t>0.1963081847391596</t>
  </si>
  <si>
    <t>-0.1960709002082214</t>
  </si>
  <si>
    <t>0.8714486438616594</t>
  </si>
  <si>
    <t>-0.18193298343448405</t>
  </si>
  <si>
    <t>0.5655402063134263</t>
  </si>
  <si>
    <t>-0.013134125936976049</t>
  </si>
  <si>
    <t>14137.859650534452</t>
  </si>
  <si>
    <t>329</t>
  </si>
  <si>
    <t>0.12096683189431778</t>
  </si>
  <si>
    <t>19.423796282296387</t>
  </si>
  <si>
    <t>42.500711059844825</t>
  </si>
  <si>
    <t>0.02553581675504277</t>
  </si>
  <si>
    <t>0.018564174526960537</t>
  </si>
  <si>
    <t>-1869.3333333333333</t>
  </si>
  <si>
    <t>8.571786770786273</t>
  </si>
  <si>
    <t>1.8639827450663886</t>
  </si>
  <si>
    <t>0.7375028677024721</t>
  </si>
  <si>
    <t>-0.7553474032205143</t>
  </si>
  <si>
    <t>0.7374841747627396</t>
  </si>
  <si>
    <t>2.4723579098773767</t>
  </si>
  <si>
    <t>176098</t>
  </si>
  <si>
    <t>1.8088872832369942</t>
  </si>
  <si>
    <t>0.20003429750862503</t>
  </si>
  <si>
    <t>0.9351311122892779</t>
  </si>
  <si>
    <t>1.3397234813245114</t>
  </si>
  <si>
    <t>1.5244284360545635</t>
  </si>
  <si>
    <t>-7074.6</t>
  </si>
  <si>
    <t>1.6666666666666667</t>
  </si>
  <si>
    <t>0.1540911582920772</t>
  </si>
  <si>
    <t>-22.602006271717457</t>
  </si>
  <si>
    <t>1.2535363018942844</t>
  </si>
  <si>
    <t>-0.05366343890521782</t>
  </si>
  <si>
    <t>0.3370705039655235</t>
  </si>
  <si>
    <t>-6.0449418126450105</t>
  </si>
  <si>
    <t>-34758.74444444444</t>
  </si>
  <si>
    <t>0.40143189493863346</t>
  </si>
  <si>
    <t>0.6264069413624215</t>
  </si>
  <si>
    <t>0.7277021092739341</t>
  </si>
  <si>
    <t>-1.018474488963472</t>
  </si>
  <si>
    <t>0.49815587374502596</t>
  </si>
  <si>
    <t>0.3103278348955103</t>
  </si>
  <si>
    <t>34550.659595959594</t>
  </si>
  <si>
    <t>5.666666666666667</t>
  </si>
  <si>
    <t>2.6202758764007092</t>
  </si>
  <si>
    <t>1672.6920767210056</t>
  </si>
  <si>
    <t>0.7089970455893839</t>
  </si>
  <si>
    <t>-2.013647542122419</t>
  </si>
  <si>
    <t>1.459749817504641</t>
  </si>
  <si>
    <t>22.716875844627626</t>
  </si>
  <si>
    <t>70616.22222222222</t>
  </si>
  <si>
    <t>-0.6666666666666666</t>
  </si>
  <si>
    <t>0.25207970703778587</t>
  </si>
  <si>
    <t>0.509154410909604</t>
  </si>
  <si>
    <t>0.36423525547906976</t>
  </si>
  <si>
    <t>-2.3094195751308377</t>
  </si>
  <si>
    <t>4.651839654551133</t>
  </si>
  <si>
    <t>0.5878240215860481</t>
  </si>
  <si>
    <t>240766</t>
  </si>
  <si>
    <t>0.3333333333333333</t>
  </si>
  <si>
    <t>0.8393677170561771</t>
  </si>
  <si>
    <t>1.1913729580965908</t>
  </si>
  <si>
    <t>0.2554128271255148</t>
  </si>
  <si>
    <t>2.9102740644662237</t>
  </si>
  <si>
    <t>0.9406958899166188</t>
  </si>
  <si>
    <t>-0.4914626387689096</t>
  </si>
  <si>
    <t>0.8780539252405825</t>
  </si>
  <si>
    <t>4.472422905755381</t>
  </si>
  <si>
    <t>3012.9464030026506</t>
  </si>
  <si>
    <t>83.33333333333333</t>
  </si>
  <si>
    <t>-0.04705745198119523</t>
  </si>
  <si>
    <t>-0.4069740509028585</t>
  </si>
  <si>
    <t>1.3198216130848557</t>
  </si>
  <si>
    <t>0.219999828841126</t>
  </si>
  <si>
    <t>0.23497114578833436</t>
  </si>
  <si>
    <t>1.1657534807343921</t>
  </si>
  <si>
    <t>-20371.234642994135</t>
  </si>
  <si>
    <t>-7</t>
  </si>
  <si>
    <t>0.07559344521935026</t>
  </si>
  <si>
    <t>6.961042771535417</t>
  </si>
  <si>
    <t>0.588203789028801</t>
  </si>
  <si>
    <t>-0.2407118648867239</t>
  </si>
  <si>
    <t>1.1342475436393735</t>
  </si>
  <si>
    <t>0.07103745974427818</t>
  </si>
  <si>
    <t>14462.884271284272</t>
  </si>
  <si>
    <t>0.23333207693059207</t>
  </si>
  <si>
    <t>17.11216774650573</t>
  </si>
  <si>
    <t>1.1014399698474127</t>
  </si>
  <si>
    <t>-0.029657729162322937</t>
  </si>
  <si>
    <t>0.6756812774476629</t>
  </si>
  <si>
    <t>-1.8118441083244357</t>
  </si>
  <si>
    <t>26285.86111111111</t>
  </si>
  <si>
    <t>0.6666666666666666</t>
  </si>
  <si>
    <t>0.17129553790843288</t>
  </si>
  <si>
    <t>0.33971370372695137</t>
  </si>
  <si>
    <t>0.586446449062345</t>
  </si>
  <si>
    <t>0.06852651089129325</t>
  </si>
  <si>
    <t>1.1162075151228683</t>
  </si>
  <si>
    <t>0.32150333765341194</t>
  </si>
  <si>
    <t>311898.1666666667</t>
  </si>
  <si>
    <t>0.24129014369644664</t>
  </si>
  <si>
    <t>5.273741307871908</t>
  </si>
  <si>
    <t>0.06286611426949835</t>
  </si>
  <si>
    <t>16.0220774163853</t>
  </si>
  <si>
    <t>0.4548432935548315</t>
  </si>
  <si>
    <t>-0.36444562146391934</t>
  </si>
  <si>
    <t>-3.6604130686381953</t>
  </si>
  <si>
    <t>0.2281208153435866</t>
  </si>
  <si>
    <t>-0.09487441442757645</t>
  </si>
  <si>
    <t>1.6653820119298561</t>
  </si>
  <si>
    <t>-0.2646394199768335</t>
  </si>
  <si>
    <t>-18597.555555555555</t>
  </si>
  <si>
    <t>-1.6666666666666667</t>
  </si>
  <si>
    <t>0.40829260398575157</t>
  </si>
  <si>
    <t>-8.883090552510625</t>
  </si>
  <si>
    <t>0.2973591428762156</t>
  </si>
  <si>
    <t>-2.0156362876260436</t>
  </si>
  <si>
    <t>3.275873094094275</t>
  </si>
  <si>
    <t>-0.05813531579126804</t>
  </si>
  <si>
    <t>-12918.666666666666</t>
  </si>
  <si>
    <t>0.12923736662858612</t>
  </si>
  <si>
    <t>0.10597081820928178</t>
  </si>
  <si>
    <t>0.5207266833623444</t>
  </si>
  <si>
    <t>-1.0169924471555494</t>
  </si>
  <si>
    <t>1.4646761739583607</t>
  </si>
  <si>
    <t>0.2971105483763379</t>
  </si>
  <si>
    <t>104369.7222222222</t>
  </si>
  <si>
    <t>2.248395328826445</t>
  </si>
  <si>
    <t>-17.82433685242832</t>
  </si>
  <si>
    <t>0.1352149283109939</t>
  </si>
  <si>
    <t>16.277195290583553</t>
  </si>
  <si>
    <t>-20.492973931497456</t>
  </si>
  <si>
    <t>12360.333333333334</t>
  </si>
  <si>
    <t>0.17615222833586816</t>
  </si>
  <si>
    <t>0.20902824768085956</t>
  </si>
  <si>
    <t>0.21231062241693702</t>
  </si>
  <si>
    <t>-0.3650231338202281</t>
  </si>
  <si>
    <t>1.600105645520448</t>
  </si>
  <si>
    <t>0.3869299294670081</t>
  </si>
  <si>
    <t>45817.49242424243</t>
  </si>
  <si>
    <t>0.569520658828253</t>
  </si>
  <si>
    <t>0.5227343091389475</t>
  </si>
  <si>
    <t>0.16747988057847188</t>
  </si>
  <si>
    <t>-35.2256413061441</t>
  </si>
  <si>
    <t>5.685217686255861</t>
  </si>
  <si>
    <t>0.7559601661273906</t>
  </si>
  <si>
    <t>136134.79444444444</t>
  </si>
  <si>
    <t>6.894082030440011</t>
  </si>
  <si>
    <t>-2.323291897286998</t>
  </si>
  <si>
    <t>1.0424241658560005</t>
  </si>
  <si>
    <t>0.9593023960441638</t>
  </si>
  <si>
    <t>-1.299705908564299</t>
  </si>
  <si>
    <t>-0.15986991030604247</t>
  </si>
  <si>
    <t>-0.4583979716587451</t>
  </si>
  <si>
    <t>0.2122754930580914</t>
  </si>
  <si>
    <t>0.9616177818515124</t>
  </si>
  <si>
    <t>5.193694231068536</t>
  </si>
  <si>
    <t>0.0543094133998312</t>
  </si>
  <si>
    <t>72957.5</t>
  </si>
  <si>
    <t>1.1725990597716587</t>
  </si>
  <si>
    <t>-1.0716216216216217</t>
  </si>
  <si>
    <t>2.238396624472574</t>
  </si>
  <si>
    <t>0.4467483506126296</t>
  </si>
  <si>
    <t>-0.08281249999999996</t>
  </si>
  <si>
    <t>-0.13749267140959298</t>
  </si>
  <si>
    <t>0.5036150742432333</t>
  </si>
  <si>
    <t>0.6727962089903913</t>
  </si>
  <si>
    <t>0.3827499998299748</t>
  </si>
  <si>
    <t>1.5210295238255611</t>
  </si>
  <si>
    <t>1.5759664859527132</t>
  </si>
  <si>
    <t>65287.666666666664</t>
  </si>
  <si>
    <t>1.089976072856953</t>
  </si>
  <si>
    <t>2.320047073987419</t>
  </si>
  <si>
    <t>0.09117364641567453</t>
  </si>
  <si>
    <t>10.83233184725722</t>
  </si>
  <si>
    <t>3.3107702194839126</t>
  </si>
  <si>
    <t>0.541444319161639</t>
  </si>
  <si>
    <t>0.018396669342555794</t>
  </si>
  <si>
    <t>0.9110514448720011</t>
  </si>
  <si>
    <t>-0.035423587000234846</t>
  </si>
  <si>
    <t>0.5410634307277683</t>
  </si>
  <si>
    <t>6.265926021645622</t>
  </si>
  <si>
    <t>15303.259615384615</t>
  </si>
  <si>
    <t>0.15007371779158862</t>
  </si>
  <si>
    <t>3.8434832137618216</t>
  </si>
  <si>
    <t>0.201251517090847</t>
  </si>
  <si>
    <t>0.00676468458520733</t>
  </si>
  <si>
    <t>3.3719296496776114</t>
  </si>
  <si>
    <t>0.11125729168571559</t>
  </si>
  <si>
    <t>13163.985185185185</t>
  </si>
  <si>
    <t>0.24919227233892027</t>
  </si>
  <si>
    <t>2.116050356333275</t>
  </si>
  <si>
    <t>0.8342747948397373</t>
  </si>
  <si>
    <t>-2.112437798415377</t>
  </si>
  <si>
    <t>0.9213785362570065</t>
  </si>
  <si>
    <t>2.267573848444673</t>
  </si>
  <si>
    <t>68550.43993558775</t>
  </si>
  <si>
    <t>6.029827067031221</t>
  </si>
  <si>
    <t>78.4037864048852</t>
  </si>
  <si>
    <t>0.36990408146365583</t>
  </si>
  <si>
    <t>0.8753753753753754</t>
  </si>
  <si>
    <t>2.701813312137662</t>
  </si>
  <si>
    <t>1.61138377119263</t>
  </si>
  <si>
    <t>18936</t>
  </si>
  <si>
    <t>0.1628965541347972</t>
  </si>
  <si>
    <t>0.05184286551687578</t>
  </si>
  <si>
    <t>0.6055308369282474</t>
  </si>
  <si>
    <t>-0.16653775675857027</t>
  </si>
  <si>
    <t>0.4417016031732393</t>
  </si>
  <si>
    <t>-0.0032196849306715958</t>
  </si>
  <si>
    <t>18161.79822954823</t>
  </si>
  <si>
    <t>-0.23384527309540173</t>
  </si>
  <si>
    <t>-0.2760292940313246</t>
  </si>
  <si>
    <t>0.7642222331194217</t>
  </si>
  <si>
    <t>0.9762955771774248</t>
  </si>
  <si>
    <t>0.0217237194272439</t>
  </si>
  <si>
    <t>11208.38888888889</t>
  </si>
  <si>
    <t>0.6609138710825466</t>
  </si>
  <si>
    <t>-1.1489411649686314</t>
  </si>
  <si>
    <t>0.37937305975350705</t>
  </si>
  <si>
    <t>-0.4327205671288265</t>
  </si>
  <si>
    <t>0.498300680197919</t>
  </si>
  <si>
    <t>0.23932060421554832</t>
  </si>
  <si>
    <t>52309.74365079365</t>
  </si>
  <si>
    <t>2.6666666666666665</t>
  </si>
  <si>
    <t>0.10021853001543253</t>
  </si>
  <si>
    <t>-0.5895343717326447</t>
  </si>
  <si>
    <t>0.5876331318962661</t>
  </si>
  <si>
    <t>0.5182150277178783</t>
  </si>
  <si>
    <t>5.664355412335436</t>
  </si>
  <si>
    <t>-0.2981462807775592</t>
  </si>
  <si>
    <t>4960.833333333333</t>
  </si>
  <si>
    <t>0.35717048970549103</t>
  </si>
  <si>
    <t>0.5701155672623809</t>
  </si>
  <si>
    <t>0.2884288739618032</t>
  </si>
  <si>
    <t>-0.13415839764685075</t>
  </si>
  <si>
    <t>3.3378651368623573</t>
  </si>
  <si>
    <t>0.7468047528503208</t>
  </si>
  <si>
    <t>84205.46666666666</t>
  </si>
  <si>
    <t>2.73019335781358</t>
  </si>
  <si>
    <t>-0.4671713525444007</t>
  </si>
  <si>
    <t>0.4130378117076484</t>
  </si>
  <si>
    <t>2.366793520873573</t>
  </si>
  <si>
    <t>0.5328286474555994</t>
  </si>
  <si>
    <t>0.09474587551317855</t>
  </si>
  <si>
    <t>0.19972500594510012</t>
  </si>
  <si>
    <t>0.3521598100801366</t>
  </si>
  <si>
    <t>0.15947385901642955</t>
  </si>
  <si>
    <t>2.9273392957048663</t>
  </si>
  <si>
    <t>0.17511099825703633</t>
  </si>
  <si>
    <t>200706.8405228758</t>
  </si>
  <si>
    <t>-1.3333333333333333</t>
  </si>
  <si>
    <t>2.3760319715330382</t>
  </si>
  <si>
    <t>1.0372822863808413</t>
  </si>
  <si>
    <t>0.439237541084656</t>
  </si>
  <si>
    <t>1.5428020292986926</t>
  </si>
  <si>
    <t>0.2299849173149285</t>
  </si>
  <si>
    <t>-203503</t>
  </si>
  <si>
    <t>0.20407785397049003</t>
  </si>
  <si>
    <t>49.37329848828848</t>
  </si>
  <si>
    <t>0.1505662749755434</t>
  </si>
  <si>
    <t>-0.5340578420784561</t>
  </si>
  <si>
    <t>3.3880125213625227</t>
  </si>
  <si>
    <t>1.4583511222488912</t>
  </si>
  <si>
    <t>13408.22222222222</t>
  </si>
  <si>
    <t>-0.27864817994546104</t>
  </si>
  <si>
    <t>-1.2708845163434537</t>
  </si>
  <si>
    <t>0.5782174944427592</t>
  </si>
  <si>
    <t>0.03820977454218877</t>
  </si>
  <si>
    <t>0.9344013641442496</t>
  </si>
  <si>
    <t>-0.21548389401413268</t>
  </si>
  <si>
    <t>6778.1999999999925</t>
  </si>
  <si>
    <t>0.13881997255153822</t>
  </si>
  <si>
    <t>-1.8494853404443379</t>
  </si>
  <si>
    <t>0.7159512526878199</t>
  </si>
  <si>
    <t>-0.18283788155230307</t>
  </si>
  <si>
    <t>0.06156672087005453</t>
  </si>
  <si>
    <t>-0.04278081635827188</t>
  </si>
  <si>
    <t>2321.506878306877</t>
  </si>
  <si>
    <t>0.06825345985829896</t>
  </si>
  <si>
    <t>0.3157228463811597</t>
  </si>
  <si>
    <t>0.814081450638625</t>
  </si>
  <si>
    <t>-5.3558042533832095</t>
  </si>
  <si>
    <t>0.887435870290585</t>
  </si>
  <si>
    <t>1.304242922811462</t>
  </si>
  <si>
    <t>70415.66666666667</t>
  </si>
  <si>
    <t>0.6050344533957415</t>
  </si>
  <si>
    <t>1.1570629036954057</t>
  </si>
  <si>
    <t>0.17073624154221193</t>
  </si>
  <si>
    <t>-2.0085552124475474</t>
  </si>
  <si>
    <t>32.42642988501978</t>
  </si>
  <si>
    <t>0.344834195624598</t>
  </si>
  <si>
    <t>136726.5</t>
  </si>
  <si>
    <t>0.038275484456684904</t>
  </si>
  <si>
    <t>0.5304057727702353</t>
  </si>
  <si>
    <t>0.2484127499581965</t>
  </si>
  <si>
    <t>-3.832320321426778</t>
  </si>
  <si>
    <t>5.175044488618198</t>
  </si>
  <si>
    <t>0.500758307152385</t>
  </si>
  <si>
    <t>77390</t>
  </si>
  <si>
    <t>0.14593818304034345</t>
  </si>
  <si>
    <t>0.2730472661690222</t>
  </si>
  <si>
    <t>0.312013179648904</t>
  </si>
  <si>
    <t>0.2107249355541048</t>
  </si>
  <si>
    <t>4.32993337917627</t>
  </si>
  <si>
    <t>0.17183616350672404</t>
  </si>
  <si>
    <t>59139.333333333336</t>
  </si>
  <si>
    <t>3.8655971977045582</t>
  </si>
  <si>
    <t>-2.089914520445284</t>
  </si>
  <si>
    <t>0.3626478698867381</t>
  </si>
  <si>
    <t>0.5173789173789174</t>
  </si>
  <si>
    <t>18.606340951882313</t>
  </si>
  <si>
    <t>-33.11687997211525</t>
  </si>
  <si>
    <t>38990.5</t>
  </si>
  <si>
    <t>1.1791618874342444</t>
  </si>
  <si>
    <t>0.41968620808211254</t>
  </si>
  <si>
    <t>0.3978217714133622</t>
  </si>
  <si>
    <t>1.579777718014533</t>
  </si>
  <si>
    <t>0.9888471776461042</t>
  </si>
  <si>
    <t>-0.12113986828602834</t>
  </si>
  <si>
    <t>0.4284322044657409</t>
  </si>
  <si>
    <t>-0.4806625002504803</t>
  </si>
  <si>
    <t>-3996.861111111111</t>
  </si>
  <si>
    <t>0.27014659559361204</t>
  </si>
  <si>
    <t>-0.4535165862837909</t>
  </si>
  <si>
    <t>0.31649028832709186</t>
  </si>
  <si>
    <t>-94.31941889726666</t>
  </si>
  <si>
    <t>2.930037230208485</t>
  </si>
  <si>
    <t>0.12771887566039045</t>
  </si>
  <si>
    <t>20648.783333333333</t>
  </si>
  <si>
    <t>33.115</t>
  </si>
  <si>
    <t>0.030197795560924053</t>
  </si>
  <si>
    <t>2.3193408414996832</t>
  </si>
  <si>
    <t>7.284309533988884</t>
  </si>
  <si>
    <t>-0.0009292953007003952</t>
  </si>
  <si>
    <t>3.3853612450897517</t>
  </si>
  <si>
    <t>0.07733361613606604</t>
  </si>
  <si>
    <t>-0.07066459616854819</t>
  </si>
  <si>
    <t>2.6293577598588134</t>
  </si>
  <si>
    <t>0.0011107350403799139</t>
  </si>
  <si>
    <t>0.2589229174322292</t>
  </si>
  <si>
    <t>0.049170418758425725</t>
  </si>
  <si>
    <t>-13046.833333333334</t>
  </si>
  <si>
    <t>0.07838607947952629</t>
  </si>
  <si>
    <t>0.002235385986153545</t>
  </si>
  <si>
    <t>0.5836971699026511</t>
  </si>
  <si>
    <t>-0.6867821143603997</t>
  </si>
  <si>
    <t>0.739989123882257</t>
  </si>
  <si>
    <t>0.09573285977308894</t>
  </si>
  <si>
    <t>32346.933333333334</t>
  </si>
  <si>
    <t>0.3729326984194419</t>
  </si>
  <si>
    <t>0.03277083883305709</t>
  </si>
  <si>
    <t>0.3778376033888679</t>
  </si>
  <si>
    <t>0.1955261137299769</t>
  </si>
  <si>
    <t>2.3795814167559017</t>
  </si>
  <si>
    <t>0.6962079554508409</t>
  </si>
  <si>
    <t>43335.5</t>
  </si>
  <si>
    <t>0.41436291968802424</t>
  </si>
  <si>
    <t>0.7590210986493661</t>
  </si>
  <si>
    <t>0.6189829867774174</t>
  </si>
  <si>
    <t>-0.4483828020405202</t>
  </si>
  <si>
    <t>0.8605231109975359</t>
  </si>
  <si>
    <t>0.04266646644089874</t>
  </si>
  <si>
    <t>27060.11111111111</t>
  </si>
  <si>
    <t>1.8964231940950258</t>
  </si>
  <si>
    <t>10.196450650956432</t>
  </si>
  <si>
    <t>5.989180282132208</t>
  </si>
  <si>
    <t>0.23438549361987915</t>
  </si>
  <si>
    <t>0.16364872399180722</t>
  </si>
  <si>
    <t>-0.21198338173671039</t>
  </si>
  <si>
    <t>21991.428571428572</t>
  </si>
  <si>
    <t>-0.4160920102378507</t>
  </si>
  <si>
    <t>0.562332955003112</t>
  </si>
  <si>
    <t>2.060349407282607</t>
  </si>
  <si>
    <t>0.32449092173746197</t>
  </si>
  <si>
    <t>0.2778727291479424</t>
  </si>
  <si>
    <t>1.569573693309302</t>
  </si>
  <si>
    <t>0.25561648316950375</t>
  </si>
  <si>
    <t>-0.775705933954284</t>
  </si>
  <si>
    <t>0.4650136180699853</t>
  </si>
  <si>
    <t>-0.11229002754813526</t>
  </si>
  <si>
    <t>1.5432270790216291</t>
  </si>
  <si>
    <t>0.12858438961077645</t>
  </si>
  <si>
    <t>44287.25726495727</t>
  </si>
  <si>
    <t>6.475373441548353</t>
  </si>
  <si>
    <t>3.659534035306482</t>
  </si>
  <si>
    <t>1.0597388079346433</t>
  </si>
  <si>
    <t>1.0230556393605639</t>
  </si>
  <si>
    <t>-1.1572346656548147</t>
  </si>
  <si>
    <t>-1953</t>
  </si>
  <si>
    <t>0.5757851931788895</t>
  </si>
  <si>
    <t>3.3177809072510454</t>
  </si>
  <si>
    <t>0.8017048232422224</t>
  </si>
  <si>
    <t>-1.1702485188891105</t>
  </si>
  <si>
    <t>0.44905030149927616</t>
  </si>
  <si>
    <t>0.9290994309467626</t>
  </si>
  <si>
    <t>63424.51121794872</t>
  </si>
  <si>
    <t>5.333333333333333</t>
  </si>
  <si>
    <t>3.80486538256824</t>
  </si>
  <si>
    <t>18.909193765738483</t>
  </si>
  <si>
    <t>0.9201245536253319</t>
  </si>
  <si>
    <t>-5.397906018088598</t>
  </si>
  <si>
    <t>0.8943781970325816</t>
  </si>
  <si>
    <t>10.23348190799519</t>
  </si>
  <si>
    <t>80487.83333333333</t>
  </si>
  <si>
    <t>0.07384947585331769</t>
  </si>
  <si>
    <t>-0.09317287146567299</t>
  </si>
  <si>
    <t>0.1706234243293813</t>
  </si>
  <si>
    <t>7.171869606665286</t>
  </si>
  <si>
    <t>0.24801351620941867</t>
  </si>
  <si>
    <t>93491</t>
  </si>
  <si>
    <t>22.752768103898898</t>
  </si>
  <si>
    <t>316.13630275155333</t>
  </si>
  <si>
    <t>3.359315033345328</t>
  </si>
  <si>
    <t>1.0983601423972884</t>
  </si>
  <si>
    <t>20.801707986499085</t>
  </si>
  <si>
    <t>-43536</t>
  </si>
  <si>
    <t>0.06181563145968805</t>
  </si>
  <si>
    <t>1.5977265458547256</t>
  </si>
  <si>
    <t>0.35918472459200707</t>
  </si>
  <si>
    <t>0.010070455470708506</t>
  </si>
  <si>
    <t>1.0104683821822864</t>
  </si>
  <si>
    <t>0.024572391009583933</t>
  </si>
  <si>
    <t>18953.48888888889</t>
  </si>
  <si>
    <t>-3</t>
  </si>
  <si>
    <t>3.9343809965760723</t>
  </si>
  <si>
    <t>0.5081518137233243</t>
  </si>
  <si>
    <t>0.18619594149803945</t>
  </si>
  <si>
    <t>0.666436092537084</t>
  </si>
  <si>
    <t>1.5015176175603746</t>
  </si>
  <si>
    <t>22756</t>
  </si>
  <si>
    <t>-2</t>
  </si>
  <si>
    <t>-0.4159509046699959</t>
  </si>
  <si>
    <t>-0.25835519229704906</t>
  </si>
  <si>
    <t>0.011319147699995457</t>
  </si>
  <si>
    <t>0.089701450035312</t>
  </si>
  <si>
    <t>227.8111176419366</t>
  </si>
  <si>
    <t>4.492274857153775</t>
  </si>
  <si>
    <t>6563.666666666667</t>
  </si>
  <si>
    <t>14.589779106218561</t>
  </si>
  <si>
    <t>22.08287502370567</t>
  </si>
  <si>
    <t>0.47470780159418496</t>
  </si>
  <si>
    <t>2.1065590172349293</t>
  </si>
  <si>
    <t>22.23935684268226</t>
  </si>
  <si>
    <t>0.27282847079151984</t>
  </si>
  <si>
    <t>-1.0441176470588236</t>
  </si>
  <si>
    <t>0.5992640699230443</t>
  </si>
  <si>
    <t>1.202282919439685</t>
  </si>
  <si>
    <t>-0.04408881802498821</t>
  </si>
  <si>
    <t>-4498</t>
  </si>
  <si>
    <t>0.38025092984135483</t>
  </si>
  <si>
    <t>0.5198405019640755</t>
  </si>
  <si>
    <t>0.41640114761615804</t>
  </si>
  <si>
    <t>-1.8677481246071581</t>
  </si>
  <si>
    <t>2.4664937660225608</t>
  </si>
  <si>
    <t>0.38374917061282776</t>
  </si>
  <si>
    <t>522650.11111111107</t>
  </si>
  <si>
    <t>0.9888826434034583</t>
  </si>
  <si>
    <t>1.9514835547541363</t>
  </si>
  <si>
    <t>1.196795147286258</t>
  </si>
  <si>
    <t>-0.27428764592973265</t>
  </si>
  <si>
    <t>0.7035677446271746</t>
  </si>
  <si>
    <t>1.632263777335801</t>
  </si>
  <si>
    <t>24935.97142857143</t>
  </si>
  <si>
    <t>-0.13090576937754686</t>
  </si>
  <si>
    <t>0.0027082068059623246</t>
  </si>
  <si>
    <t>0.2584773289610127</t>
  </si>
  <si>
    <t>3.9973123737617153</t>
  </si>
  <si>
    <t>0.5835436774069369</t>
  </si>
  <si>
    <t>28285.333333333332</t>
  </si>
  <si>
    <t>0.9614730136567913</t>
  </si>
  <si>
    <t>1.0400707932474134</t>
  </si>
  <si>
    <t>0.3774927671840534</t>
  </si>
  <si>
    <t>-2.192809115017086</t>
  </si>
  <si>
    <t>0.18794052243590761</t>
  </si>
  <si>
    <t>-0.08276306868510042</t>
  </si>
  <si>
    <t>4.142774437691575</t>
  </si>
  <si>
    <t>-3.6375024203781137</t>
  </si>
  <si>
    <t>1.0881988998998533</t>
  </si>
  <si>
    <t>0.41534352818798026</t>
  </si>
  <si>
    <t>0.06944240557420418</t>
  </si>
  <si>
    <t>-1.814508481486876</t>
  </si>
  <si>
    <t>9.519954961303034</t>
  </si>
  <si>
    <t>1.2718710068317458</t>
  </si>
  <si>
    <t>38663.03250773994</t>
  </si>
  <si>
    <t>2.3333333333333335</t>
  </si>
  <si>
    <t>-0.23457986055151506</t>
  </si>
  <si>
    <t>0.37891163029595826</t>
  </si>
  <si>
    <t>1.5905036466466245</t>
  </si>
  <si>
    <t>0.6291392860682891</t>
  </si>
  <si>
    <t>-0.09780171589910076</t>
  </si>
  <si>
    <t>-0.2068874821597028</t>
  </si>
  <si>
    <t>0.25604008969952946</t>
  </si>
  <si>
    <t>12.31365792579483</t>
  </si>
  <si>
    <t>0.0871714525977954</t>
  </si>
  <si>
    <t>0.22029006201571236</t>
  </si>
  <si>
    <t>-29893.666666666668</t>
  </si>
  <si>
    <t>0.20630926353645315</t>
  </si>
  <si>
    <t>-4.266105782716258</t>
  </si>
  <si>
    <t>1.7821012194566885</t>
  </si>
  <si>
    <t>0.47689472300504726</t>
  </si>
  <si>
    <t>0.5308112307064454</t>
  </si>
  <si>
    <t>-0.3055671324015987</t>
  </si>
  <si>
    <t>35649.666666666664</t>
  </si>
  <si>
    <t>0.4023586387762244</t>
  </si>
  <si>
    <t>-0.2719887023003555</t>
  </si>
  <si>
    <t>0.8978201039435595</t>
  </si>
  <si>
    <t>-2.4479443073646485</t>
  </si>
  <si>
    <t>0.9712554984599976</t>
  </si>
  <si>
    <t>0.686900655362853</t>
  </si>
  <si>
    <t>38087.444444444445</t>
  </si>
  <si>
    <t>-0.1291596157585535</t>
  </si>
  <si>
    <t>-6.264328919313482</t>
  </si>
  <si>
    <t>0.611625036969457</t>
  </si>
  <si>
    <t>0.26717893339194854</t>
  </si>
  <si>
    <t>0.5572888696773931</t>
  </si>
  <si>
    <t>-0.33862425513104144</t>
  </si>
  <si>
    <t>-18546.5</t>
  </si>
  <si>
    <t>0.26476172996194475</t>
  </si>
  <si>
    <t>0.07039604884577239</t>
  </si>
  <si>
    <t>0.4068314330367673</t>
  </si>
  <si>
    <t>0.3282871094449552</t>
  </si>
  <si>
    <t>2.2473619774367575</t>
  </si>
  <si>
    <t>1.448321151386438</t>
  </si>
  <si>
    <t>184254</t>
  </si>
  <si>
    <t>2.21729313130122</t>
  </si>
  <si>
    <t>11.365752138847137</t>
  </si>
  <si>
    <t>0.7438663650963302</t>
  </si>
  <si>
    <t>0.05050730967197903</t>
  </si>
  <si>
    <t>0.8761363141634276</t>
  </si>
  <si>
    <t>6.708151112951744</t>
  </si>
  <si>
    <t>49432</t>
  </si>
  <si>
    <t>0.5640152048084804</t>
  </si>
  <si>
    <t>3.3136168451452352</t>
  </si>
  <si>
    <t>0.9537672636647702</t>
  </si>
  <si>
    <t>-1.010778569967776</t>
  </si>
  <si>
    <t>0.5216529495728623</t>
  </si>
  <si>
    <t>2.5430210843380667</t>
  </si>
  <si>
    <t>10301</t>
  </si>
  <si>
    <t>0.13055432608384274</t>
  </si>
  <si>
    <t>-0.4012420573810243</t>
  </si>
  <si>
    <t>0.06794440473871216</t>
  </si>
  <si>
    <t>16.649135122113062</t>
  </si>
  <si>
    <t>0.04795273091023781</t>
  </si>
  <si>
    <t>13858.5</t>
  </si>
  <si>
    <t>17.769703418067802</t>
  </si>
  <si>
    <t>-2.149316098949653</t>
  </si>
  <si>
    <t>1.8760616224362634</t>
  </si>
  <si>
    <t>0.6815159849389514</t>
  </si>
  <si>
    <t>-0.2274334477322184</t>
  </si>
  <si>
    <t>16170.5</t>
  </si>
  <si>
    <t>0.3010281861060628</t>
  </si>
  <si>
    <t>1.5572729211579295</t>
  </si>
  <si>
    <t>0.7275625444466348</t>
  </si>
  <si>
    <t>0.04122427457414298</t>
  </si>
  <si>
    <t>1.1552574870319878</t>
  </si>
  <si>
    <t>0.2832546880744555</t>
  </si>
  <si>
    <t>34342.098294970165</t>
  </si>
  <si>
    <t>19.837321334039174</t>
  </si>
  <si>
    <t>-1.0538663562029567</t>
  </si>
  <si>
    <t>1.2275522032293351</t>
  </si>
  <si>
    <t>0.25452534638728364</t>
  </si>
  <si>
    <t>0.1458488498286979</t>
  </si>
  <si>
    <t>-0.05401259705706685</t>
  </si>
  <si>
    <t>1.269386986783359</t>
  </si>
  <si>
    <t>-0.722868132121425</t>
  </si>
  <si>
    <t>0.7467884880289353</t>
  </si>
  <si>
    <t>1.3393346804514423</t>
  </si>
  <si>
    <t>0.27961013225567877</t>
  </si>
  <si>
    <t>3607</t>
  </si>
  <si>
    <t>0.05587503143363293</t>
  </si>
  <si>
    <t>-0.28167452930198095</t>
  </si>
  <si>
    <t>0.04052356243807451</t>
  </si>
  <si>
    <t>0.5817097919837646</t>
  </si>
  <si>
    <t>26.026990094206578</t>
  </si>
  <si>
    <t>0.33369997280803704</t>
  </si>
  <si>
    <t>45954.944444444445</t>
  </si>
  <si>
    <t>0.16938536940271307</t>
  </si>
  <si>
    <t>0.5707638417423092</t>
  </si>
  <si>
    <t>0.007415727076048611</t>
  </si>
  <si>
    <t>0.29235682980742045</t>
  </si>
  <si>
    <t>141.05564754314005</t>
  </si>
  <si>
    <t>0.026614129815225113</t>
  </si>
  <si>
    <t>24528</t>
  </si>
  <si>
    <t>4.6437515442271335</t>
  </si>
  <si>
    <t>2.7360943878152724</t>
  </si>
  <si>
    <t>0.883204147840476</t>
  </si>
  <si>
    <t>-244.20080445140272</t>
  </si>
  <si>
    <t>0.3728796093759781</t>
  </si>
  <si>
    <t>3.3195195488719804</t>
  </si>
  <si>
    <t>12548.666666666666</t>
  </si>
  <si>
    <t>2.1393195663232127</t>
  </si>
  <si>
    <t>13.739070157218785</t>
  </si>
  <si>
    <t>0.8888356486618306</t>
  </si>
  <si>
    <t>-1.9526596047505913</t>
  </si>
  <si>
    <t>1.0730308264208734</t>
  </si>
  <si>
    <t>-0.10143456607790775</t>
  </si>
  <si>
    <t>-18119.333333333332</t>
  </si>
  <si>
    <t>0.37631567177411746</t>
  </si>
  <si>
    <t>1.1055018205492815</t>
  </si>
  <si>
    <t>0.9156995516325743</t>
  </si>
  <si>
    <t>1.0988301994565237</t>
  </si>
  <si>
    <t>0.3508356992889423</t>
  </si>
  <si>
    <t>90994.55555555555</t>
  </si>
  <si>
    <t>2.188212822914939</t>
  </si>
  <si>
    <t>-1.4570662408418726</t>
  </si>
  <si>
    <t>1.0653237483513982</t>
  </si>
  <si>
    <t>-0.061665610673788986</t>
  </si>
  <si>
    <t>0.6247829037623059</t>
  </si>
  <si>
    <t>0.03034135312344488</t>
  </si>
  <si>
    <t>4953</t>
  </si>
  <si>
    <t>0.9790135744989229</t>
  </si>
  <si>
    <t>-4.255078716571102</t>
  </si>
  <si>
    <t>0.0761627662302946</t>
  </si>
  <si>
    <t>0.02371032833583712</t>
  </si>
  <si>
    <t>2.4883724115449586</t>
  </si>
  <si>
    <t>-0.02012820631211461</t>
  </si>
  <si>
    <t>410</t>
  </si>
  <si>
    <t>0.1456161475185099</t>
  </si>
  <si>
    <t>0.2219721902886915</t>
  </si>
  <si>
    <t>0.6916938577333941</t>
  </si>
  <si>
    <t>-4.135911476933236</t>
  </si>
  <si>
    <t>0.7916513040637788</t>
  </si>
  <si>
    <t>0.3767984608694561</t>
  </si>
  <si>
    <t>5595.179894179894</t>
  </si>
  <si>
    <t>0.024020471137050897</t>
  </si>
  <si>
    <t>-1.6332513583858193</t>
  </si>
  <si>
    <t>0.9687356112076828</t>
  </si>
  <si>
    <t>-0.3263682053920068</t>
  </si>
  <si>
    <t>0.4748819208054689</t>
  </si>
  <si>
    <t>0.5673402069812616</t>
  </si>
  <si>
    <t>6917.022222222222</t>
  </si>
  <si>
    <t>0.11784081437514642</t>
  </si>
  <si>
    <t>1.989741649958103</t>
  </si>
  <si>
    <t>0.7996359393730644</t>
  </si>
  <si>
    <t>0.009188603202194353</t>
  </si>
  <si>
    <t>0.9350505889578207</t>
  </si>
  <si>
    <t>0.6130493588126709</t>
  </si>
  <si>
    <t>35515.166666666664</t>
  </si>
  <si>
    <t>0.045259365460335044</t>
  </si>
  <si>
    <t>-0.08632233489225376</t>
  </si>
  <si>
    <t>0.29603164813422383</t>
  </si>
  <si>
    <t>4.026893346766812</t>
  </si>
  <si>
    <t>-0.21537822043362162</t>
  </si>
  <si>
    <t>22101</t>
  </si>
  <si>
    <t>0.2394881460280528</t>
  </si>
  <si>
    <t>0.04886940388678621</t>
  </si>
  <si>
    <t>0.7562240361001931</t>
  </si>
  <si>
    <t>0.09172830003493053</t>
  </si>
  <si>
    <t>0.829781861894492</t>
  </si>
  <si>
    <t>0.44710778566572595</t>
  </si>
  <si>
    <t>10097.555555555557</t>
  </si>
  <si>
    <t>0.22529077850904852</t>
  </si>
  <si>
    <t>-0.3056387816333042</t>
  </si>
  <si>
    <t>4.110159800555902</t>
  </si>
  <si>
    <t>0.5995258511117485</t>
  </si>
  <si>
    <t>0.14416878693853127</t>
  </si>
  <si>
    <t>0.35720242814646014</t>
  </si>
  <si>
    <t>-30653</t>
  </si>
  <si>
    <t>0.49266657976409595</t>
  </si>
  <si>
    <t>2.8672289368539317</t>
  </si>
  <si>
    <t>0.67084093311327</t>
  </si>
  <si>
    <t>-1.0809166262009822</t>
  </si>
  <si>
    <t>0.5857550943766361</t>
  </si>
  <si>
    <t>0.7268642713405781</t>
  </si>
  <si>
    <t>153885.66666666666</t>
  </si>
  <si>
    <t>0.050342566599719175</t>
  </si>
  <si>
    <t>0.03399480043533839</t>
  </si>
  <si>
    <t>0.3538299854467191</t>
  </si>
  <si>
    <t>0.03675229489759672</t>
  </si>
  <si>
    <t>2.526184736000471</t>
  </si>
  <si>
    <t>-0.001263586242030675</t>
  </si>
  <si>
    <t>75418.83333333333</t>
  </si>
  <si>
    <t>-0.3321530006055116</t>
  </si>
  <si>
    <t>-8.404429781597972</t>
  </si>
  <si>
    <t>0.5804481225213785</t>
  </si>
  <si>
    <t>0.5913661319266134</t>
  </si>
  <si>
    <t>1.3877032467744324</t>
  </si>
  <si>
    <t>-0.29399936944216404</t>
  </si>
  <si>
    <t>-47072.77777777778</t>
  </si>
  <si>
    <t>1.895914553731666</t>
  </si>
  <si>
    <t>-2.7788065627266634</t>
  </si>
  <si>
    <t>0.7698707411960721</t>
  </si>
  <si>
    <t>-0.6283677425961773</t>
  </si>
  <si>
    <t>0.8181063815050523</t>
  </si>
  <si>
    <t>0.3452517387768112</t>
  </si>
  <si>
    <t>-10830.527777777776</t>
  </si>
  <si>
    <t>2.036959850202041</t>
  </si>
  <si>
    <t>-2.0483477860812322</t>
  </si>
  <si>
    <t>2.7266721329168924</t>
  </si>
  <si>
    <t>0.07547090879888008</t>
  </si>
  <si>
    <t>0.42264652361981886</t>
  </si>
  <si>
    <t>0.0853042218365383</t>
  </si>
  <si>
    <t>-1348</t>
  </si>
  <si>
    <t>0.5843675081088704</t>
  </si>
  <si>
    <t>1.7112518853695324</t>
  </si>
  <si>
    <t>5.58164765364704</t>
  </si>
  <si>
    <t>5.73679744242093</t>
  </si>
  <si>
    <t>0.25964072444028485</t>
  </si>
  <si>
    <t>8.709841911715401</t>
  </si>
  <si>
    <t>2.3073619413074913</t>
  </si>
  <si>
    <t>88157</t>
  </si>
  <si>
    <t>3.4909202420974914</t>
  </si>
  <si>
    <t>0.6362971990297729</t>
  </si>
  <si>
    <t>0.983174479638206</t>
  </si>
  <si>
    <t>-3.091692635797298</t>
  </si>
  <si>
    <t>0.3803727013829752</t>
  </si>
  <si>
    <t>6.408787511428758</t>
  </si>
  <si>
    <t>-1453.9444444444446</t>
  </si>
  <si>
    <t>0.36205758619083145</t>
  </si>
  <si>
    <t>0.4179654950697529</t>
  </si>
  <si>
    <t>0.1781632391664517</t>
  </si>
  <si>
    <t>7.799042450877908</t>
  </si>
  <si>
    <t>0.23320252264472216</t>
  </si>
  <si>
    <t>29882.666666666668</t>
  </si>
  <si>
    <t>0.22396008916037302</t>
  </si>
  <si>
    <t>-1.1745323741007194</t>
  </si>
  <si>
    <t>1.202780559646539</t>
  </si>
  <si>
    <t>0.8296142468115119</t>
  </si>
  <si>
    <t>-0.17453237410071942</t>
  </si>
  <si>
    <t>1819.5</t>
  </si>
  <si>
    <t>-3.5516122051504</t>
  </si>
  <si>
    <t>1.4363519674235383</t>
  </si>
  <si>
    <t>0.6962081876030384</t>
  </si>
  <si>
    <t>-2.2593893714869697</t>
  </si>
  <si>
    <t>0.01840520695750336</t>
  </si>
  <si>
    <t>-0.30761421414194384</t>
  </si>
  <si>
    <t>0.15659132200173667</t>
  </si>
  <si>
    <t>11.55413842980285</t>
  </si>
  <si>
    <t>-0.49074593107781944</t>
  </si>
  <si>
    <t>39738.666666666664</t>
  </si>
  <si>
    <t>0.051683382955205026</t>
  </si>
  <si>
    <t>0.12409320492906735</t>
  </si>
  <si>
    <t>0.8633823353155833</t>
  </si>
  <si>
    <t>-0.053601209479028834</t>
  </si>
  <si>
    <t>0.6601911268708038</t>
  </si>
  <si>
    <t>0.058793134677895896</t>
  </si>
  <si>
    <t>1917.6666666666667</t>
  </si>
  <si>
    <t>0.09427907667099344</t>
  </si>
  <si>
    <t>5.453056923220715</t>
  </si>
  <si>
    <t>0.4382448823631983</t>
  </si>
  <si>
    <t>0.3558902349230612</t>
  </si>
  <si>
    <t>2.5746455560765384</t>
  </si>
  <si>
    <t>-0.153395354710159</t>
  </si>
  <si>
    <t>3994.578703703704</t>
  </si>
  <si>
    <t>1.7103300364046683</t>
  </si>
  <si>
    <t>-2.2435829765724096</t>
  </si>
  <si>
    <t>0.9919196357207127</t>
  </si>
  <si>
    <t>-1.0181291303480058</t>
  </si>
  <si>
    <t>0.4336640564286312</t>
  </si>
  <si>
    <t>-3.996400510253935</t>
  </si>
  <si>
    <t>11928.63888888889</t>
  </si>
  <si>
    <t>1.2812556792077863</t>
  </si>
  <si>
    <t>5.556260203684494</t>
  </si>
  <si>
    <t>0.8256467385352667</t>
  </si>
  <si>
    <t>-0.6763567573520115</t>
  </si>
  <si>
    <t>0.2586555848623817</t>
  </si>
  <si>
    <t>5.760671979462784</t>
  </si>
  <si>
    <t>22970.77777777778</t>
  </si>
  <si>
    <t>0.673249663068019</t>
  </si>
  <si>
    <t>8.042644903649668</t>
  </si>
  <si>
    <t>0.5935998810175324</t>
  </si>
  <si>
    <t>-165.61748633879782</t>
  </si>
  <si>
    <t>1.6736101459459807</t>
  </si>
  <si>
    <t>2.082291708776152</t>
  </si>
  <si>
    <t>62243.166666666664</t>
  </si>
  <si>
    <t>0.10832458653609038</t>
  </si>
  <si>
    <t>0.23605829452580399</t>
  </si>
  <si>
    <t>0.8055990653949804</t>
  </si>
  <si>
    <t>0.042585806112767376</t>
  </si>
  <si>
    <t>0.6704288180116044</t>
  </si>
  <si>
    <t>0.04827481589251207</t>
  </si>
  <si>
    <t>1783.9333333333334</t>
  </si>
  <si>
    <t>0.5359253615282676</t>
  </si>
  <si>
    <t>0.635530795562962</t>
  </si>
  <si>
    <t>0.8049047935061789</t>
  </si>
  <si>
    <t>-0.10412473272636717</t>
  </si>
  <si>
    <t>0.43636881304025343</t>
  </si>
  <si>
    <t>0.520223595803922</t>
  </si>
  <si>
    <t>16097.166666666666</t>
  </si>
  <si>
    <t>0.2447969289766236</t>
  </si>
  <si>
    <t>0.4423514830273681</t>
  </si>
  <si>
    <t>0.5506956311737635</t>
  </si>
  <si>
    <t>-0.12812193781909245</t>
  </si>
  <si>
    <t>1.353546733289437</t>
  </si>
  <si>
    <t>0.45434076558483266</t>
  </si>
  <si>
    <t>27885.416666666668</t>
  </si>
  <si>
    <t>0.3172658278577455</t>
  </si>
  <si>
    <t>2.1105071001843654</t>
  </si>
  <si>
    <t>0.18256462529183315</t>
  </si>
  <si>
    <t>0.03323426855968422</t>
  </si>
  <si>
    <t>5.692143036345578</t>
  </si>
  <si>
    <t>0.4349168483976931</t>
  </si>
  <si>
    <t>14569.426984126983</t>
  </si>
  <si>
    <t>17.942857142857143</t>
  </si>
  <si>
    <t>0.05573248407643313</t>
  </si>
  <si>
    <t>0.266944785823562</t>
  </si>
  <si>
    <t>0.7845203136338057</t>
  </si>
  <si>
    <t>0.38668664475102554</t>
  </si>
  <si>
    <t>4.097759657488707</t>
  </si>
  <si>
    <t>0.7639795523175333</t>
  </si>
  <si>
    <t>41837.5</t>
  </si>
  <si>
    <t>-0.4116811058401808</t>
  </si>
  <si>
    <t>-1.154854642053705</t>
  </si>
  <si>
    <t>5.375829189806686</t>
  </si>
  <si>
    <t>0.8617030536012186</t>
  </si>
  <si>
    <t>0.13595707660083514</t>
  </si>
  <si>
    <t>0.07448789259636883</t>
  </si>
  <si>
    <t>-6035</t>
  </si>
  <si>
    <t>0.1830731076011033</t>
  </si>
  <si>
    <t>-0.18485062198271804</t>
  </si>
  <si>
    <t>0.5765304884544635</t>
  </si>
  <si>
    <t>-0.10707568131642382</t>
  </si>
  <si>
    <t>1.1560268417856758</t>
  </si>
  <si>
    <t>-0.05118250501353979</t>
  </si>
  <si>
    <t>-6708.666666666667</t>
  </si>
  <si>
    <t>0.26049263875012774</t>
  </si>
  <si>
    <t>0.22260019222874602</t>
  </si>
  <si>
    <t>0.9142417408890052</t>
  </si>
  <si>
    <t>-0.3412754873299329</t>
  </si>
  <si>
    <t>0.30025659354776457</t>
  </si>
  <si>
    <t>0.19670592241565457</t>
  </si>
  <si>
    <t>17010.895238095236</t>
  </si>
  <si>
    <t>7.368032466125979</t>
  </si>
  <si>
    <t>0.37142605645243965</t>
  </si>
  <si>
    <t>0.9992270697024465</t>
  </si>
  <si>
    <t>0.19834965243582506</t>
  </si>
  <si>
    <t>0.9245616977920523</t>
  </si>
  <si>
    <t>-1.8204831264215604</t>
  </si>
  <si>
    <t>-13753.353755323269</t>
  </si>
  <si>
    <t>0.3723212895506731</t>
  </si>
  <si>
    <t>-1.5080985134235634</t>
  </si>
  <si>
    <t>1.0663212762882128</t>
  </si>
  <si>
    <t>0.3076933014663136</t>
  </si>
  <si>
    <t>0.48381234777083554</t>
  </si>
  <si>
    <t>-1.1869452961110214</t>
  </si>
  <si>
    <t>-1145</t>
  </si>
  <si>
    <t>0.14019532794019654</t>
  </si>
  <si>
    <t>-0.49911956694235043</t>
  </si>
  <si>
    <t>0.9288220811539661</t>
  </si>
  <si>
    <t>0.8200999418618808</t>
  </si>
  <si>
    <t>1.0058176074464509</t>
  </si>
  <si>
    <t>-0.778659143214075</t>
  </si>
  <si>
    <t>9276.666666666666</t>
  </si>
  <si>
    <t>0.14844834636468063</t>
  </si>
  <si>
    <t>0.23451921889508354</t>
  </si>
  <si>
    <t>0.8168855991375334</t>
  </si>
  <si>
    <t>-0.09333576493319155</t>
  </si>
  <si>
    <t>0.7218103233382126</t>
  </si>
  <si>
    <t>-0.07372419512617286</t>
  </si>
  <si>
    <t>986.3358416945374</t>
  </si>
  <si>
    <t>5.15543262731375</t>
  </si>
  <si>
    <t>2.6256874869315707</t>
  </si>
  <si>
    <t>0.3801018185452121</t>
  </si>
  <si>
    <t>-0.05801261441217109</t>
  </si>
  <si>
    <t>3.2492622098364854</t>
  </si>
  <si>
    <t>3.521206452639683</t>
  </si>
  <si>
    <t>118591</t>
  </si>
  <si>
    <t>0.30536340948633844</t>
  </si>
  <si>
    <t>-0.2977631834752754</t>
  </si>
  <si>
    <t>0.6955312381342288</t>
  </si>
  <si>
    <t>-0.6042897088357825</t>
  </si>
  <si>
    <t>0.6103611507501121</t>
  </si>
  <si>
    <t>-0.05691849475510261</t>
  </si>
  <si>
    <t>3739.6666666666665</t>
  </si>
  <si>
    <t>0.500652672399258</t>
  </si>
  <si>
    <t>4.529033638674894</t>
  </si>
  <si>
    <t>0.2517062922730068</t>
  </si>
  <si>
    <t>6.7949856321839075</t>
  </si>
  <si>
    <t>1.4342300230681186</t>
  </si>
  <si>
    <t>5744.5</t>
  </si>
  <si>
    <t>0.10455275261922554</t>
  </si>
  <si>
    <t>-0.482069949900548</t>
  </si>
  <si>
    <t>0.32359286257362235</t>
  </si>
  <si>
    <t>0.25102724097404144</t>
  </si>
  <si>
    <t>1.1562699017157234</t>
  </si>
  <si>
    <t>2.463869455930629</t>
  </si>
  <si>
    <t>66804.42222222222</t>
  </si>
  <si>
    <t>-0.12676988749753113</t>
  </si>
  <si>
    <t>2.2875443072649237</t>
  </si>
  <si>
    <t>2.663247211403037</t>
  </si>
  <si>
    <t>0.42982925195580995</t>
  </si>
  <si>
    <t>0.20892368226794308</t>
  </si>
  <si>
    <t>0.8019782043161721</t>
  </si>
  <si>
    <t>-42559.777777777774</t>
  </si>
  <si>
    <t>-0.10377336202668852</t>
  </si>
  <si>
    <t>-0.2720858796549896</t>
  </si>
  <si>
    <t>0.6008107091248744</t>
  </si>
  <si>
    <t>0.6592617114821254</t>
  </si>
  <si>
    <t>1.5388009319352982</t>
  </si>
  <si>
    <t>-0.3348894151133237</t>
  </si>
  <si>
    <t>38603.333333333336</t>
  </si>
  <si>
    <t>6.903225806451613</t>
  </si>
  <si>
    <t>1.0833820072654747</t>
  </si>
  <si>
    <t>0.2512719592973025</t>
  </si>
  <si>
    <t>0.7179150010519671</t>
  </si>
  <si>
    <t>-78.01315789473684</t>
  </si>
  <si>
    <t>-0.2</t>
  </si>
  <si>
    <t>-1000</t>
  </si>
  <si>
    <t>0.2</t>
  </si>
  <si>
    <t>1.5</t>
  </si>
  <si>
    <t>30000</t>
  </si>
  <si>
    <t>3000</t>
  </si>
  <si>
    <t>40000</t>
  </si>
  <si>
    <t>20000</t>
  </si>
  <si>
    <t>50</t>
  </si>
  <si>
    <t>60000</t>
  </si>
  <si>
    <t>56.90384615384615</t>
  </si>
  <si>
    <t>27.436507936507937</t>
  </si>
  <si>
    <t>0.04572215958912689</t>
  </si>
  <si>
    <t>21.87123287671233</t>
  </si>
  <si>
    <t>15.853982300884955</t>
  </si>
  <si>
    <t>1.3769287125503917</t>
  </si>
  <si>
    <t>1.3069780312718684</t>
  </si>
  <si>
    <t>0.3440964947800575</t>
  </si>
  <si>
    <t>-0.37409966490801105</t>
  </si>
  <si>
    <t>2.9684101322853564</t>
  </si>
  <si>
    <t>0.7049733031844951</t>
  </si>
  <si>
    <t>141659.72222222222</t>
  </si>
  <si>
    <t>AgeGroup</t>
  </si>
  <si>
    <t>EcoField</t>
  </si>
  <si>
    <t>EcoGroup</t>
  </si>
  <si>
    <t xml:space="preserve"> [We invest more than competitors in R&amp;D and innovations for environmental protection]</t>
  </si>
  <si>
    <t>[The "green" products and services offered by our company are superior to those of the competition]</t>
  </si>
  <si>
    <t>[We have a better "green" reputation than the competition]</t>
  </si>
  <si>
    <t xml:space="preserve"> [Our company has a competitive advantage in environmental protection based on the lowest costs]</t>
  </si>
  <si>
    <t>PERFORMANȚELE FINANCIARE [Profitul brut]</t>
  </si>
  <si>
    <t>PERFORMANȚELE FINANCIARE(1) [Profitul brut]</t>
  </si>
  <si>
    <t>FINANCIAL PERFORMANCE [Gross Profit]</t>
  </si>
  <si>
    <t>FINANCIAL PERFORMANCE [Return on assets]</t>
  </si>
  <si>
    <t>FINANCIAL PERFORMANCE [Sales]</t>
  </si>
  <si>
    <t>FINANCIAL PERFORMANCE [Earnings per share]</t>
  </si>
  <si>
    <t>FINANCIAL PERFORMANCE(1) [Earnings per share]</t>
  </si>
  <si>
    <t>FINANCIAL PERFORMANCE [Rate of Profit]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</si>
</sst>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0" fillId="0" borderId="11" xfId="0" applyBorder="1"/>
    <xf numFmtId="0" fontId="7" fillId="4" borderId="0" xfId="0" applyFont="1" applyFill="1"/>
    <xf numFmtId="0" fontId="9" fillId="4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quotePrefix="1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of firms distribution</a:t>
            </a:r>
          </a:p>
        </cx:rich>
      </cx:tx>
    </cx:title>
    <cx:plotArea>
      <cx:plotAreaRegion>
        <cx:series layoutId="clusteredColumn" uniqueId="{715B2C48-5834-43F1-A228-2AD47FAF1801}" formatIdx="0">
          <cx:dataId val="0"/>
          <cx:layoutPr>
            <cx:binning intervalClosed="r"/>
          </cx:layoutPr>
          <cx:axisId val="1"/>
        </cx:series>
        <cx:series layoutId="paretoLine" ownerIdx="0" uniqueId="{A10F63A0-2807-47AC-BD30-87E1545A5786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Firms</a:t>
            </a:r>
            <a:r>
              <a:rPr lang="en-US" baseline="0"/>
              <a:t> types</a:t>
            </a:r>
            <a:endParaRPr lang="ru-RU"/>
          </a:p>
        </c:rich>
      </c:tx>
      <c:layout>
        <c:manualLayout>
          <c:xMode val="edge"/>
          <c:yMode val="edge"/>
          <c:x val="0.39230555555555552"/>
          <c:y val="0.86752165943928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069116360455"/>
          <c:y val="2.1904913488429063E-2"/>
          <c:w val="0.58372528433945758"/>
          <c:h val="0.898039201170738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644-4B15-9A57-D43FCD106A0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374323279195669"/>
                  <c:y val="-0.448718099709973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644-4B15-9A57-D43FCD106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FirmAnalysisRes!$X$12:$X$22</c:f>
              <c:strCache>
                <c:ptCount val="11"/>
                <c:pt idx="0">
                  <c:v>Transport</c:v>
                </c:pt>
                <c:pt idx="1">
                  <c:v>Medicine</c:v>
                </c:pt>
                <c:pt idx="2">
                  <c:v>Electronics</c:v>
                </c:pt>
                <c:pt idx="3">
                  <c:v>Production</c:v>
                </c:pt>
                <c:pt idx="4">
                  <c:v>Construction</c:v>
                </c:pt>
                <c:pt idx="5">
                  <c:v>Sales</c:v>
                </c:pt>
                <c:pt idx="6">
                  <c:v>Services</c:v>
                </c:pt>
                <c:pt idx="7">
                  <c:v>Food</c:v>
                </c:pt>
                <c:pt idx="8">
                  <c:v>Cosmetics</c:v>
                </c:pt>
                <c:pt idx="9">
                  <c:v>IT</c:v>
                </c:pt>
                <c:pt idx="10">
                  <c:v>Turism</c:v>
                </c:pt>
              </c:strCache>
            </c:strRef>
          </c:cat>
          <c:val>
            <c:numRef>
              <c:f>FirmAnalysisRes!$Y$12:$Y$22</c:f>
              <c:numCache>
                <c:formatCode>General</c:formatCode>
                <c:ptCount val="11"/>
                <c:pt idx="0">
                  <c:v>84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EBB-933F-647AC0CD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0703606944714"/>
          <c:y val="4.6912661320634395E-2"/>
          <c:w val="0.20283147901175927"/>
          <c:h val="0.9078840796433406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168</xdr:row>
      <xdr:rowOff>66674</xdr:rowOff>
    </xdr:from>
    <xdr:to>
      <xdr:col>21</xdr:col>
      <xdr:colOff>47625</xdr:colOff>
      <xdr:row>186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34</xdr:col>
      <xdr:colOff>209549</xdr:colOff>
      <xdr:row>19</xdr:row>
      <xdr:rowOff>47626</xdr:rowOff>
    </xdr:from>
    <xdr:to>
      <xdr:col>41</xdr:col>
      <xdr:colOff>47624</xdr:colOff>
      <xdr:row>37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i84gby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A33" sqref="A33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topLeftCell="A241" workbookViewId="0">
      <selection activeCell="R272" sqref="R272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5" t="s">
        <v>181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35"/>
      <c r="E11" s="36"/>
      <c r="F11" s="36"/>
      <c r="G11" s="36"/>
      <c r="H11" s="36"/>
      <c r="I11" s="36"/>
      <c r="J11" s="36"/>
      <c r="K11" s="36"/>
      <c r="L11" s="37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35"/>
      <c r="E13" s="36"/>
      <c r="F13" s="36"/>
      <c r="G13" s="36"/>
      <c r="H13" s="36"/>
      <c r="I13" s="36"/>
      <c r="J13" s="36"/>
      <c r="K13" s="36"/>
      <c r="L13" s="37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I28" sqref="I28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25" sqref="Q25"/>
    </sheetView>
  </sheetViews>
  <sheetFormatPr defaultRowHeight="12.75"/>
  <sheetData>
    <row r="1" spans="1:8" ht="13.5" thickBot="1">
      <c r="A1" s="35"/>
      <c r="B1" s="36"/>
      <c r="C1" s="36"/>
      <c r="D1" s="36"/>
      <c r="E1" s="36"/>
      <c r="F1" s="36"/>
      <c r="G1" s="36"/>
      <c r="H1" s="37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35"/>
      <c r="B11" s="36"/>
      <c r="C11" s="36"/>
      <c r="D11" s="36"/>
      <c r="E11" s="36"/>
      <c r="F11" s="36"/>
      <c r="G11" s="36"/>
      <c r="H11" s="37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258"/>
  <sheetViews>
    <sheetView topLeftCell="A320" workbookViewId="0">
      <selection activeCell="J338" sqref="J338"/>
    </sheetView>
  </sheetViews>
  <sheetFormatPr defaultRowHeight="12.75"/>
  <cols>
    <col min="2" max="2" width="15" customWidth="1"/>
    <col min="5" max="5" width="9.5703125" bestFit="1" customWidth="1"/>
    <col min="9" max="9" width="14.42578125" customWidth="1"/>
  </cols>
  <sheetData>
    <row r="2" spans="2:31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</row>
    <row r="3" spans="2:31">
      <c r="B3" s="10" t="s">
        <v>233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L3">
        <v>4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</row>
    <row r="4" spans="2:3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O4">
        <f t="shared" ref="O4:O11" si="1">D4/D5-1</f>
        <v>0.46125509472684967</v>
      </c>
      <c r="P4">
        <f t="shared" ref="P4:P11" si="2">E4/E5-1</f>
        <v>0.69188300880762665</v>
      </c>
      <c r="Q4">
        <f t="shared" ref="Q4:Q11" si="3">F4/(G4+H4)</f>
        <v>0.22731970960655795</v>
      </c>
      <c r="R4">
        <f t="shared" ref="R4:R11" si="4">1 -G4/G5</f>
        <v>0.29724155710234601</v>
      </c>
      <c r="S4">
        <f t="shared" ref="S4:S11" si="5">H4/F4</f>
        <v>4.372319582819796</v>
      </c>
      <c r="T4">
        <f t="shared" ref="T4:T11" si="6">I4/I5-1</f>
        <v>1.0597810614891774</v>
      </c>
      <c r="U4">
        <f t="shared" ref="U4:U11" si="7">E4/J4</f>
        <v>564177</v>
      </c>
      <c r="V4">
        <f t="shared" ref="V4:V67" si="8">J4-J5</f>
        <v>0</v>
      </c>
    </row>
    <row r="5" spans="2:3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O5">
        <f t="shared" si="1"/>
        <v>0.17751504729148748</v>
      </c>
      <c r="P5">
        <f t="shared" si="2"/>
        <v>0.19066849483328685</v>
      </c>
      <c r="Q5">
        <f t="shared" si="3"/>
        <v>0.25444467273132626</v>
      </c>
      <c r="R5" t="e">
        <f t="shared" si="4"/>
        <v>#DIV/0!</v>
      </c>
      <c r="S5">
        <f t="shared" si="5"/>
        <v>3.863484864103357</v>
      </c>
      <c r="T5">
        <f t="shared" si="6"/>
        <v>0.19050524077602016</v>
      </c>
      <c r="U5">
        <f t="shared" si="7"/>
        <v>333461</v>
      </c>
      <c r="V5">
        <f t="shared" si="8"/>
        <v>0</v>
      </c>
    </row>
    <row r="6" spans="2:3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O6">
        <f t="shared" si="1"/>
        <v>-8.7933496784632248E-2</v>
      </c>
      <c r="P6">
        <f t="shared" si="2"/>
        <v>2.559764457725433E-2</v>
      </c>
      <c r="Q6">
        <f t="shared" si="3"/>
        <v>0.14522666242199683</v>
      </c>
      <c r="R6" t="e">
        <f t="shared" si="4"/>
        <v>#DIV/0!</v>
      </c>
      <c r="S6">
        <f t="shared" si="5"/>
        <v>6.8857879353738731</v>
      </c>
      <c r="T6">
        <f t="shared" si="6"/>
        <v>2.5575166842290109E-2</v>
      </c>
      <c r="U6">
        <f t="shared" si="7"/>
        <v>280062</v>
      </c>
      <c r="V6">
        <f t="shared" si="8"/>
        <v>1</v>
      </c>
    </row>
    <row r="7" spans="2:3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1"/>
        <v>0.57168203594562428</v>
      </c>
      <c r="P7">
        <f t="shared" si="2"/>
        <v>0.21230632630410651</v>
      </c>
      <c r="Q7">
        <f t="shared" si="3"/>
        <v>0.15765596395307982</v>
      </c>
      <c r="R7" t="e">
        <f t="shared" si="4"/>
        <v>#DIV/0!</v>
      </c>
      <c r="S7">
        <f t="shared" si="5"/>
        <v>6.3429252844352346</v>
      </c>
      <c r="T7">
        <f t="shared" si="6"/>
        <v>0.21208035833074645</v>
      </c>
      <c r="U7" t="e">
        <f t="shared" si="7"/>
        <v>#DIV/0!</v>
      </c>
      <c r="V7">
        <f t="shared" si="8"/>
        <v>0</v>
      </c>
    </row>
    <row r="8" spans="2:3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1"/>
        <v>0.1481801490441732</v>
      </c>
      <c r="P8">
        <f t="shared" si="2"/>
        <v>0.40140980893542633</v>
      </c>
      <c r="Q8">
        <f t="shared" si="3"/>
        <v>7.5576509172901513E-2</v>
      </c>
      <c r="R8" t="e">
        <f t="shared" si="4"/>
        <v>#DIV/0!</v>
      </c>
      <c r="S8">
        <f t="shared" si="5"/>
        <v>13.231624627068078</v>
      </c>
      <c r="T8">
        <f t="shared" si="6"/>
        <v>0.40081132626373694</v>
      </c>
      <c r="U8" t="e">
        <f t="shared" si="7"/>
        <v>#DIV/0!</v>
      </c>
      <c r="V8">
        <f t="shared" si="8"/>
        <v>0</v>
      </c>
    </row>
    <row r="9" spans="2:3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1"/>
        <v>0.35081523516302182</v>
      </c>
      <c r="P9">
        <f t="shared" si="2"/>
        <v>0.3437810903679428</v>
      </c>
      <c r="Q9">
        <f t="shared" si="3"/>
        <v>4.7238268857426963E-2</v>
      </c>
      <c r="R9" t="e">
        <f t="shared" si="4"/>
        <v>#DIV/0!</v>
      </c>
      <c r="S9">
        <f t="shared" si="5"/>
        <v>21.169277032953264</v>
      </c>
      <c r="T9">
        <f t="shared" si="6"/>
        <v>0.34354107719658455</v>
      </c>
      <c r="U9" t="e">
        <f t="shared" si="7"/>
        <v>#DIV/0!</v>
      </c>
      <c r="V9">
        <f t="shared" si="8"/>
        <v>0</v>
      </c>
    </row>
    <row r="10" spans="2:3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1"/>
        <v>140.37766714082503</v>
      </c>
      <c r="P10">
        <f t="shared" si="2"/>
        <v>163.07544581618654</v>
      </c>
      <c r="Q10">
        <f t="shared" si="3"/>
        <v>4.4058627815499511E-2</v>
      </c>
      <c r="R10" t="e">
        <f t="shared" si="4"/>
        <v>#DIV/0!</v>
      </c>
      <c r="S10">
        <f t="shared" si="5"/>
        <v>22.697030061571894</v>
      </c>
      <c r="T10">
        <f t="shared" si="6"/>
        <v>127.96770721205598</v>
      </c>
      <c r="U10" t="e">
        <f t="shared" si="7"/>
        <v>#DIV/0!</v>
      </c>
      <c r="V10">
        <f t="shared" si="8"/>
        <v>0</v>
      </c>
    </row>
    <row r="11" spans="2:3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1"/>
        <v>#VALUE!</v>
      </c>
      <c r="P11" t="e">
        <f t="shared" si="2"/>
        <v>#VALUE!</v>
      </c>
      <c r="Q11">
        <f t="shared" si="3"/>
        <v>0.43731072077528771</v>
      </c>
      <c r="R11" t="e">
        <f t="shared" si="4"/>
        <v>#VALUE!</v>
      </c>
      <c r="S11">
        <f t="shared" si="5"/>
        <v>2.2867036011080333</v>
      </c>
      <c r="T11" t="e">
        <f t="shared" si="6"/>
        <v>#VALUE!</v>
      </c>
      <c r="U11" t="e">
        <f t="shared" si="7"/>
        <v>#DIV/0!</v>
      </c>
      <c r="V11" t="e">
        <f t="shared" si="8"/>
        <v>#VALUE!</v>
      </c>
    </row>
    <row r="12" spans="2:3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  <c r="J12" t="s">
        <v>6093</v>
      </c>
    </row>
    <row r="13" spans="2:31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L13">
        <v>3</v>
      </c>
      <c r="O13" t="str">
        <f>D13</f>
        <v>361269</v>
      </c>
      <c r="P13" t="str">
        <f>E13</f>
        <v>299644</v>
      </c>
      <c r="Q13">
        <f t="shared" ref="Q13:Q75" si="9">F13/(G13+H13)</f>
        <v>1.5108630133396231E-2</v>
      </c>
      <c r="R13">
        <v>0</v>
      </c>
      <c r="S13">
        <f t="shared" ref="S13:S75" si="10">H13/F13</f>
        <v>66.187337380745873</v>
      </c>
      <c r="T13">
        <f>I13/1</f>
        <v>300644</v>
      </c>
      <c r="U13">
        <f t="shared" ref="U13:U75" si="11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</row>
    <row r="14" spans="2:3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31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L15">
        <v>2</v>
      </c>
      <c r="O15" t="str">
        <f>D15</f>
        <v>156258</v>
      </c>
      <c r="P15" t="str">
        <f>E15</f>
        <v>122225</v>
      </c>
      <c r="Q15">
        <f t="shared" si="9"/>
        <v>4.5395920157929367E-3</v>
      </c>
      <c r="R15" t="str">
        <f>G15</f>
        <v>0</v>
      </c>
      <c r="S15">
        <f t="shared" si="10"/>
        <v>220.28411287205256</v>
      </c>
      <c r="T15">
        <f>I15/1</f>
        <v>89652</v>
      </c>
      <c r="U15">
        <f t="shared" si="11"/>
        <v>122225</v>
      </c>
      <c r="V15">
        <f t="shared" si="8"/>
        <v>1</v>
      </c>
      <c r="X15">
        <v>0</v>
      </c>
      <c r="Y15">
        <v>0</v>
      </c>
      <c r="Z15">
        <f t="shared" ref="Z15" si="12">Q15</f>
        <v>4.5395920157929367E-3</v>
      </c>
      <c r="AA15">
        <v>2</v>
      </c>
      <c r="AB15">
        <f t="shared" ref="AB15" si="13">S15</f>
        <v>220.28411287205256</v>
      </c>
      <c r="AC15">
        <v>2</v>
      </c>
      <c r="AD15">
        <f t="shared" ref="AD15" si="14">T15</f>
        <v>89652</v>
      </c>
      <c r="AE15">
        <v>0</v>
      </c>
    </row>
    <row r="17" spans="2:31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L17">
        <v>5</v>
      </c>
      <c r="O17">
        <f t="shared" ref="O17:O75" si="15">D17/D18-1</f>
        <v>8.1350974150800948E-2</v>
      </c>
      <c r="P17">
        <f t="shared" ref="P17:P75" si="16">E17/E18-1</f>
        <v>0.28836188274307872</v>
      </c>
      <c r="Q17">
        <f t="shared" si="9"/>
        <v>0.63269860710716208</v>
      </c>
      <c r="R17">
        <f t="shared" ref="R17:R75" si="17">1 -G17/G18</f>
        <v>0.8086952041767701</v>
      </c>
      <c r="S17">
        <f t="shared" si="10"/>
        <v>1.195698424974684</v>
      </c>
      <c r="T17">
        <f t="shared" ref="T17:T75" si="18">I17/I18-1</f>
        <v>-0.66683644959794264</v>
      </c>
      <c r="U17">
        <f t="shared" si="11"/>
        <v>55168.3</v>
      </c>
      <c r="V17">
        <f t="shared" si="8"/>
        <v>1</v>
      </c>
      <c r="X17">
        <f>AVERAGE(O17:O21)</f>
        <v>0.29456626739523134</v>
      </c>
      <c r="Y17">
        <f t="shared" ref="Y17" si="19">AVERAGE(P17:P21)</f>
        <v>1.5234662455587955</v>
      </c>
      <c r="Z17">
        <f t="shared" ref="Z17" si="20">AVERAGE(Q17:Q21)</f>
        <v>0.41468148033357471</v>
      </c>
      <c r="AA17">
        <f>AVERAGE(R17:R21)</f>
        <v>-3.7713837690232357E-2</v>
      </c>
      <c r="AB17">
        <f t="shared" ref="AB17" si="21">AVERAGE(S17:S21)</f>
        <v>0.58487458652321223</v>
      </c>
      <c r="AC17">
        <f t="shared" ref="AC17" si="22">AVERAGE(T17:T21)</f>
        <v>-4.0032309467685011E-2</v>
      </c>
      <c r="AD17">
        <f>AVERAGE(U17:U20)</f>
        <v>29338.154365079365</v>
      </c>
      <c r="AE17">
        <f t="shared" ref="AE17" si="23">AVERAGE(V17:V21)</f>
        <v>0.4</v>
      </c>
    </row>
    <row r="18" spans="2:3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O18">
        <f t="shared" si="15"/>
        <v>0.42940279185919783</v>
      </c>
      <c r="P18">
        <f t="shared" si="16"/>
        <v>7.7671471274722581</v>
      </c>
      <c r="Q18">
        <f t="shared" si="9"/>
        <v>0.36064056209929923</v>
      </c>
      <c r="R18">
        <f t="shared" si="17"/>
        <v>0.14639212246927813</v>
      </c>
      <c r="S18">
        <f t="shared" si="10"/>
        <v>0.49586032010492737</v>
      </c>
      <c r="T18">
        <f t="shared" si="18"/>
        <v>0.21146347810024824</v>
      </c>
      <c r="U18">
        <f t="shared" si="11"/>
        <v>47578.333333333336</v>
      </c>
      <c r="V18">
        <f t="shared" si="8"/>
        <v>2</v>
      </c>
    </row>
    <row r="19" spans="2:3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O19">
        <f t="shared" si="15"/>
        <v>0.16351674814564432</v>
      </c>
      <c r="P19">
        <f t="shared" si="16"/>
        <v>-0.28860859052973475</v>
      </c>
      <c r="Q19">
        <f t="shared" si="9"/>
        <v>0.35049767492076894</v>
      </c>
      <c r="R19">
        <f t="shared" si="17"/>
        <v>0.14593352380173918</v>
      </c>
      <c r="S19">
        <f t="shared" si="10"/>
        <v>0.29272091543242118</v>
      </c>
      <c r="T19">
        <f t="shared" si="18"/>
        <v>2.5202179352293408E-2</v>
      </c>
      <c r="U19">
        <f t="shared" si="11"/>
        <v>6977.4285714285716</v>
      </c>
      <c r="V19">
        <f t="shared" si="8"/>
        <v>-2</v>
      </c>
    </row>
    <row r="20" spans="2:3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O20">
        <f t="shared" si="15"/>
        <v>0.47941616386243946</v>
      </c>
      <c r="P20">
        <f t="shared" si="16"/>
        <v>0.31834939897845538</v>
      </c>
      <c r="Q20">
        <f t="shared" si="9"/>
        <v>0.34712045142860887</v>
      </c>
      <c r="R20">
        <f t="shared" si="17"/>
        <v>-5.4806249918189165E-2</v>
      </c>
      <c r="S20">
        <f t="shared" si="10"/>
        <v>0.28883523147621976</v>
      </c>
      <c r="T20">
        <f t="shared" si="18"/>
        <v>0.19678080711396539</v>
      </c>
      <c r="U20">
        <f t="shared" si="11"/>
        <v>7628.5555555555557</v>
      </c>
      <c r="V20">
        <f t="shared" si="8"/>
        <v>0</v>
      </c>
    </row>
    <row r="21" spans="2:3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O21">
        <f t="shared" si="15"/>
        <v>0.3191446589580742</v>
      </c>
      <c r="P21">
        <f t="shared" si="16"/>
        <v>-0.46791859087008048</v>
      </c>
      <c r="Q21">
        <f t="shared" si="9"/>
        <v>0.38245010611203484</v>
      </c>
      <c r="R21">
        <f t="shared" si="17"/>
        <v>-1.23478378898076</v>
      </c>
      <c r="S21">
        <f t="shared" si="10"/>
        <v>0.6512580406278089</v>
      </c>
      <c r="T21">
        <f t="shared" si="18"/>
        <v>3.3228437693010537E-2</v>
      </c>
      <c r="U21">
        <f t="shared" si="11"/>
        <v>5786.4444444444443</v>
      </c>
      <c r="V21">
        <f t="shared" si="8"/>
        <v>1</v>
      </c>
    </row>
    <row r="22" spans="2:3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15"/>
        <v>0.12179749529344353</v>
      </c>
      <c r="P22">
        <f t="shared" si="16"/>
        <v>-0.13508832392212999</v>
      </c>
      <c r="Q22">
        <f t="shared" si="9"/>
        <v>0.38065948924948073</v>
      </c>
      <c r="R22">
        <f t="shared" si="17"/>
        <v>1.9537697362274065E-3</v>
      </c>
      <c r="S22">
        <f t="shared" si="10"/>
        <v>0.64372474333347773</v>
      </c>
      <c r="T22">
        <f t="shared" si="18"/>
        <v>6.6609681801229836E-2</v>
      </c>
      <c r="U22">
        <f t="shared" si="11"/>
        <v>12234.5</v>
      </c>
      <c r="V22">
        <f t="shared" si="8"/>
        <v>-2</v>
      </c>
    </row>
    <row r="23" spans="2:3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15"/>
        <v>9.6906386170440744</v>
      </c>
      <c r="P23">
        <f t="shared" si="16"/>
        <v>0.25348087595121793</v>
      </c>
      <c r="Q23">
        <f t="shared" si="9"/>
        <v>0.48758544667155373</v>
      </c>
      <c r="R23">
        <f t="shared" si="17"/>
        <v>-2.1135674981213488</v>
      </c>
      <c r="S23">
        <f t="shared" si="10"/>
        <v>0.13229443243223057</v>
      </c>
      <c r="T23">
        <f t="shared" si="18"/>
        <v>14.419606690872458</v>
      </c>
      <c r="U23">
        <f t="shared" si="11"/>
        <v>11316.3</v>
      </c>
      <c r="V23">
        <f t="shared" si="8"/>
        <v>6</v>
      </c>
    </row>
    <row r="24" spans="2:3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15"/>
        <v>0.5591691262460321</v>
      </c>
      <c r="P24">
        <f t="shared" si="16"/>
        <v>413.12385321100919</v>
      </c>
      <c r="Q24">
        <f t="shared" si="9"/>
        <v>0.89877502634351947</v>
      </c>
      <c r="R24">
        <f t="shared" si="17"/>
        <v>-2.7183289017080536</v>
      </c>
      <c r="S24">
        <f t="shared" si="10"/>
        <v>0.13750865722585845</v>
      </c>
      <c r="T24">
        <f t="shared" si="18"/>
        <v>18.001794616151546</v>
      </c>
      <c r="U24">
        <f t="shared" si="11"/>
        <v>22569.75</v>
      </c>
      <c r="V24">
        <f t="shared" si="8"/>
        <v>3</v>
      </c>
    </row>
    <row r="25" spans="2:3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15"/>
        <v>6.1828000000000003</v>
      </c>
      <c r="P25">
        <f t="shared" si="16"/>
        <v>-0.9525674499564839</v>
      </c>
      <c r="Q25">
        <f t="shared" si="9"/>
        <v>0.98026833490714516</v>
      </c>
      <c r="R25">
        <f t="shared" si="17"/>
        <v>-191.11255411255411</v>
      </c>
      <c r="S25">
        <f t="shared" si="10"/>
        <v>0.12952296855244938</v>
      </c>
      <c r="T25">
        <f t="shared" si="18"/>
        <v>4.5663052543786442E-2</v>
      </c>
      <c r="U25">
        <f t="shared" si="11"/>
        <v>218</v>
      </c>
      <c r="V25">
        <f t="shared" si="8"/>
        <v>1</v>
      </c>
    </row>
    <row r="26" spans="2:3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15"/>
        <v>#VALUE!</v>
      </c>
      <c r="P26" t="e">
        <f t="shared" si="16"/>
        <v>#VALUE!</v>
      </c>
      <c r="Q26">
        <f t="shared" si="9"/>
        <v>0.25597269624573377</v>
      </c>
      <c r="R26" t="e">
        <f t="shared" si="17"/>
        <v>#VALUE!</v>
      </c>
      <c r="S26">
        <f t="shared" si="10"/>
        <v>3.2066666666666666</v>
      </c>
      <c r="T26" t="e">
        <f t="shared" si="18"/>
        <v>#VALUE!</v>
      </c>
      <c r="U26" t="e">
        <f t="shared" si="11"/>
        <v>#DIV/0!</v>
      </c>
      <c r="V26" t="e">
        <f t="shared" si="8"/>
        <v>#VALUE!</v>
      </c>
    </row>
    <row r="27" spans="2:3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31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L28">
        <v>2</v>
      </c>
      <c r="O28">
        <f t="shared" si="15"/>
        <v>37.668750000000003</v>
      </c>
      <c r="P28">
        <f t="shared" si="16"/>
        <v>5.0946196660482377</v>
      </c>
      <c r="Q28">
        <f t="shared" si="9"/>
        <v>0.81434360158598751</v>
      </c>
      <c r="R28">
        <f>1</f>
        <v>1</v>
      </c>
      <c r="S28">
        <f t="shared" si="10"/>
        <v>1.2279828785446762</v>
      </c>
      <c r="T28">
        <f t="shared" si="18"/>
        <v>3.3747433264887068</v>
      </c>
      <c r="U28">
        <f t="shared" si="11"/>
        <v>3285</v>
      </c>
      <c r="V28">
        <f t="shared" si="8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</row>
    <row r="29" spans="2:3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O29" t="e">
        <f t="shared" si="15"/>
        <v>#DIV/0!</v>
      </c>
      <c r="P29">
        <f t="shared" si="16"/>
        <v>1.2936170212765958</v>
      </c>
      <c r="Q29">
        <f t="shared" si="9"/>
        <v>0.80441767068273096</v>
      </c>
      <c r="R29" t="e">
        <f t="shared" si="17"/>
        <v>#DIV/0!</v>
      </c>
      <c r="S29">
        <f t="shared" si="10"/>
        <v>1.2431352970544183</v>
      </c>
      <c r="T29">
        <f t="shared" si="18"/>
        <v>1.2390804597701148</v>
      </c>
      <c r="U29">
        <f t="shared" si="11"/>
        <v>539</v>
      </c>
      <c r="V29">
        <f t="shared" si="8"/>
        <v>0</v>
      </c>
    </row>
    <row r="30" spans="2:3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O30" t="e">
        <f t="shared" si="15"/>
        <v>#DIV/0!</v>
      </c>
      <c r="P30" t="e">
        <f t="shared" si="16"/>
        <v>#DIV/0!</v>
      </c>
      <c r="Q30">
        <f t="shared" si="9"/>
        <v>0.46362515413070282</v>
      </c>
      <c r="R30" t="e">
        <f t="shared" si="17"/>
        <v>#DIV/0!</v>
      </c>
      <c r="S30">
        <f t="shared" si="10"/>
        <v>2.1569148936170213</v>
      </c>
      <c r="T30" t="e">
        <f t="shared" si="18"/>
        <v>#DIV/0!</v>
      </c>
      <c r="U30">
        <f t="shared" si="11"/>
        <v>235</v>
      </c>
      <c r="V30">
        <f t="shared" si="8"/>
        <v>1</v>
      </c>
    </row>
    <row r="31" spans="2:3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15"/>
        <v>#DIV/0!</v>
      </c>
      <c r="P31" t="e">
        <f t="shared" si="16"/>
        <v>#DIV/0!</v>
      </c>
      <c r="Q31" t="e">
        <f t="shared" si="9"/>
        <v>#DIV/0!</v>
      </c>
      <c r="R31" t="e">
        <f t="shared" si="17"/>
        <v>#DIV/0!</v>
      </c>
      <c r="S31" t="e">
        <f t="shared" si="10"/>
        <v>#DIV/0!</v>
      </c>
      <c r="T31" t="e">
        <f t="shared" si="18"/>
        <v>#DIV/0!</v>
      </c>
      <c r="U31" t="e">
        <f t="shared" si="11"/>
        <v>#DIV/0!</v>
      </c>
      <c r="V31">
        <f t="shared" si="8"/>
        <v>0</v>
      </c>
    </row>
    <row r="32" spans="2:3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15"/>
        <v>#VALUE!</v>
      </c>
      <c r="P32" t="e">
        <f t="shared" si="16"/>
        <v>#VALUE!</v>
      </c>
      <c r="Q32" t="e">
        <f t="shared" si="9"/>
        <v>#DIV/0!</v>
      </c>
      <c r="R32" t="e">
        <f t="shared" si="17"/>
        <v>#VALUE!</v>
      </c>
      <c r="S32" t="e">
        <f t="shared" si="10"/>
        <v>#DIV/0!</v>
      </c>
      <c r="T32" t="e">
        <f t="shared" si="18"/>
        <v>#VALUE!</v>
      </c>
      <c r="U32" t="e">
        <f t="shared" si="11"/>
        <v>#DIV/0!</v>
      </c>
      <c r="V32" t="e">
        <f t="shared" si="8"/>
        <v>#VALUE!</v>
      </c>
    </row>
    <row r="33" spans="2:3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8"/>
        <v>#VALUE!</v>
      </c>
    </row>
    <row r="34" spans="2:31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L34">
        <v>3</v>
      </c>
      <c r="O34">
        <f t="shared" si="15"/>
        <v>-1.9339640932180435E-2</v>
      </c>
      <c r="P34">
        <f t="shared" si="16"/>
        <v>3.7991990846681922</v>
      </c>
      <c r="Q34">
        <f t="shared" si="9"/>
        <v>0.40432141377882092</v>
      </c>
      <c r="R34">
        <f t="shared" si="17"/>
        <v>0.29219229457892948</v>
      </c>
      <c r="S34">
        <f t="shared" si="10"/>
        <v>1.7643844971828582</v>
      </c>
      <c r="T34">
        <f t="shared" si="18"/>
        <v>1.8572847682119207</v>
      </c>
      <c r="U34">
        <f t="shared" si="11"/>
        <v>8389</v>
      </c>
      <c r="V34">
        <f t="shared" si="8"/>
        <v>0</v>
      </c>
      <c r="X34">
        <f t="shared" ref="X34:AE34" si="24">AVERAGE(O34:O36)</f>
        <v>8.2008982689310048E-2</v>
      </c>
      <c r="Y34">
        <f t="shared" si="24"/>
        <v>0.67983819496482667</v>
      </c>
      <c r="Z34">
        <f t="shared" si="24"/>
        <v>0.60128167994784965</v>
      </c>
      <c r="AA34">
        <f t="shared" si="24"/>
        <v>-1.4737589450805417</v>
      </c>
      <c r="AB34">
        <f t="shared" si="24"/>
        <v>1.0896110409779816</v>
      </c>
      <c r="AC34">
        <f t="shared" si="24"/>
        <v>0.78555693829491735</v>
      </c>
      <c r="AD34">
        <f t="shared" si="24"/>
        <v>415.66666666666669</v>
      </c>
      <c r="AE34">
        <f t="shared" si="24"/>
        <v>-0.33333333333333331</v>
      </c>
    </row>
    <row r="35" spans="2:3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O35">
        <f t="shared" si="15"/>
        <v>-0.19338165724428602</v>
      </c>
      <c r="P35">
        <f t="shared" si="16"/>
        <v>-1.1966254218222723</v>
      </c>
      <c r="Q35">
        <f t="shared" si="9"/>
        <v>0.6184941889843355</v>
      </c>
      <c r="R35">
        <f t="shared" si="17"/>
        <v>-5.6432616081540203</v>
      </c>
      <c r="S35">
        <f t="shared" si="10"/>
        <v>0.4187091503267974</v>
      </c>
      <c r="T35">
        <f t="shared" si="18"/>
        <v>1.3742138364779874</v>
      </c>
      <c r="U35">
        <f t="shared" si="11"/>
        <v>1748</v>
      </c>
      <c r="V35">
        <f t="shared" si="8"/>
        <v>0</v>
      </c>
    </row>
    <row r="36" spans="2:3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O36">
        <f t="shared" si="15"/>
        <v>0.45874824624439658</v>
      </c>
      <c r="P36">
        <f t="shared" si="16"/>
        <v>-0.56305907795144017</v>
      </c>
      <c r="Q36">
        <f t="shared" si="9"/>
        <v>0.78102943708039252</v>
      </c>
      <c r="R36">
        <f t="shared" si="17"/>
        <v>0.9297924783334659</v>
      </c>
      <c r="S36">
        <f t="shared" si="10"/>
        <v>1.0857394754242893</v>
      </c>
      <c r="T36">
        <f t="shared" si="18"/>
        <v>-0.87482778980515641</v>
      </c>
      <c r="U36">
        <f t="shared" si="11"/>
        <v>-8890</v>
      </c>
      <c r="V36">
        <f t="shared" si="8"/>
        <v>-1</v>
      </c>
    </row>
    <row r="37" spans="2:3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O37">
        <f t="shared" si="15"/>
        <v>-0.26248622456276127</v>
      </c>
      <c r="P37">
        <f t="shared" si="16"/>
        <v>2.6918889493739795</v>
      </c>
      <c r="Q37">
        <f t="shared" si="9"/>
        <v>0.65258119658119662</v>
      </c>
      <c r="R37">
        <f t="shared" si="17"/>
        <v>-1.8899356617647061</v>
      </c>
      <c r="S37">
        <f t="shared" si="10"/>
        <v>0.87348072087175188</v>
      </c>
      <c r="T37">
        <f t="shared" si="18"/>
        <v>-0.72068605354296078</v>
      </c>
      <c r="U37">
        <f t="shared" si="11"/>
        <v>-10173</v>
      </c>
      <c r="V37">
        <f t="shared" si="8"/>
        <v>0</v>
      </c>
    </row>
    <row r="38" spans="2:3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O38">
        <f t="shared" si="15"/>
        <v>6.8215312724658528E-2</v>
      </c>
      <c r="P38">
        <f t="shared" si="16"/>
        <v>-1.8538890610474126</v>
      </c>
      <c r="Q38">
        <f t="shared" si="9"/>
        <v>0.34718558791336956</v>
      </c>
      <c r="R38">
        <f t="shared" si="17"/>
        <v>0.28970132201730048</v>
      </c>
      <c r="S38">
        <f t="shared" si="10"/>
        <v>2.6553827071166469</v>
      </c>
      <c r="T38">
        <f t="shared" si="18"/>
        <v>-0.25588530055427161</v>
      </c>
      <c r="U38">
        <f t="shared" si="11"/>
        <v>-2755.5</v>
      </c>
      <c r="V38">
        <f t="shared" si="8"/>
        <v>0</v>
      </c>
    </row>
    <row r="39" spans="2:3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15"/>
        <v>-0.18336195382560583</v>
      </c>
      <c r="P39">
        <f t="shared" si="16"/>
        <v>-0.85123547851742576</v>
      </c>
      <c r="Q39">
        <f t="shared" si="9"/>
        <v>0.24790413635035149</v>
      </c>
      <c r="R39">
        <f t="shared" si="17"/>
        <v>-0.2909818794774548</v>
      </c>
      <c r="S39">
        <f t="shared" si="10"/>
        <v>3.6536361379995035</v>
      </c>
      <c r="T39">
        <f t="shared" si="18"/>
        <v>0.1521042461944484</v>
      </c>
      <c r="U39">
        <f t="shared" si="11"/>
        <v>3227</v>
      </c>
      <c r="V39">
        <f t="shared" si="8"/>
        <v>-1</v>
      </c>
    </row>
    <row r="40" spans="2:3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15"/>
        <v>0.4862571441036605</v>
      </c>
      <c r="P40">
        <f t="shared" si="16"/>
        <v>2.6484736355226643</v>
      </c>
      <c r="Q40">
        <f t="shared" si="9"/>
        <v>0.37182865093697265</v>
      </c>
      <c r="R40">
        <f t="shared" si="17"/>
        <v>-1.5502418054809244</v>
      </c>
      <c r="S40">
        <f t="shared" si="10"/>
        <v>2.5004777070063695</v>
      </c>
      <c r="T40">
        <f t="shared" si="18"/>
        <v>-45.907936507936505</v>
      </c>
      <c r="U40">
        <f t="shared" si="11"/>
        <v>14461.333333333334</v>
      </c>
      <c r="V40">
        <f t="shared" si="8"/>
        <v>1</v>
      </c>
    </row>
    <row r="41" spans="2:3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15"/>
        <v>0.15481213709017161</v>
      </c>
      <c r="P41">
        <f t="shared" si="16"/>
        <v>30.046997389033944</v>
      </c>
      <c r="Q41">
        <f t="shared" si="9"/>
        <v>1.0320501950144141</v>
      </c>
      <c r="R41">
        <f t="shared" si="17"/>
        <v>0.3339298496778812</v>
      </c>
      <c r="S41">
        <f t="shared" si="10"/>
        <v>0.9077883667433454</v>
      </c>
      <c r="T41">
        <f t="shared" si="18"/>
        <v>-0.92637893424742912</v>
      </c>
      <c r="U41">
        <f t="shared" si="11"/>
        <v>5945.5</v>
      </c>
      <c r="V41">
        <f t="shared" si="8"/>
        <v>-1</v>
      </c>
    </row>
    <row r="42" spans="2:3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15"/>
        <v>0.43205266955266963</v>
      </c>
      <c r="P42">
        <f t="shared" si="16"/>
        <v>-1.0302193466940193</v>
      </c>
      <c r="Q42">
        <f t="shared" si="9"/>
        <v>1.5159371357369669</v>
      </c>
      <c r="R42" t="e">
        <f t="shared" si="17"/>
        <v>#DIV/0!</v>
      </c>
      <c r="S42">
        <f t="shared" si="10"/>
        <v>0.58557603075699327</v>
      </c>
      <c r="T42">
        <f t="shared" si="18"/>
        <v>-2.9046898638426577E-2</v>
      </c>
      <c r="U42">
        <f t="shared" si="11"/>
        <v>127.66666666666667</v>
      </c>
      <c r="V42">
        <f t="shared" si="8"/>
        <v>1</v>
      </c>
    </row>
    <row r="43" spans="2:3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15"/>
        <v>3.864011230040358</v>
      </c>
      <c r="P43">
        <f t="shared" si="16"/>
        <v>15.989276139410187</v>
      </c>
      <c r="Q43">
        <f t="shared" si="9"/>
        <v>1.9373227453204764</v>
      </c>
      <c r="R43" t="e">
        <f t="shared" si="17"/>
        <v>#DIV/0!</v>
      </c>
      <c r="S43">
        <f t="shared" si="10"/>
        <v>0.51617625530669009</v>
      </c>
      <c r="T43">
        <f t="shared" si="18"/>
        <v>23.212454212454212</v>
      </c>
      <c r="U43">
        <f t="shared" si="11"/>
        <v>-6337</v>
      </c>
      <c r="V43">
        <f t="shared" si="8"/>
        <v>0</v>
      </c>
    </row>
    <row r="44" spans="2:3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15"/>
        <v>#VALUE!</v>
      </c>
      <c r="P44" t="e">
        <f t="shared" si="16"/>
        <v>#VALUE!</v>
      </c>
      <c r="Q44">
        <f t="shared" si="9"/>
        <v>1.0540005934131145</v>
      </c>
      <c r="R44" t="e">
        <f t="shared" si="17"/>
        <v>#VALUE!</v>
      </c>
      <c r="S44">
        <f t="shared" si="10"/>
        <v>0.94876606925025808</v>
      </c>
      <c r="T44" t="e">
        <f t="shared" si="18"/>
        <v>#VALUE!</v>
      </c>
      <c r="U44">
        <f t="shared" si="11"/>
        <v>-373</v>
      </c>
      <c r="V44" t="e">
        <f t="shared" si="8"/>
        <v>#VALUE!</v>
      </c>
    </row>
    <row r="45" spans="2:3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31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L46">
        <v>3</v>
      </c>
      <c r="O46">
        <f t="shared" si="15"/>
        <v>-0.17839227624170229</v>
      </c>
      <c r="P46">
        <f t="shared" si="16"/>
        <v>4.3506213533082869</v>
      </c>
      <c r="Q46">
        <f t="shared" si="9"/>
        <v>0.42117094434244129</v>
      </c>
      <c r="R46">
        <f t="shared" si="17"/>
        <v>0.14029446020472724</v>
      </c>
      <c r="S46">
        <f t="shared" si="10"/>
        <v>1.1953625329944726</v>
      </c>
      <c r="T46">
        <f t="shared" si="18"/>
        <v>3.9983890267036335</v>
      </c>
      <c r="U46">
        <f t="shared" si="11"/>
        <v>342512</v>
      </c>
      <c r="V46">
        <f t="shared" si="8"/>
        <v>0</v>
      </c>
      <c r="X46">
        <f t="shared" ref="X46:AE46" si="25">AVERAGE(O46:O47)</f>
        <v>1.1641350408525963</v>
      </c>
      <c r="Y46">
        <f t="shared" si="25"/>
        <v>3.1606116186932169</v>
      </c>
      <c r="Z46">
        <f t="shared" si="25"/>
        <v>0.59060319050375276</v>
      </c>
      <c r="AA46">
        <f t="shared" si="25"/>
        <v>-1.3058939035905262</v>
      </c>
      <c r="AB46">
        <f t="shared" si="25"/>
        <v>0.61967249587668294</v>
      </c>
      <c r="AC46">
        <f t="shared" si="25"/>
        <v>3.4776346260591011</v>
      </c>
      <c r="AD46">
        <f t="shared" si="25"/>
        <v>203262.75</v>
      </c>
      <c r="AE46">
        <f t="shared" si="25"/>
        <v>0.5</v>
      </c>
    </row>
    <row r="47" spans="2:3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O47">
        <f t="shared" si="15"/>
        <v>2.5066623579468952</v>
      </c>
      <c r="P47">
        <f t="shared" si="16"/>
        <v>1.9706018840781474</v>
      </c>
      <c r="Q47">
        <f t="shared" si="9"/>
        <v>0.76003543666506412</v>
      </c>
      <c r="R47">
        <f t="shared" si="17"/>
        <v>-2.7520822673857794</v>
      </c>
      <c r="S47">
        <f t="shared" si="10"/>
        <v>4.3982458758893221E-2</v>
      </c>
      <c r="T47">
        <f t="shared" si="18"/>
        <v>2.9568802254145687</v>
      </c>
      <c r="U47">
        <f t="shared" si="11"/>
        <v>64013.5</v>
      </c>
      <c r="V47">
        <f t="shared" si="8"/>
        <v>1</v>
      </c>
    </row>
    <row r="48" spans="2:3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15"/>
        <v>#VALUE!</v>
      </c>
      <c r="P48" t="e">
        <f t="shared" si="16"/>
        <v>#VALUE!</v>
      </c>
      <c r="Q48">
        <f t="shared" si="9"/>
        <v>0.83810866289525932</v>
      </c>
      <c r="R48" t="e">
        <f t="shared" si="17"/>
        <v>#VALUE!</v>
      </c>
      <c r="S48">
        <f t="shared" si="10"/>
        <v>0.12941606848893389</v>
      </c>
      <c r="T48" t="e">
        <f t="shared" si="18"/>
        <v>#VALUE!</v>
      </c>
      <c r="U48">
        <f t="shared" si="11"/>
        <v>43098</v>
      </c>
      <c r="V48" t="e">
        <f t="shared" si="8"/>
        <v>#VALUE!</v>
      </c>
    </row>
    <row r="49" spans="2:3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</row>
    <row r="50" spans="2:31">
      <c r="B50" t="s">
        <v>20</v>
      </c>
      <c r="D50" t="s">
        <v>6266</v>
      </c>
      <c r="E50">
        <v>-77388091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L50">
        <v>2</v>
      </c>
      <c r="O50">
        <f t="shared" si="15"/>
        <v>3.6040385840833578E-2</v>
      </c>
      <c r="P50">
        <f t="shared" si="16"/>
        <v>-1.6437545265756601</v>
      </c>
      <c r="Q50">
        <f t="shared" si="9"/>
        <v>0.91151173953421261</v>
      </c>
      <c r="R50">
        <f t="shared" si="17"/>
        <v>-0.15546908047198804</v>
      </c>
      <c r="S50">
        <f t="shared" si="10"/>
        <v>0.47454790112811457</v>
      </c>
      <c r="T50">
        <f t="shared" si="18"/>
        <v>-0.35300385910893695</v>
      </c>
      <c r="U50">
        <f>E50/J50</f>
        <v>-15758.112604357564</v>
      </c>
      <c r="V50">
        <f t="shared" si="8"/>
        <v>213</v>
      </c>
      <c r="X50">
        <f t="shared" ref="X50:AE50" si="26">AVERAGE(O50:O52)</f>
        <v>0.19630818473915959</v>
      </c>
      <c r="Y50">
        <f t="shared" si="26"/>
        <v>-0.1960709002082214</v>
      </c>
      <c r="Z50">
        <f t="shared" si="26"/>
        <v>0.87144864386165943</v>
      </c>
      <c r="AA50">
        <f t="shared" si="26"/>
        <v>-0.18193298343448405</v>
      </c>
      <c r="AB50">
        <f t="shared" si="26"/>
        <v>0.56554020631342627</v>
      </c>
      <c r="AC50">
        <f t="shared" si="26"/>
        <v>-1.3134125936976049E-2</v>
      </c>
      <c r="AD50">
        <f t="shared" si="26"/>
        <v>14137.859650534452</v>
      </c>
      <c r="AE50">
        <f t="shared" si="26"/>
        <v>329</v>
      </c>
    </row>
    <row r="51" spans="2:3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O51">
        <f t="shared" si="15"/>
        <v>0.2291821072486584</v>
      </c>
      <c r="P51">
        <f t="shared" si="16"/>
        <v>-0.16035245961523925</v>
      </c>
      <c r="Q51">
        <f t="shared" si="9"/>
        <v>0.86873921720784208</v>
      </c>
      <c r="R51">
        <f t="shared" si="17"/>
        <v>-0.25093543499840787</v>
      </c>
      <c r="S51">
        <f t="shared" si="10"/>
        <v>0.59754594068529032</v>
      </c>
      <c r="T51">
        <f t="shared" si="18"/>
        <v>-2.0613136009549837E-2</v>
      </c>
      <c r="U51">
        <f t="shared" si="11"/>
        <v>25588.264154959557</v>
      </c>
      <c r="V51">
        <f t="shared" si="8"/>
        <v>304</v>
      </c>
    </row>
    <row r="52" spans="2:3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O52">
        <f t="shared" si="15"/>
        <v>0.32370206112798683</v>
      </c>
      <c r="P52">
        <f t="shared" si="16"/>
        <v>1.2158942855662351</v>
      </c>
      <c r="Q52">
        <f t="shared" si="9"/>
        <v>0.83409497484292339</v>
      </c>
      <c r="R52">
        <f t="shared" si="17"/>
        <v>-0.13939443483305625</v>
      </c>
      <c r="S52">
        <f t="shared" si="10"/>
        <v>0.62452677712687388</v>
      </c>
      <c r="T52">
        <f t="shared" si="18"/>
        <v>0.33421461730755864</v>
      </c>
      <c r="U52">
        <f t="shared" si="11"/>
        <v>32583.427401001365</v>
      </c>
      <c r="V52">
        <f t="shared" si="8"/>
        <v>470</v>
      </c>
    </row>
    <row r="53" spans="2:3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O53">
        <f t="shared" si="15"/>
        <v>-9.336498780246627E-2</v>
      </c>
      <c r="P53">
        <f t="shared" si="16"/>
        <v>-0.42508686379833838</v>
      </c>
      <c r="Q53">
        <f t="shared" si="9"/>
        <v>0.84207978088400637</v>
      </c>
      <c r="R53">
        <f t="shared" si="17"/>
        <v>-3.7399701893223281E-2</v>
      </c>
      <c r="S53">
        <f t="shared" si="10"/>
        <v>0.55725721802904415</v>
      </c>
      <c r="T53">
        <f t="shared" si="18"/>
        <v>-0.11407619953106252</v>
      </c>
      <c r="U53">
        <f t="shared" si="11"/>
        <v>16465.646279306831</v>
      </c>
      <c r="V53">
        <f t="shared" si="8"/>
        <v>-326</v>
      </c>
    </row>
    <row r="54" spans="2:3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15"/>
        <v>0.1411257028364612</v>
      </c>
      <c r="P54">
        <f t="shared" si="16"/>
        <v>0.13915398197322437</v>
      </c>
      <c r="Q54">
        <f t="shared" si="9"/>
        <v>0.81594105240709713</v>
      </c>
      <c r="R54">
        <f t="shared" si="17"/>
        <v>-8.8346850933837429E-2</v>
      </c>
      <c r="S54">
        <f t="shared" si="10"/>
        <v>0.59108160339190285</v>
      </c>
      <c r="T54">
        <f t="shared" si="18"/>
        <v>0.12144617895711218</v>
      </c>
      <c r="U54">
        <f t="shared" si="11"/>
        <v>26443.358823529412</v>
      </c>
      <c r="V54">
        <f t="shared" si="8"/>
        <v>376</v>
      </c>
    </row>
    <row r="55" spans="2:3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15"/>
        <v>0.19961032247446497</v>
      </c>
      <c r="P55">
        <f t="shared" si="16"/>
        <v>0.93094920576979634</v>
      </c>
      <c r="Q55">
        <f t="shared" si="9"/>
        <v>0.82714099222005844</v>
      </c>
      <c r="R55">
        <f t="shared" si="17"/>
        <v>-0.198666164973057</v>
      </c>
      <c r="S55">
        <f t="shared" si="10"/>
        <v>0.58260855044093462</v>
      </c>
      <c r="T55">
        <f t="shared" si="18"/>
        <v>4.371225027739678E-2</v>
      </c>
      <c r="U55">
        <f t="shared" si="11"/>
        <v>25466.162106350024</v>
      </c>
      <c r="V55">
        <f t="shared" si="8"/>
        <v>592</v>
      </c>
    </row>
    <row r="56" spans="2:3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15"/>
        <v>0.18528062190100192</v>
      </c>
      <c r="P56">
        <f t="shared" si="16"/>
        <v>-0.50733406715195406</v>
      </c>
      <c r="Q56">
        <f t="shared" si="9"/>
        <v>0.80103416422843987</v>
      </c>
      <c r="R56">
        <f t="shared" si="17"/>
        <v>-0.23561188403393318</v>
      </c>
      <c r="S56">
        <f t="shared" si="10"/>
        <v>0.60048173168950281</v>
      </c>
      <c r="T56">
        <f t="shared" si="18"/>
        <v>-0.10050961084177878</v>
      </c>
      <c r="U56">
        <f t="shared" si="11"/>
        <v>15567.314137720901</v>
      </c>
      <c r="V56">
        <f t="shared" si="8"/>
        <v>260</v>
      </c>
    </row>
    <row r="57" spans="2:3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15"/>
        <v>3.9692257976470691E-2</v>
      </c>
      <c r="P57">
        <f t="shared" si="16"/>
        <v>0.39438883353135301</v>
      </c>
      <c r="Q57">
        <f t="shared" si="9"/>
        <v>0.70419128932165287</v>
      </c>
      <c r="R57">
        <f t="shared" si="17"/>
        <v>3.9967696167001132E-2</v>
      </c>
      <c r="S57">
        <f t="shared" si="10"/>
        <v>0.61521430866613414</v>
      </c>
      <c r="T57">
        <f t="shared" si="18"/>
        <v>-0.35519590324265626</v>
      </c>
      <c r="U57">
        <f t="shared" si="11"/>
        <v>34316.680675049633</v>
      </c>
      <c r="V57">
        <f t="shared" si="8"/>
        <v>199</v>
      </c>
    </row>
    <row r="58" spans="2:3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15"/>
        <v>-6.8823478527945126E-3</v>
      </c>
      <c r="P58">
        <f t="shared" si="16"/>
        <v>-0.33533511551801165</v>
      </c>
      <c r="Q58">
        <f t="shared" si="9"/>
        <v>0.56182324977270459</v>
      </c>
      <c r="R58">
        <f t="shared" si="17"/>
        <v>-2.2093646929421951E-3</v>
      </c>
      <c r="S58">
        <f t="shared" si="10"/>
        <v>0.7738542549523455</v>
      </c>
      <c r="T58">
        <f t="shared" si="18"/>
        <v>-4.1245504215432383E-2</v>
      </c>
      <c r="U58">
        <f t="shared" si="11"/>
        <v>26345.409847679774</v>
      </c>
      <c r="V58">
        <f t="shared" si="8"/>
        <v>125</v>
      </c>
    </row>
    <row r="59" spans="2:3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15"/>
        <v>-1.313401619043808E-2</v>
      </c>
      <c r="P59">
        <f t="shared" si="16"/>
        <v>0.4340406741110856</v>
      </c>
      <c r="Q59">
        <f t="shared" si="9"/>
        <v>0.53005949540468766</v>
      </c>
      <c r="R59">
        <f t="shared" si="17"/>
        <v>-1.8476276135814818E-3</v>
      </c>
      <c r="S59">
        <f t="shared" si="10"/>
        <v>0.7912126426553826</v>
      </c>
      <c r="T59">
        <f t="shared" si="18"/>
        <v>5.4740291850732259E-2</v>
      </c>
      <c r="U59">
        <f t="shared" si="11"/>
        <v>41473.544848035584</v>
      </c>
      <c r="V59">
        <f t="shared" si="8"/>
        <v>73</v>
      </c>
    </row>
    <row r="60" spans="2:3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15"/>
        <v>#VALUE!</v>
      </c>
      <c r="P60" t="e">
        <f t="shared" si="16"/>
        <v>#VALUE!</v>
      </c>
      <c r="Q60">
        <f t="shared" si="9"/>
        <v>0.56086300038017256</v>
      </c>
      <c r="R60" t="e">
        <f t="shared" si="17"/>
        <v>#VALUE!</v>
      </c>
      <c r="S60">
        <f t="shared" si="10"/>
        <v>0.7672415495855357</v>
      </c>
      <c r="T60" t="e">
        <f t="shared" si="18"/>
        <v>#VALUE!</v>
      </c>
      <c r="U60">
        <f t="shared" si="11"/>
        <v>29725.031619047619</v>
      </c>
      <c r="V60" t="e">
        <f t="shared" si="8"/>
        <v>#VALUE!</v>
      </c>
    </row>
    <row r="61" spans="2:3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31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L62">
        <v>1</v>
      </c>
      <c r="O62">
        <f t="shared" si="15"/>
        <v>0.38441626650660266</v>
      </c>
      <c r="P62">
        <f t="shared" si="16"/>
        <v>59.043478260869563</v>
      </c>
      <c r="Q62">
        <f t="shared" si="9"/>
        <v>27.43378902264844</v>
      </c>
      <c r="R62">
        <f>1</f>
        <v>1</v>
      </c>
      <c r="S62">
        <f t="shared" si="10"/>
        <v>3.645139937375886E-2</v>
      </c>
      <c r="T62">
        <f t="shared" si="18"/>
        <v>0.13283374576997398</v>
      </c>
      <c r="U62">
        <f t="shared" si="11"/>
        <v>-15191</v>
      </c>
      <c r="V62">
        <f t="shared" si="8"/>
        <v>0</v>
      </c>
      <c r="X62">
        <f t="shared" ref="X62:AE62" si="27">AVERAGE(O62:O64)</f>
        <v>0.12096683189431778</v>
      </c>
      <c r="Y62">
        <f t="shared" si="27"/>
        <v>19.423796282296387</v>
      </c>
      <c r="Z62">
        <f t="shared" si="27"/>
        <v>42.500711059844825</v>
      </c>
      <c r="AA62">
        <f>AVERAGE(R62:R64)</f>
        <v>1</v>
      </c>
      <c r="AB62">
        <f t="shared" si="27"/>
        <v>2.5535816755042771E-2</v>
      </c>
      <c r="AC62">
        <f t="shared" si="27"/>
        <v>1.8564174526960537E-2</v>
      </c>
      <c r="AD62">
        <f t="shared" si="27"/>
        <v>-1869.3333333333333</v>
      </c>
      <c r="AE62">
        <f t="shared" si="27"/>
        <v>0</v>
      </c>
    </row>
    <row r="63" spans="2:3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O63">
        <f t="shared" si="15"/>
        <v>-4.674033544326428E-2</v>
      </c>
      <c r="P63">
        <f t="shared" si="16"/>
        <v>-1.0257218381455877</v>
      </c>
      <c r="Q63">
        <f t="shared" si="9"/>
        <v>46.653093812375246</v>
      </c>
      <c r="R63">
        <v>1</v>
      </c>
      <c r="S63">
        <f t="shared" si="10"/>
        <v>2.1434805674875497E-2</v>
      </c>
      <c r="T63">
        <f t="shared" si="18"/>
        <v>2.2171977424896294E-3</v>
      </c>
      <c r="U63">
        <f t="shared" si="11"/>
        <v>-253</v>
      </c>
      <c r="V63">
        <f t="shared" si="8"/>
        <v>0</v>
      </c>
    </row>
    <row r="64" spans="2:3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O64">
        <f t="shared" si="15"/>
        <v>2.5224564619614975E-2</v>
      </c>
      <c r="P64">
        <f t="shared" si="16"/>
        <v>0.25363242416517973</v>
      </c>
      <c r="Q64">
        <f t="shared" si="9"/>
        <v>53.415250344510795</v>
      </c>
      <c r="R64">
        <v>1</v>
      </c>
      <c r="S64">
        <f t="shared" si="10"/>
        <v>1.8721245216493959E-2</v>
      </c>
      <c r="T64">
        <f t="shared" si="18"/>
        <v>-7.9358419931581992E-2</v>
      </c>
      <c r="U64">
        <f t="shared" si="11"/>
        <v>9836</v>
      </c>
      <c r="V64">
        <f t="shared" si="8"/>
        <v>0</v>
      </c>
    </row>
    <row r="65" spans="2:3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O65">
        <f t="shared" si="15"/>
        <v>-0.1969911087558146</v>
      </c>
      <c r="P65">
        <f t="shared" si="16"/>
        <v>1.7617036254839844</v>
      </c>
      <c r="Q65">
        <f t="shared" si="9"/>
        <v>-123943</v>
      </c>
      <c r="R65" t="e">
        <f t="shared" si="17"/>
        <v>#DIV/0!</v>
      </c>
      <c r="S65">
        <f t="shared" si="10"/>
        <v>-8.0682249098375866E-6</v>
      </c>
      <c r="T65">
        <f t="shared" si="18"/>
        <v>-5.9526971143266882E-2</v>
      </c>
      <c r="U65">
        <f t="shared" si="11"/>
        <v>7846</v>
      </c>
      <c r="V65">
        <f t="shared" si="8"/>
        <v>0</v>
      </c>
    </row>
    <row r="66" spans="2:3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15"/>
        <v>1.3223027485300149</v>
      </c>
      <c r="P66">
        <f t="shared" si="16"/>
        <v>-1.1414418002588869</v>
      </c>
      <c r="Q66">
        <f t="shared" si="9"/>
        <v>131790</v>
      </c>
      <c r="R66" t="e">
        <f t="shared" si="17"/>
        <v>#DIV/0!</v>
      </c>
      <c r="S66">
        <f t="shared" si="10"/>
        <v>7.5878291220881702E-6</v>
      </c>
      <c r="T66">
        <f t="shared" si="18"/>
        <v>-2.1102280323850531E-2</v>
      </c>
      <c r="U66">
        <f t="shared" si="11"/>
        <v>2841</v>
      </c>
      <c r="V66">
        <f t="shared" si="8"/>
        <v>0</v>
      </c>
    </row>
    <row r="67" spans="2:3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15"/>
        <v>0.50318602261048295</v>
      </c>
      <c r="P67">
        <f t="shared" si="16"/>
        <v>-0.21542127260653876</v>
      </c>
      <c r="Q67">
        <f t="shared" si="9"/>
        <v>-967.56115107913672</v>
      </c>
      <c r="R67" t="e">
        <f t="shared" si="17"/>
        <v>#DIV/0!</v>
      </c>
      <c r="S67">
        <f t="shared" si="10"/>
        <v>-1.0335264069714703E-3</v>
      </c>
      <c r="T67">
        <f t="shared" si="18"/>
        <v>0.17534593391243614</v>
      </c>
      <c r="U67">
        <f t="shared" si="11"/>
        <v>-20086</v>
      </c>
      <c r="V67">
        <f t="shared" si="8"/>
        <v>-1</v>
      </c>
    </row>
    <row r="68" spans="2:3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15"/>
        <v>0.45288935344183967</v>
      </c>
      <c r="P68">
        <f t="shared" si="16"/>
        <v>2.6139186900056464</v>
      </c>
      <c r="Q68">
        <f t="shared" si="9"/>
        <v>2546.4444444444443</v>
      </c>
      <c r="R68" t="e">
        <f t="shared" si="17"/>
        <v>#DIV/0!</v>
      </c>
      <c r="S68">
        <f t="shared" si="10"/>
        <v>3.9270442446984904E-4</v>
      </c>
      <c r="T68">
        <f t="shared" si="18"/>
        <v>0.28784727297257784</v>
      </c>
      <c r="U68">
        <f t="shared" si="11"/>
        <v>-12800.5</v>
      </c>
      <c r="V68">
        <f t="shared" ref="V68:V131" si="28">J68-J69</f>
        <v>0</v>
      </c>
    </row>
    <row r="69" spans="2:3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15"/>
        <v>-8.2351329131268858E-2</v>
      </c>
      <c r="P69">
        <f t="shared" si="16"/>
        <v>0.9140772764117806</v>
      </c>
      <c r="Q69">
        <f t="shared" si="9"/>
        <v>38.386717108028584</v>
      </c>
      <c r="R69" t="e">
        <f t="shared" si="17"/>
        <v>#DIV/0!</v>
      </c>
      <c r="S69">
        <f t="shared" si="10"/>
        <v>2.6050677821335494E-2</v>
      </c>
      <c r="T69">
        <f t="shared" si="18"/>
        <v>8.6539048852294798E-2</v>
      </c>
      <c r="U69">
        <f t="shared" si="11"/>
        <v>-3542</v>
      </c>
      <c r="V69">
        <f t="shared" si="28"/>
        <v>0</v>
      </c>
    </row>
    <row r="70" spans="2:3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15"/>
        <v>-3.1453218314532183E-2</v>
      </c>
      <c r="P70">
        <f t="shared" si="16"/>
        <v>-0.78792046301071572</v>
      </c>
      <c r="Q70">
        <f t="shared" si="9"/>
        <v>149.29528985507247</v>
      </c>
      <c r="R70" t="e">
        <f t="shared" si="17"/>
        <v>#DIV/0!</v>
      </c>
      <c r="S70">
        <f t="shared" si="10"/>
        <v>6.6981349577119563E-3</v>
      </c>
      <c r="T70">
        <f t="shared" si="18"/>
        <v>4.7352798178049493E-2</v>
      </c>
      <c r="U70">
        <f t="shared" si="11"/>
        <v>-1850.5</v>
      </c>
      <c r="V70">
        <f t="shared" si="28"/>
        <v>0</v>
      </c>
    </row>
    <row r="71" spans="2:3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15"/>
        <v>2.754670666848491E-2</v>
      </c>
      <c r="P71">
        <f t="shared" si="16"/>
        <v>0.42585178527657486</v>
      </c>
      <c r="Q71">
        <f t="shared" si="9"/>
        <v>2113.3783783783783</v>
      </c>
      <c r="R71" t="e">
        <f t="shared" si="17"/>
        <v>#DIV/0!</v>
      </c>
      <c r="S71">
        <f t="shared" si="10"/>
        <v>4.7317603427329114E-4</v>
      </c>
      <c r="T71">
        <f t="shared" si="18"/>
        <v>0.28746273082181628</v>
      </c>
      <c r="U71">
        <f t="shared" si="11"/>
        <v>-8725.5</v>
      </c>
      <c r="V71">
        <f t="shared" si="28"/>
        <v>0</v>
      </c>
    </row>
    <row r="72" spans="2:3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15"/>
        <v>#VALUE!</v>
      </c>
      <c r="P72" t="e">
        <f t="shared" si="16"/>
        <v>#VALUE!</v>
      </c>
      <c r="Q72">
        <f t="shared" si="9"/>
        <v>8673.4285714285706</v>
      </c>
      <c r="R72" t="e">
        <f t="shared" si="17"/>
        <v>#VALUE!</v>
      </c>
      <c r="S72">
        <f t="shared" si="10"/>
        <v>1.152946602101657E-4</v>
      </c>
      <c r="T72" t="e">
        <f t="shared" si="18"/>
        <v>#VALUE!</v>
      </c>
      <c r="U72">
        <f t="shared" si="11"/>
        <v>-6119.5</v>
      </c>
      <c r="V72" t="e">
        <f t="shared" si="28"/>
        <v>#VALUE!</v>
      </c>
    </row>
    <row r="73" spans="2:3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</row>
    <row r="74" spans="2:31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L74">
        <v>4</v>
      </c>
      <c r="O74">
        <f t="shared" si="15"/>
        <v>1.0547554100956047</v>
      </c>
      <c r="P74">
        <f t="shared" si="16"/>
        <v>0.53458648780909068</v>
      </c>
      <c r="Q74">
        <f t="shared" si="9"/>
        <v>0.63868979115981095</v>
      </c>
      <c r="R74">
        <f t="shared" si="17"/>
        <v>-0.7553474032205143</v>
      </c>
      <c r="S74">
        <f t="shared" si="10"/>
        <v>0.73361750830881656</v>
      </c>
      <c r="T74">
        <f t="shared" si="18"/>
        <v>1.7704949840466813</v>
      </c>
      <c r="U74">
        <f t="shared" si="11"/>
        <v>213240</v>
      </c>
      <c r="V74">
        <f t="shared" si="28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</row>
    <row r="75" spans="2:3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O75">
        <f t="shared" si="15"/>
        <v>16.088818131476941</v>
      </c>
      <c r="P75">
        <f t="shared" si="16"/>
        <v>3.1933790023236863</v>
      </c>
      <c r="Q75">
        <f t="shared" si="9"/>
        <v>0.83631594424513322</v>
      </c>
      <c r="R75" t="e">
        <f t="shared" si="17"/>
        <v>#DIV/0!</v>
      </c>
      <c r="S75">
        <f t="shared" si="10"/>
        <v>0.74135084121666284</v>
      </c>
      <c r="T75">
        <f t="shared" si="18"/>
        <v>3.1742208357080717</v>
      </c>
      <c r="U75">
        <f t="shared" si="11"/>
        <v>138956</v>
      </c>
      <c r="V75">
        <f t="shared" si="28"/>
        <v>0</v>
      </c>
    </row>
    <row r="76" spans="2:3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O76" t="e">
        <f t="shared" ref="O76:O139" si="29">D76/D77-1</f>
        <v>#DIV/0!</v>
      </c>
      <c r="P76">
        <f t="shared" ref="P76:P139" si="30">E76/E77-1</f>
        <v>-112.19798657718121</v>
      </c>
      <c r="Q76">
        <f t="shared" ref="Q76:Q139" si="31">F76/(G76+H76)</f>
        <v>0.94917861346049481</v>
      </c>
      <c r="R76" t="e">
        <f t="shared" ref="R76:R139" si="32">1 -G76/G77</f>
        <v>#DIV/0!</v>
      </c>
      <c r="S76">
        <f t="shared" ref="S76:S139" si="33">H76/F76</f>
        <v>1.0535424901265122</v>
      </c>
      <c r="T76">
        <f t="shared" ref="T76:T139" si="34">I76/I77-1</f>
        <v>-341.17346938775512</v>
      </c>
      <c r="U76">
        <f t="shared" ref="U76:U139" si="35">E76/J76</f>
        <v>33137</v>
      </c>
      <c r="V76">
        <f t="shared" si="28"/>
        <v>1</v>
      </c>
    </row>
    <row r="77" spans="2:3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29"/>
        <v>#DIV/0!</v>
      </c>
      <c r="P77">
        <f t="shared" si="30"/>
        <v>8.7591240875912302E-2</v>
      </c>
      <c r="Q77">
        <f t="shared" si="31"/>
        <v>1.0753846153846154</v>
      </c>
      <c r="R77" t="e">
        <f t="shared" si="32"/>
        <v>#DIV/0!</v>
      </c>
      <c r="S77">
        <f t="shared" si="33"/>
        <v>0.92989985693848354</v>
      </c>
      <c r="T77">
        <f t="shared" si="34"/>
        <v>-1.3740458015267176</v>
      </c>
      <c r="U77" t="e">
        <f t="shared" si="35"/>
        <v>#DIV/0!</v>
      </c>
      <c r="V77">
        <f t="shared" si="28"/>
        <v>0</v>
      </c>
    </row>
    <row r="78" spans="2:3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29"/>
        <v>-1</v>
      </c>
      <c r="P78">
        <f t="shared" si="30"/>
        <v>-1.8154761904761905</v>
      </c>
      <c r="Q78">
        <f t="shared" si="31"/>
        <v>0.84216867469879519</v>
      </c>
      <c r="R78" t="e">
        <f t="shared" si="32"/>
        <v>#DIV/0!</v>
      </c>
      <c r="S78">
        <f t="shared" si="33"/>
        <v>1.1874105865522175</v>
      </c>
      <c r="T78">
        <f t="shared" si="34"/>
        <v>-0.51119402985074625</v>
      </c>
      <c r="U78" t="e">
        <f t="shared" si="35"/>
        <v>#DIV/0!</v>
      </c>
      <c r="V78">
        <f t="shared" si="28"/>
        <v>0</v>
      </c>
    </row>
    <row r="79" spans="2:3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29"/>
        <v>#VALUE!</v>
      </c>
      <c r="P79" t="e">
        <f t="shared" si="30"/>
        <v>#VALUE!</v>
      </c>
      <c r="Q79">
        <f t="shared" si="31"/>
        <v>0.73119358074222673</v>
      </c>
      <c r="R79" t="e">
        <f t="shared" si="32"/>
        <v>#VALUE!</v>
      </c>
      <c r="S79">
        <f t="shared" si="33"/>
        <v>1.3676268861454046</v>
      </c>
      <c r="T79" t="e">
        <f t="shared" si="34"/>
        <v>#VALUE!</v>
      </c>
      <c r="U79" t="e">
        <f t="shared" si="35"/>
        <v>#DIV/0!</v>
      </c>
      <c r="V79" t="e">
        <f t="shared" si="28"/>
        <v>#VALUE!</v>
      </c>
    </row>
    <row r="80" spans="2:3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31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L81">
        <v>2</v>
      </c>
      <c r="O81">
        <f t="shared" si="29"/>
        <v>1.8088872832369942</v>
      </c>
      <c r="P81">
        <f t="shared" si="30"/>
        <v>-3.5516122051504002</v>
      </c>
      <c r="Q81">
        <f t="shared" si="31"/>
        <v>1.4363519674235383</v>
      </c>
      <c r="R81" t="e">
        <f t="shared" si="32"/>
        <v>#DIV/0!</v>
      </c>
      <c r="S81">
        <f t="shared" si="33"/>
        <v>0.69620818760303838</v>
      </c>
      <c r="T81">
        <f t="shared" si="34"/>
        <v>-2.2593893714869697</v>
      </c>
      <c r="U81">
        <f t="shared" si="35"/>
        <v>-7074.6</v>
      </c>
      <c r="V81">
        <f t="shared" si="28"/>
        <v>5</v>
      </c>
      <c r="X81">
        <f>AVERAGE(O81)</f>
        <v>1.8088872832369942</v>
      </c>
      <c r="Y81">
        <f t="shared" ref="Y81:AE81" si="36">AVERAGE(P81:P83)</f>
        <v>0.20003429750862503</v>
      </c>
      <c r="Z81">
        <f t="shared" si="36"/>
        <v>0.93513111228927792</v>
      </c>
      <c r="AA81">
        <v>0</v>
      </c>
      <c r="AB81">
        <f t="shared" si="36"/>
        <v>1.3397234813245114</v>
      </c>
      <c r="AC81">
        <f t="shared" si="36"/>
        <v>1.5244284360545635</v>
      </c>
      <c r="AD81">
        <f>AVERAGE(U81)</f>
        <v>-7074.6</v>
      </c>
      <c r="AE81">
        <f t="shared" si="36"/>
        <v>1.6666666666666667</v>
      </c>
    </row>
    <row r="82" spans="2:3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29"/>
        <v>#DIV/0!</v>
      </c>
      <c r="P82">
        <f t="shared" si="30"/>
        <v>-1.8680651221039448</v>
      </c>
      <c r="Q82">
        <f t="shared" si="31"/>
        <v>0.44666713790909734</v>
      </c>
      <c r="R82" t="e">
        <f t="shared" si="32"/>
        <v>#DIV/0!</v>
      </c>
      <c r="S82">
        <f t="shared" si="33"/>
        <v>2.2388036081658491</v>
      </c>
      <c r="T82">
        <f t="shared" si="34"/>
        <v>7.7317345231455654</v>
      </c>
      <c r="U82" t="e">
        <f t="shared" si="35"/>
        <v>#DIV/0!</v>
      </c>
      <c r="V82">
        <f t="shared" si="28"/>
        <v>0</v>
      </c>
    </row>
    <row r="83" spans="2:3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29"/>
        <v>#DIV/0!</v>
      </c>
      <c r="P83">
        <f t="shared" si="30"/>
        <v>6.0197802197802197</v>
      </c>
      <c r="Q83">
        <f t="shared" si="31"/>
        <v>0.92237423153519782</v>
      </c>
      <c r="R83" t="e">
        <f t="shared" si="32"/>
        <v>#DIV/0!</v>
      </c>
      <c r="S83">
        <f t="shared" si="33"/>
        <v>1.0841586482046468</v>
      </c>
      <c r="T83">
        <f t="shared" si="34"/>
        <v>-0.89905984349490509</v>
      </c>
      <c r="U83" t="e">
        <f t="shared" si="35"/>
        <v>#DIV/0!</v>
      </c>
      <c r="V83">
        <f t="shared" si="28"/>
        <v>0</v>
      </c>
    </row>
    <row r="84" spans="2:3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29"/>
        <v>#DIV/0!</v>
      </c>
      <c r="P84">
        <f t="shared" si="30"/>
        <v>-0.48271941791723516</v>
      </c>
      <c r="Q84">
        <f t="shared" si="31"/>
        <v>0.85822152338231417</v>
      </c>
      <c r="R84" t="e">
        <f t="shared" si="32"/>
        <v>#DIV/0!</v>
      </c>
      <c r="S84">
        <f t="shared" si="33"/>
        <v>1.1652003273687734</v>
      </c>
      <c r="T84">
        <f t="shared" si="34"/>
        <v>-0.11353428485876838</v>
      </c>
      <c r="U84" t="e">
        <f t="shared" si="35"/>
        <v>#DIV/0!</v>
      </c>
      <c r="V84">
        <f t="shared" si="28"/>
        <v>0</v>
      </c>
    </row>
    <row r="85" spans="2:3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29"/>
        <v>-1</v>
      </c>
      <c r="P85">
        <f t="shared" si="30"/>
        <v>-1.1461081027208397</v>
      </c>
      <c r="Q85">
        <f t="shared" si="31"/>
        <v>0.86995658296936151</v>
      </c>
      <c r="R85" t="e">
        <f t="shared" si="32"/>
        <v>#DIV/0!</v>
      </c>
      <c r="S85">
        <f t="shared" si="33"/>
        <v>1.1494826518661088</v>
      </c>
      <c r="T85">
        <f t="shared" si="34"/>
        <v>-0.17998035685054836</v>
      </c>
      <c r="U85" t="e">
        <f t="shared" si="35"/>
        <v>#DIV/0!</v>
      </c>
      <c r="V85">
        <f t="shared" si="28"/>
        <v>-1</v>
      </c>
    </row>
    <row r="86" spans="2:3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O86">
        <f t="shared" si="29"/>
        <v>-0.20327649100370948</v>
      </c>
      <c r="P86">
        <f t="shared" si="30"/>
        <v>5.9297578828828801E-2</v>
      </c>
      <c r="Q86">
        <f t="shared" si="31"/>
        <v>0.8868137772589999</v>
      </c>
      <c r="R86">
        <f t="shared" si="32"/>
        <v>1</v>
      </c>
      <c r="S86">
        <f t="shared" si="33"/>
        <v>1.1276324586327928</v>
      </c>
      <c r="T86">
        <f t="shared" si="34"/>
        <v>-5.3135039717563988</v>
      </c>
      <c r="U86">
        <f t="shared" si="35"/>
        <v>30101</v>
      </c>
      <c r="V86">
        <f t="shared" si="28"/>
        <v>0</v>
      </c>
    </row>
    <row r="87" spans="2:3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O87">
        <f t="shared" si="29"/>
        <v>-0.28166496495582471</v>
      </c>
      <c r="P87">
        <f t="shared" si="30"/>
        <v>-4.8219233355749829</v>
      </c>
      <c r="Q87">
        <f t="shared" si="31"/>
        <v>1.0256454365609311</v>
      </c>
      <c r="R87">
        <f t="shared" si="32"/>
        <v>0.71840078894106452</v>
      </c>
      <c r="S87">
        <f t="shared" si="33"/>
        <v>0.7582162939945799</v>
      </c>
      <c r="T87">
        <f t="shared" si="34"/>
        <v>-0.83377835157419089</v>
      </c>
      <c r="U87">
        <f t="shared" si="35"/>
        <v>28416</v>
      </c>
      <c r="V87">
        <f t="shared" si="28"/>
        <v>-1</v>
      </c>
    </row>
    <row r="88" spans="2:3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O88">
        <f t="shared" si="29"/>
        <v>0.40712750548988463</v>
      </c>
      <c r="P88">
        <f t="shared" si="30"/>
        <v>-0.7232561602024864</v>
      </c>
      <c r="Q88">
        <f t="shared" si="31"/>
        <v>1.1264058998101478</v>
      </c>
      <c r="R88">
        <f t="shared" si="32"/>
        <v>-0.65720611151229513</v>
      </c>
      <c r="S88">
        <f t="shared" si="33"/>
        <v>0.3571580689520889</v>
      </c>
      <c r="T88">
        <f t="shared" si="34"/>
        <v>0.27902874727914129</v>
      </c>
      <c r="U88">
        <f t="shared" si="35"/>
        <v>-3717.5</v>
      </c>
      <c r="V88">
        <f t="shared" si="28"/>
        <v>-1</v>
      </c>
    </row>
    <row r="89" spans="2:3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O89" t="e">
        <f t="shared" si="29"/>
        <v>#VALUE!</v>
      </c>
      <c r="P89" t="e">
        <f t="shared" si="30"/>
        <v>#VALUE!</v>
      </c>
      <c r="Q89">
        <f t="shared" si="31"/>
        <v>1.174205822551436</v>
      </c>
      <c r="R89" t="e">
        <f t="shared" si="32"/>
        <v>#VALUE!</v>
      </c>
      <c r="S89">
        <f t="shared" si="33"/>
        <v>0.26565814602205978</v>
      </c>
      <c r="T89" t="e">
        <f t="shared" si="34"/>
        <v>#VALUE!</v>
      </c>
      <c r="U89">
        <f t="shared" si="35"/>
        <v>-8955.3333333333339</v>
      </c>
      <c r="V89" t="e">
        <f t="shared" si="28"/>
        <v>#VALUE!</v>
      </c>
    </row>
    <row r="90" spans="2:3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31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L91">
        <v>2</v>
      </c>
      <c r="O91">
        <f t="shared" si="29"/>
        <v>-0.49926742107304523</v>
      </c>
      <c r="P91">
        <f t="shared" si="30"/>
        <v>-64.702815336173359</v>
      </c>
      <c r="Q91">
        <f t="shared" si="31"/>
        <v>1.8090235386332867</v>
      </c>
      <c r="R91">
        <f t="shared" si="32"/>
        <v>0.24161963859781777</v>
      </c>
      <c r="S91">
        <f t="shared" si="33"/>
        <v>0.1221677037145967</v>
      </c>
      <c r="T91">
        <f t="shared" si="34"/>
        <v>-16.949754155935381</v>
      </c>
      <c r="U91">
        <f t="shared" si="35"/>
        <v>-114643.83333333333</v>
      </c>
      <c r="V91">
        <f t="shared" si="28"/>
        <v>-4</v>
      </c>
      <c r="X91">
        <f t="shared" ref="X91:AE91" si="37">AVERAGE(O91:O93)</f>
        <v>0.1540911582920772</v>
      </c>
      <c r="Y91">
        <f t="shared" si="37"/>
        <v>-22.602006271717457</v>
      </c>
      <c r="Z91">
        <f t="shared" si="37"/>
        <v>1.2535363018942844</v>
      </c>
      <c r="AA91">
        <f t="shared" si="37"/>
        <v>-5.3663438905217818E-2</v>
      </c>
      <c r="AB91">
        <f t="shared" si="37"/>
        <v>0.33707050396552352</v>
      </c>
      <c r="AC91">
        <f t="shared" si="37"/>
        <v>-6.0449418126450105</v>
      </c>
      <c r="AD91">
        <f t="shared" si="37"/>
        <v>-34758.744444444441</v>
      </c>
      <c r="AE91">
        <f t="shared" si="37"/>
        <v>-1</v>
      </c>
    </row>
    <row r="92" spans="2:3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O92">
        <f t="shared" si="29"/>
        <v>0.60961036636688348</v>
      </c>
      <c r="P92">
        <f t="shared" si="30"/>
        <v>-0.88373995994745791</v>
      </c>
      <c r="Q92">
        <f t="shared" si="31"/>
        <v>0.97418820671191231</v>
      </c>
      <c r="R92">
        <f t="shared" si="32"/>
        <v>-4.4070819891441904E-3</v>
      </c>
      <c r="S92">
        <f t="shared" si="33"/>
        <v>0.48993833593885705</v>
      </c>
      <c r="T92">
        <f t="shared" si="34"/>
        <v>0.33836801203309097</v>
      </c>
      <c r="U92">
        <f t="shared" si="35"/>
        <v>1079.8</v>
      </c>
      <c r="V92">
        <f t="shared" si="28"/>
        <v>0</v>
      </c>
    </row>
    <row r="93" spans="2:3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O93">
        <f t="shared" si="29"/>
        <v>0.35193052958239335</v>
      </c>
      <c r="P93">
        <f t="shared" si="30"/>
        <v>-2.2194635190315508</v>
      </c>
      <c r="Q93">
        <f t="shared" si="31"/>
        <v>0.97739716033765434</v>
      </c>
      <c r="R93">
        <f t="shared" si="32"/>
        <v>-0.39820287332432702</v>
      </c>
      <c r="S93">
        <f t="shared" si="33"/>
        <v>0.39910547224311677</v>
      </c>
      <c r="T93">
        <f t="shared" si="34"/>
        <v>-1.5234392940327397</v>
      </c>
      <c r="U93">
        <f t="shared" si="35"/>
        <v>9287.7999999999993</v>
      </c>
      <c r="V93">
        <f t="shared" si="28"/>
        <v>1</v>
      </c>
    </row>
    <row r="94" spans="2:3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O94">
        <f t="shared" si="29"/>
        <v>-0.10759930088591119</v>
      </c>
      <c r="P94">
        <f t="shared" si="30"/>
        <v>-12.091160623270715</v>
      </c>
      <c r="Q94">
        <f t="shared" si="31"/>
        <v>1.0574094284952884</v>
      </c>
      <c r="R94">
        <f t="shared" si="32"/>
        <v>-1.6767267606613236</v>
      </c>
      <c r="S94">
        <f t="shared" si="33"/>
        <v>0.39725019747675028</v>
      </c>
      <c r="T94">
        <f t="shared" si="34"/>
        <v>-3.3700968005287097</v>
      </c>
      <c r="U94">
        <f t="shared" si="35"/>
        <v>-8462.5555555555547</v>
      </c>
      <c r="V94">
        <f t="shared" si="28"/>
        <v>-2</v>
      </c>
    </row>
    <row r="95" spans="2:3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O95">
        <f t="shared" si="29"/>
        <v>-5.931329316613021E-2</v>
      </c>
      <c r="P95">
        <f t="shared" si="30"/>
        <v>-1.0338957115779497</v>
      </c>
      <c r="Q95">
        <f t="shared" si="31"/>
        <v>0.96065062688539837</v>
      </c>
      <c r="R95">
        <f t="shared" si="32"/>
        <v>0.38698048911754757</v>
      </c>
      <c r="S95">
        <f t="shared" si="33"/>
        <v>0.67457662205307456</v>
      </c>
      <c r="T95">
        <f t="shared" si="34"/>
        <v>-0.20990877537856678</v>
      </c>
      <c r="U95">
        <f t="shared" si="35"/>
        <v>624.27272727272725</v>
      </c>
      <c r="V95">
        <f t="shared" si="28"/>
        <v>0</v>
      </c>
    </row>
    <row r="96" spans="2:3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O96">
        <f t="shared" si="29"/>
        <v>0.4304007290967149</v>
      </c>
      <c r="P96">
        <f t="shared" si="30"/>
        <v>-2.2034763186189772</v>
      </c>
      <c r="Q96">
        <f t="shared" si="31"/>
        <v>0.95489170795508704</v>
      </c>
      <c r="R96">
        <f t="shared" si="32"/>
        <v>-7.2736366754315718E-2</v>
      </c>
      <c r="S96">
        <f t="shared" si="33"/>
        <v>0.50264874237334867</v>
      </c>
      <c r="T96">
        <f t="shared" si="34"/>
        <v>-0.86629458968862161</v>
      </c>
      <c r="U96">
        <f t="shared" si="35"/>
        <v>-18417.454545454544</v>
      </c>
      <c r="V96">
        <f t="shared" si="28"/>
        <v>5</v>
      </c>
    </row>
    <row r="97" spans="2:3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O97">
        <f t="shared" si="29"/>
        <v>0.5561562618297371</v>
      </c>
      <c r="P97">
        <f t="shared" si="30"/>
        <v>0.92270967299806972</v>
      </c>
      <c r="Q97">
        <f t="shared" si="31"/>
        <v>0.64995543543888901</v>
      </c>
      <c r="R97">
        <f t="shared" si="32"/>
        <v>-1.7300675728397761</v>
      </c>
      <c r="S97">
        <f t="shared" si="33"/>
        <v>0.76470510172033213</v>
      </c>
      <c r="T97">
        <f t="shared" si="34"/>
        <v>2.2398147901753638</v>
      </c>
      <c r="U97">
        <f t="shared" si="35"/>
        <v>28056.5</v>
      </c>
      <c r="V97">
        <f t="shared" si="28"/>
        <v>1</v>
      </c>
    </row>
    <row r="98" spans="2:3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O98">
        <f t="shared" si="29"/>
        <v>0.29261757177533076</v>
      </c>
      <c r="P98">
        <f t="shared" si="30"/>
        <v>-7.3421224194132559</v>
      </c>
      <c r="Q98">
        <f t="shared" si="31"/>
        <v>0.79188276895215892</v>
      </c>
      <c r="R98">
        <f t="shared" si="32"/>
        <v>-0.77356767229449219</v>
      </c>
      <c r="S98">
        <f t="shared" si="33"/>
        <v>0.81466911443307977</v>
      </c>
      <c r="T98">
        <f t="shared" si="34"/>
        <v>-7.0635740217829772</v>
      </c>
      <c r="U98">
        <f t="shared" si="35"/>
        <v>17510.599999999999</v>
      </c>
      <c r="V98">
        <f t="shared" si="28"/>
        <v>0</v>
      </c>
    </row>
    <row r="99" spans="2:3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O99">
        <f t="shared" si="29"/>
        <v>4.735984060847084</v>
      </c>
      <c r="P99">
        <f t="shared" si="30"/>
        <v>-2.3881347410759175</v>
      </c>
      <c r="Q99">
        <f t="shared" si="31"/>
        <v>1.0523543623707508</v>
      </c>
      <c r="R99" t="e">
        <f t="shared" si="32"/>
        <v>#DIV/0!</v>
      </c>
      <c r="S99">
        <f t="shared" si="33"/>
        <v>0.6602206729360578</v>
      </c>
      <c r="T99">
        <f t="shared" si="34"/>
        <v>-9.7907801418439711</v>
      </c>
      <c r="U99">
        <f t="shared" si="35"/>
        <v>-2761</v>
      </c>
      <c r="V99">
        <f t="shared" si="28"/>
        <v>3</v>
      </c>
    </row>
    <row r="100" spans="2:3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O100">
        <f t="shared" si="29"/>
        <v>28.593121197941038</v>
      </c>
      <c r="P100">
        <f t="shared" si="30"/>
        <v>-2.1385231825987407</v>
      </c>
      <c r="Q100">
        <f t="shared" si="31"/>
        <v>0.98529411764705888</v>
      </c>
      <c r="R100">
        <f t="shared" si="32"/>
        <v>1</v>
      </c>
      <c r="S100">
        <f t="shared" si="33"/>
        <v>1.0149253731343284</v>
      </c>
      <c r="T100">
        <f t="shared" si="34"/>
        <v>-1.1652021089630931</v>
      </c>
      <c r="U100">
        <f t="shared" si="35"/>
        <v>4972.5</v>
      </c>
      <c r="V100">
        <f t="shared" si="28"/>
        <v>2</v>
      </c>
    </row>
    <row r="101" spans="2:3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29"/>
        <v>#VALUE!</v>
      </c>
      <c r="P101" t="e">
        <f t="shared" si="30"/>
        <v>#VALUE!</v>
      </c>
      <c r="Q101">
        <f t="shared" si="31"/>
        <v>1.3313919627256843</v>
      </c>
      <c r="R101" t="e">
        <f t="shared" si="32"/>
        <v>#VALUE!</v>
      </c>
      <c r="S101">
        <f t="shared" si="33"/>
        <v>0.13003791192767572</v>
      </c>
      <c r="T101" t="e">
        <f t="shared" si="34"/>
        <v>#VALUE!</v>
      </c>
      <c r="U101" t="e">
        <f t="shared" si="35"/>
        <v>#DIV/0!</v>
      </c>
      <c r="V101" t="e">
        <f t="shared" si="28"/>
        <v>#VALUE!</v>
      </c>
    </row>
    <row r="102" spans="2:3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28"/>
        <v>#VALUE!</v>
      </c>
    </row>
    <row r="103" spans="2:31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L103">
        <v>5</v>
      </c>
      <c r="O103">
        <f t="shared" si="29"/>
        <v>0.25777221670714368</v>
      </c>
      <c r="P103">
        <f t="shared" si="30"/>
        <v>2.1531667753160004</v>
      </c>
      <c r="Q103">
        <f t="shared" si="31"/>
        <v>0.69709816306189565</v>
      </c>
      <c r="R103">
        <f t="shared" si="32"/>
        <v>-0.35134888811237586</v>
      </c>
      <c r="S103">
        <f t="shared" si="33"/>
        <v>0.43358431026575733</v>
      </c>
      <c r="T103">
        <f t="shared" si="34"/>
        <v>1.2080995169394271</v>
      </c>
      <c r="U103">
        <f t="shared" si="35"/>
        <v>62073.76666666667</v>
      </c>
      <c r="V103">
        <f t="shared" si="28"/>
        <v>0</v>
      </c>
      <c r="X103">
        <f t="shared" ref="X103:AE103" si="38">AVERAGE(O103:O105)</f>
        <v>0.40143189493863346</v>
      </c>
      <c r="Y103">
        <f t="shared" si="38"/>
        <v>0.62640694136242148</v>
      </c>
      <c r="Z103">
        <f t="shared" si="38"/>
        <v>0.72770210927393408</v>
      </c>
      <c r="AA103">
        <f t="shared" si="38"/>
        <v>-1.018474488963472</v>
      </c>
      <c r="AB103">
        <f t="shared" si="38"/>
        <v>0.49815587374502596</v>
      </c>
      <c r="AC103">
        <f t="shared" si="38"/>
        <v>0.3103278348955103</v>
      </c>
      <c r="AD103">
        <f t="shared" si="38"/>
        <v>34550.659595959594</v>
      </c>
      <c r="AE103">
        <f t="shared" si="38"/>
        <v>5.666666666666667</v>
      </c>
    </row>
    <row r="104" spans="2:3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O104">
        <f t="shared" si="29"/>
        <v>0.34872716015322269</v>
      </c>
      <c r="P104">
        <f t="shared" si="30"/>
        <v>0.2262341032961328</v>
      </c>
      <c r="Q104">
        <f t="shared" si="31"/>
        <v>0.8195124643651317</v>
      </c>
      <c r="R104">
        <f t="shared" si="32"/>
        <v>-0.8915532308869174</v>
      </c>
      <c r="S104">
        <f t="shared" si="33"/>
        <v>0.40537643105499077</v>
      </c>
      <c r="T104">
        <f t="shared" si="34"/>
        <v>-0.16102246700422074</v>
      </c>
      <c r="U104">
        <f t="shared" si="35"/>
        <v>19686.166666666668</v>
      </c>
      <c r="V104">
        <f t="shared" si="28"/>
        <v>8</v>
      </c>
    </row>
    <row r="105" spans="2:3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O105">
        <f t="shared" si="29"/>
        <v>0.59779630795553396</v>
      </c>
      <c r="P105">
        <f t="shared" si="30"/>
        <v>-0.5001800545248688</v>
      </c>
      <c r="Q105">
        <f t="shared" si="31"/>
        <v>0.6664957003947749</v>
      </c>
      <c r="R105">
        <f t="shared" si="32"/>
        <v>-1.8125213478911228</v>
      </c>
      <c r="S105">
        <f t="shared" si="33"/>
        <v>0.65550687991432988</v>
      </c>
      <c r="T105">
        <f t="shared" si="34"/>
        <v>-0.11609354524867554</v>
      </c>
      <c r="U105">
        <f t="shared" si="35"/>
        <v>21892.045454545456</v>
      </c>
      <c r="V105">
        <f t="shared" si="28"/>
        <v>9</v>
      </c>
    </row>
    <row r="106" spans="2:3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O106">
        <f t="shared" si="29"/>
        <v>0.30975111147145307</v>
      </c>
      <c r="P106">
        <f t="shared" si="30"/>
        <v>0.79796357041299548</v>
      </c>
      <c r="Q106">
        <f t="shared" si="31"/>
        <v>0.39200260423923533</v>
      </c>
      <c r="R106">
        <f t="shared" si="32"/>
        <v>-0.19066295191705396</v>
      </c>
      <c r="S106">
        <f t="shared" si="33"/>
        <v>1.727978311937159</v>
      </c>
      <c r="T106">
        <f t="shared" si="34"/>
        <v>0.73317409895820629</v>
      </c>
      <c r="U106">
        <f t="shared" si="35"/>
        <v>74122.846153846156</v>
      </c>
      <c r="V106">
        <f t="shared" si="28"/>
        <v>-2</v>
      </c>
    </row>
    <row r="107" spans="2:3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O107">
        <f t="shared" si="29"/>
        <v>0.23498326887681475</v>
      </c>
      <c r="P107">
        <f t="shared" si="30"/>
        <v>-4.1728949570516205E-2</v>
      </c>
      <c r="Q107">
        <f t="shared" si="31"/>
        <v>0.34755906151773952</v>
      </c>
      <c r="R107">
        <f t="shared" si="32"/>
        <v>-3.1547530030977793</v>
      </c>
      <c r="S107">
        <f t="shared" si="33"/>
        <v>1.427214589278331</v>
      </c>
      <c r="T107">
        <f t="shared" si="34"/>
        <v>0.97992729430436309</v>
      </c>
      <c r="U107">
        <f t="shared" si="35"/>
        <v>35729.199999999997</v>
      </c>
      <c r="V107">
        <f t="shared" si="28"/>
        <v>4</v>
      </c>
    </row>
    <row r="108" spans="2:3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O108">
        <f t="shared" si="29"/>
        <v>0.26799127982282056</v>
      </c>
      <c r="P108">
        <f t="shared" si="30"/>
        <v>5.1842072103078563E-2</v>
      </c>
      <c r="Q108">
        <f t="shared" si="31"/>
        <v>0.46779363729580314</v>
      </c>
      <c r="R108">
        <f t="shared" si="32"/>
        <v>-0.17184441713323317</v>
      </c>
      <c r="S108">
        <f t="shared" si="33"/>
        <v>1.7189171163770491</v>
      </c>
      <c r="T108">
        <f t="shared" si="34"/>
        <v>4.6767367983865826E-2</v>
      </c>
      <c r="U108">
        <f t="shared" si="35"/>
        <v>50843.272727272728</v>
      </c>
      <c r="V108">
        <f t="shared" si="28"/>
        <v>2</v>
      </c>
    </row>
    <row r="109" spans="2:3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O109">
        <f t="shared" si="29"/>
        <v>0.4185117798828919</v>
      </c>
      <c r="P109">
        <f t="shared" si="30"/>
        <v>2.8263876395195706</v>
      </c>
      <c r="Q109">
        <f t="shared" si="31"/>
        <v>0.36787867463581814</v>
      </c>
      <c r="R109">
        <f t="shared" si="32"/>
        <v>-0.11025338125951523</v>
      </c>
      <c r="S109">
        <f t="shared" si="33"/>
        <v>2.1533065874577275</v>
      </c>
      <c r="T109">
        <f t="shared" si="34"/>
        <v>1.6566236916134036</v>
      </c>
      <c r="U109">
        <f t="shared" si="35"/>
        <v>59079</v>
      </c>
      <c r="V109">
        <f t="shared" si="28"/>
        <v>3</v>
      </c>
    </row>
    <row r="110" spans="2:3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O110">
        <f t="shared" si="29"/>
        <v>0.65830151999139286</v>
      </c>
      <c r="P110">
        <f t="shared" si="30"/>
        <v>0.15730692673501512</v>
      </c>
      <c r="Q110">
        <f t="shared" si="31"/>
        <v>0.73724227275339149</v>
      </c>
      <c r="R110">
        <f t="shared" si="32"/>
        <v>4.8719463897305415E-3</v>
      </c>
      <c r="S110">
        <f t="shared" si="33"/>
        <v>1.0759977326271413</v>
      </c>
      <c r="T110">
        <f t="shared" si="34"/>
        <v>-0.24255075650055902</v>
      </c>
      <c r="U110">
        <f t="shared" si="35"/>
        <v>23159.833333333332</v>
      </c>
      <c r="V110">
        <f t="shared" si="28"/>
        <v>3</v>
      </c>
    </row>
    <row r="111" spans="2:3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O111">
        <f t="shared" si="29"/>
        <v>1.0888093273042183</v>
      </c>
      <c r="P111">
        <f t="shared" si="30"/>
        <v>0.4030919884079649</v>
      </c>
      <c r="Q111">
        <f t="shared" si="31"/>
        <v>0.43410885742102201</v>
      </c>
      <c r="R111">
        <f t="shared" si="32"/>
        <v>-139.64898320070733</v>
      </c>
      <c r="S111">
        <f t="shared" si="33"/>
        <v>1.5229226782874978</v>
      </c>
      <c r="T111">
        <f t="shared" si="34"/>
        <v>0.82490261680830446</v>
      </c>
      <c r="U111">
        <f t="shared" si="35"/>
        <v>40023.666666666664</v>
      </c>
      <c r="V111">
        <f t="shared" si="28"/>
        <v>1</v>
      </c>
    </row>
    <row r="112" spans="2:3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O112">
        <f t="shared" si="29"/>
        <v>0.97615574570723029</v>
      </c>
      <c r="P112">
        <f t="shared" si="30"/>
        <v>0.40856569114790786</v>
      </c>
      <c r="Q112">
        <f t="shared" si="31"/>
        <v>0.27399460330285846</v>
      </c>
      <c r="R112" t="e">
        <f t="shared" si="32"/>
        <v>#DIV/0!</v>
      </c>
      <c r="S112">
        <f t="shared" si="33"/>
        <v>3.629118578658026</v>
      </c>
      <c r="T112">
        <f t="shared" si="34"/>
        <v>1.4266708900855241</v>
      </c>
      <c r="U112">
        <f t="shared" si="35"/>
        <v>42788</v>
      </c>
      <c r="V112">
        <f t="shared" si="28"/>
        <v>1</v>
      </c>
    </row>
    <row r="113" spans="2:3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O113">
        <f t="shared" si="29"/>
        <v>17.983574387673524</v>
      </c>
      <c r="P113">
        <f t="shared" si="30"/>
        <v>-63.568486096807412</v>
      </c>
      <c r="Q113">
        <f t="shared" si="31"/>
        <v>0.34637681159420292</v>
      </c>
      <c r="R113" t="e">
        <f t="shared" si="32"/>
        <v>#DIV/0!</v>
      </c>
      <c r="S113">
        <f t="shared" si="33"/>
        <v>2.8870292887029287</v>
      </c>
      <c r="T113">
        <f t="shared" si="34"/>
        <v>-78.798962386511022</v>
      </c>
      <c r="U113">
        <f t="shared" si="35"/>
        <v>60754</v>
      </c>
      <c r="V113">
        <f t="shared" si="28"/>
        <v>1</v>
      </c>
    </row>
    <row r="114" spans="2:3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29"/>
        <v>#VALUE!</v>
      </c>
      <c r="P114" t="e">
        <f t="shared" si="30"/>
        <v>#VALUE!</v>
      </c>
      <c r="Q114">
        <f t="shared" si="31"/>
        <v>1.1263106159895151</v>
      </c>
      <c r="R114" t="e">
        <f t="shared" si="32"/>
        <v>#VALUE!</v>
      </c>
      <c r="S114">
        <f t="shared" si="33"/>
        <v>0.88785454545454545</v>
      </c>
      <c r="T114" t="e">
        <f t="shared" si="34"/>
        <v>#VALUE!</v>
      </c>
      <c r="U114" t="e">
        <f t="shared" si="35"/>
        <v>#DIV/0!</v>
      </c>
      <c r="V114" t="e">
        <f t="shared" si="28"/>
        <v>#VALUE!</v>
      </c>
    </row>
    <row r="115" spans="2:3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</row>
    <row r="116" spans="2:31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L116">
        <v>4</v>
      </c>
      <c r="O116">
        <f t="shared" si="29"/>
        <v>8.8108604158096266</v>
      </c>
      <c r="P116">
        <f t="shared" si="30"/>
        <v>5020.0238095238092</v>
      </c>
      <c r="Q116">
        <f t="shared" si="31"/>
        <v>0.87398443183257302</v>
      </c>
      <c r="R116">
        <f t="shared" si="32"/>
        <v>-7.395323346729997</v>
      </c>
      <c r="S116">
        <f t="shared" si="33"/>
        <v>1.1286987981201799</v>
      </c>
      <c r="T116">
        <f t="shared" si="34"/>
        <v>69.074025548640677</v>
      </c>
      <c r="U116">
        <f t="shared" si="35"/>
        <v>210883</v>
      </c>
      <c r="V116">
        <f t="shared" si="28"/>
        <v>0</v>
      </c>
      <c r="X116">
        <f t="shared" ref="X116:AE116" si="39">AVERAGE(O116:O118)</f>
        <v>2.6202758764007092</v>
      </c>
      <c r="Y116">
        <f t="shared" si="39"/>
        <v>1672.6920767210056</v>
      </c>
      <c r="Z116">
        <f t="shared" si="39"/>
        <v>0.70899704558938392</v>
      </c>
      <c r="AA116">
        <f t="shared" si="39"/>
        <v>-2.0136475421224191</v>
      </c>
      <c r="AB116">
        <f t="shared" si="39"/>
        <v>1.4597498175046411</v>
      </c>
      <c r="AC116">
        <f t="shared" si="39"/>
        <v>22.716875844627626</v>
      </c>
      <c r="AD116">
        <f t="shared" si="39"/>
        <v>70616.222222222219</v>
      </c>
      <c r="AE116">
        <f t="shared" si="39"/>
        <v>-0.66666666666666663</v>
      </c>
    </row>
    <row r="117" spans="2:3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O117">
        <f t="shared" si="29"/>
        <v>-0.76018516761843324</v>
      </c>
      <c r="P117">
        <f t="shared" si="30"/>
        <v>-0.98484301696138576</v>
      </c>
      <c r="Q117">
        <f t="shared" si="31"/>
        <v>0.83041715269677274</v>
      </c>
      <c r="R117">
        <f t="shared" si="32"/>
        <v>0.64706640876853649</v>
      </c>
      <c r="S117">
        <f t="shared" si="33"/>
        <v>1.0211371237458193</v>
      </c>
      <c r="T117">
        <f t="shared" si="34"/>
        <v>-0.96054179106406623</v>
      </c>
      <c r="U117">
        <f t="shared" si="35"/>
        <v>42</v>
      </c>
      <c r="V117">
        <f t="shared" si="28"/>
        <v>-2</v>
      </c>
    </row>
    <row r="118" spans="2:3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O118">
        <f t="shared" si="29"/>
        <v>-0.18984761898906555</v>
      </c>
      <c r="P118">
        <f t="shared" si="30"/>
        <v>-0.96273634383152684</v>
      </c>
      <c r="Q118">
        <f t="shared" si="31"/>
        <v>0.42258955223880595</v>
      </c>
      <c r="R118">
        <f t="shared" si="32"/>
        <v>0.70731431159420288</v>
      </c>
      <c r="S118">
        <f t="shared" si="33"/>
        <v>2.2294135306479239</v>
      </c>
      <c r="T118">
        <f t="shared" si="34"/>
        <v>3.7143776306265197E-2</v>
      </c>
      <c r="U118">
        <f t="shared" si="35"/>
        <v>923.66666666666663</v>
      </c>
      <c r="V118">
        <f t="shared" si="28"/>
        <v>0</v>
      </c>
    </row>
    <row r="119" spans="2:3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O119">
        <f t="shared" si="29"/>
        <v>4.192069641451468E-3</v>
      </c>
      <c r="P119">
        <f t="shared" si="30"/>
        <v>-9.4934397896837996E-2</v>
      </c>
      <c r="Q119">
        <f t="shared" si="31"/>
        <v>0.50747498210595976</v>
      </c>
      <c r="R119">
        <f t="shared" si="32"/>
        <v>0.57863935625457208</v>
      </c>
      <c r="S119">
        <f t="shared" si="33"/>
        <v>1.6179844053543391</v>
      </c>
      <c r="T119">
        <f t="shared" si="34"/>
        <v>-9.4657896652993845E-2</v>
      </c>
      <c r="U119">
        <f t="shared" si="35"/>
        <v>24787.333333333332</v>
      </c>
      <c r="V119">
        <f t="shared" si="28"/>
        <v>-1</v>
      </c>
    </row>
    <row r="120" spans="2:3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O120">
        <f t="shared" si="29"/>
        <v>-0.14956539088567855</v>
      </c>
      <c r="P120">
        <f t="shared" si="30"/>
        <v>-0.25509750768365991</v>
      </c>
      <c r="Q120">
        <f t="shared" si="31"/>
        <v>0.61561928574094116</v>
      </c>
      <c r="R120">
        <f t="shared" si="32"/>
        <v>0.34273350614599885</v>
      </c>
      <c r="S120">
        <f t="shared" si="33"/>
        <v>1.1479079212572174</v>
      </c>
      <c r="T120">
        <f t="shared" si="34"/>
        <v>-0.25454364522928563</v>
      </c>
      <c r="U120">
        <f t="shared" si="35"/>
        <v>20540.5</v>
      </c>
      <c r="V120">
        <f t="shared" si="28"/>
        <v>-1</v>
      </c>
    </row>
    <row r="121" spans="2:3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O121">
        <f t="shared" si="29"/>
        <v>-6.4272221007612762E-2</v>
      </c>
      <c r="P121">
        <f t="shared" si="30"/>
        <v>-0.23492730703068643</v>
      </c>
      <c r="Q121">
        <f t="shared" si="31"/>
        <v>0.47938773107264804</v>
      </c>
      <c r="R121">
        <f t="shared" si="32"/>
        <v>-5.2430836476731191E-3</v>
      </c>
      <c r="S121">
        <f t="shared" si="33"/>
        <v>1.1460613443892087</v>
      </c>
      <c r="T121">
        <f t="shared" si="34"/>
        <v>-0.23453686776355875</v>
      </c>
      <c r="U121">
        <f t="shared" si="35"/>
        <v>22059.8</v>
      </c>
      <c r="V121">
        <f t="shared" si="28"/>
        <v>1</v>
      </c>
    </row>
    <row r="122" spans="2:3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29"/>
        <v>8.1939607471147546</v>
      </c>
      <c r="P122">
        <f t="shared" si="30"/>
        <v>6.8194934099907796</v>
      </c>
      <c r="Q122">
        <f t="shared" si="31"/>
        <v>0.36917700506727241</v>
      </c>
      <c r="R122">
        <f t="shared" si="32"/>
        <v>-2.0031554700072576</v>
      </c>
      <c r="S122">
        <f t="shared" si="33"/>
        <v>1.5825799886406664</v>
      </c>
      <c r="T122">
        <f t="shared" si="34"/>
        <v>6.7484573697483503</v>
      </c>
      <c r="U122">
        <f t="shared" si="35"/>
        <v>36042</v>
      </c>
      <c r="V122">
        <f t="shared" si="28"/>
        <v>1</v>
      </c>
    </row>
    <row r="123" spans="2:3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29"/>
        <v>#VALUE!</v>
      </c>
      <c r="P123" t="e">
        <f t="shared" si="30"/>
        <v>#VALUE!</v>
      </c>
      <c r="Q123">
        <f t="shared" si="31"/>
        <v>0.76042831617240625</v>
      </c>
      <c r="R123" t="e">
        <f t="shared" si="32"/>
        <v>#VALUE!</v>
      </c>
      <c r="S123">
        <f t="shared" si="33"/>
        <v>0.77932923118534048</v>
      </c>
      <c r="T123" t="e">
        <f t="shared" si="34"/>
        <v>#VALUE!</v>
      </c>
      <c r="U123">
        <f t="shared" si="35"/>
        <v>6145.666666666667</v>
      </c>
      <c r="V123" t="e">
        <f t="shared" si="28"/>
        <v>#VALUE!</v>
      </c>
    </row>
    <row r="124" spans="2:3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</row>
    <row r="125" spans="2:31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O125">
        <f t="shared" si="29"/>
        <v>0.133974494069943</v>
      </c>
      <c r="P125">
        <f t="shared" si="30"/>
        <v>0.1369577340578676</v>
      </c>
      <c r="Q125">
        <f t="shared" si="31"/>
        <v>0.32419978990718029</v>
      </c>
      <c r="R125">
        <f t="shared" si="32"/>
        <v>-6.5266002280727848</v>
      </c>
      <c r="S125">
        <f t="shared" si="33"/>
        <v>2.7005430644822677</v>
      </c>
      <c r="T125">
        <f t="shared" si="34"/>
        <v>1.136250405028838</v>
      </c>
      <c r="U125">
        <f t="shared" si="35"/>
        <v>219168.5</v>
      </c>
      <c r="V125">
        <f t="shared" si="28"/>
        <v>0</v>
      </c>
      <c r="X125">
        <f t="shared" ref="X125:AE125" si="40">AVERAGE(O125:O127)</f>
        <v>0.25207970703778587</v>
      </c>
      <c r="Y125">
        <f t="shared" si="40"/>
        <v>0.509154410909604</v>
      </c>
      <c r="Z125">
        <f t="shared" si="40"/>
        <v>0.36423525547906976</v>
      </c>
      <c r="AA125">
        <f t="shared" si="40"/>
        <v>-2.3094195751308377</v>
      </c>
      <c r="AB125">
        <f t="shared" si="40"/>
        <v>4.6518396545511331</v>
      </c>
      <c r="AC125">
        <f t="shared" si="40"/>
        <v>0.58782402158604807</v>
      </c>
      <c r="AD125">
        <f t="shared" si="40"/>
        <v>240766</v>
      </c>
      <c r="AE125">
        <f t="shared" si="40"/>
        <v>0.33333333333333331</v>
      </c>
    </row>
    <row r="126" spans="2:3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O126">
        <f t="shared" si="29"/>
        <v>0.19878568356235715</v>
      </c>
      <c r="P126">
        <f t="shared" si="30"/>
        <v>0.24221070878522499</v>
      </c>
      <c r="Q126">
        <f t="shared" si="31"/>
        <v>0.66914069635902529</v>
      </c>
      <c r="R126">
        <f t="shared" si="32"/>
        <v>-6.3597532036070215E-2</v>
      </c>
      <c r="S126">
        <f t="shared" si="33"/>
        <v>1.4686030832961636</v>
      </c>
      <c r="T126">
        <f t="shared" si="34"/>
        <v>-0.37715036706594274</v>
      </c>
      <c r="U126">
        <f t="shared" si="35"/>
        <v>192767.5</v>
      </c>
      <c r="V126">
        <f t="shared" si="28"/>
        <v>1</v>
      </c>
    </row>
    <row r="127" spans="2:3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O127">
        <f t="shared" si="29"/>
        <v>0.42347894348105752</v>
      </c>
      <c r="P127">
        <f t="shared" si="30"/>
        <v>1.1482947898857194</v>
      </c>
      <c r="Q127">
        <f t="shared" si="31"/>
        <v>9.9365280171003559E-2</v>
      </c>
      <c r="R127">
        <f t="shared" si="32"/>
        <v>-0.33806096528365792</v>
      </c>
      <c r="S127">
        <f t="shared" si="33"/>
        <v>9.7863728158749677</v>
      </c>
      <c r="T127">
        <f t="shared" si="34"/>
        <v>1.0043720267952492</v>
      </c>
      <c r="U127">
        <f t="shared" si="35"/>
        <v>310362</v>
      </c>
      <c r="V127">
        <f t="shared" si="28"/>
        <v>0</v>
      </c>
    </row>
    <row r="128" spans="2:3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29"/>
        <v>1.9028628517760455</v>
      </c>
      <c r="P128">
        <f t="shared" si="30"/>
        <v>0.70061564902120055</v>
      </c>
      <c r="Q128">
        <f t="shared" si="31"/>
        <v>0.15642258311971588</v>
      </c>
      <c r="R128">
        <f t="shared" si="32"/>
        <v>0.13868968032089457</v>
      </c>
      <c r="S128">
        <f t="shared" si="33"/>
        <v>6.1456046353339504</v>
      </c>
      <c r="T128">
        <f t="shared" si="34"/>
        <v>0.63896255436512139</v>
      </c>
      <c r="U128">
        <f t="shared" si="35"/>
        <v>144469</v>
      </c>
      <c r="V128">
        <f t="shared" si="28"/>
        <v>0</v>
      </c>
    </row>
    <row r="129" spans="2:3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29"/>
        <v>1.6487769584522676</v>
      </c>
      <c r="P129">
        <f t="shared" si="30"/>
        <v>1.1519657513425878</v>
      </c>
      <c r="Q129">
        <f t="shared" si="31"/>
        <v>0.11553328829843128</v>
      </c>
      <c r="R129">
        <f t="shared" si="32"/>
        <v>0.14217194098326469</v>
      </c>
      <c r="S129">
        <f t="shared" si="33"/>
        <v>7.9874127009907419</v>
      </c>
      <c r="T129">
        <f t="shared" si="34"/>
        <v>0.82007742134782657</v>
      </c>
      <c r="U129">
        <f t="shared" si="35"/>
        <v>84951</v>
      </c>
      <c r="V129">
        <f t="shared" si="28"/>
        <v>0</v>
      </c>
    </row>
    <row r="130" spans="2:3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29"/>
        <v>-6.8778380773064529E-2</v>
      </c>
      <c r="P130">
        <f t="shared" si="30"/>
        <v>1.1225938272932572</v>
      </c>
      <c r="Q130">
        <f t="shared" si="31"/>
        <v>0.1769963532935559</v>
      </c>
      <c r="R130">
        <f t="shared" si="32"/>
        <v>0.28287284555277226</v>
      </c>
      <c r="S130">
        <f t="shared" si="33"/>
        <v>4.7888499865338003</v>
      </c>
      <c r="T130">
        <f t="shared" si="34"/>
        <v>0.61572535991140653</v>
      </c>
      <c r="U130">
        <f t="shared" si="35"/>
        <v>39476</v>
      </c>
      <c r="V130">
        <f t="shared" si="28"/>
        <v>0</v>
      </c>
    </row>
    <row r="131" spans="2:3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29"/>
        <v>4.8410663312206781E-2</v>
      </c>
      <c r="P131">
        <f t="shared" si="30"/>
        <v>-0.58922142462727778</v>
      </c>
      <c r="Q131">
        <f t="shared" si="31"/>
        <v>0.24679276315789472</v>
      </c>
      <c r="R131">
        <f t="shared" si="32"/>
        <v>0.31231038206407158</v>
      </c>
      <c r="S131">
        <f t="shared" si="33"/>
        <v>2.7787404198600467</v>
      </c>
      <c r="T131">
        <f t="shared" si="34"/>
        <v>0.40861254531473135</v>
      </c>
      <c r="U131">
        <f t="shared" si="35"/>
        <v>18598</v>
      </c>
      <c r="V131">
        <f t="shared" si="28"/>
        <v>1</v>
      </c>
    </row>
    <row r="132" spans="2:3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29"/>
        <v>0.17497583991814003</v>
      </c>
      <c r="P132">
        <f t="shared" si="30"/>
        <v>0.86639459147497733</v>
      </c>
      <c r="Q132">
        <f t="shared" si="31"/>
        <v>0.39096516933617009</v>
      </c>
      <c r="R132">
        <f t="shared" si="32"/>
        <v>0.23800007836683512</v>
      </c>
      <c r="S132">
        <f t="shared" si="33"/>
        <v>1.2266068861660619</v>
      </c>
      <c r="T132">
        <f t="shared" si="34"/>
        <v>-0.58108220048044623</v>
      </c>
      <c r="U132" t="e">
        <f t="shared" si="35"/>
        <v>#DIV/0!</v>
      </c>
      <c r="V132">
        <f t="shared" ref="V132:V194" si="41">J132-J133</f>
        <v>0</v>
      </c>
    </row>
    <row r="133" spans="2:3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29"/>
        <v>-9.9273930096570373E-2</v>
      </c>
      <c r="P133">
        <f t="shared" si="30"/>
        <v>0.27929543297120563</v>
      </c>
      <c r="Q133">
        <f t="shared" si="31"/>
        <v>5.7381813765041687E-2</v>
      </c>
      <c r="R133">
        <f t="shared" si="32"/>
        <v>0.2020697848924462</v>
      </c>
      <c r="S133">
        <f t="shared" si="33"/>
        <v>9.7098578772301174</v>
      </c>
      <c r="T133">
        <f t="shared" si="34"/>
        <v>0.28744771361875077</v>
      </c>
      <c r="U133" t="e">
        <f t="shared" si="35"/>
        <v>#DIV/0!</v>
      </c>
      <c r="V133">
        <f t="shared" si="41"/>
        <v>-1</v>
      </c>
    </row>
    <row r="134" spans="2:3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29"/>
        <v>0.30952955691449424</v>
      </c>
      <c r="P134">
        <f t="shared" si="30"/>
        <v>-0.27376484105706622</v>
      </c>
      <c r="Q134">
        <f t="shared" si="31"/>
        <v>7.0849756677603334E-2</v>
      </c>
      <c r="R134">
        <f t="shared" si="32"/>
        <v>-0.83394495412844027</v>
      </c>
      <c r="S134">
        <f t="shared" si="33"/>
        <v>4.1737373737373735</v>
      </c>
      <c r="T134">
        <f t="shared" si="34"/>
        <v>0.28981032875330515</v>
      </c>
      <c r="U134">
        <f t="shared" si="35"/>
        <v>18962</v>
      </c>
      <c r="V134">
        <f t="shared" si="41"/>
        <v>0</v>
      </c>
    </row>
    <row r="135" spans="2:3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29"/>
        <v>#VALUE!</v>
      </c>
      <c r="P135" t="e">
        <f t="shared" si="30"/>
        <v>#VALUE!</v>
      </c>
      <c r="Q135">
        <f t="shared" si="31"/>
        <v>6.2823175535343403E-2</v>
      </c>
      <c r="R135" t="e">
        <f t="shared" si="32"/>
        <v>#VALUE!</v>
      </c>
      <c r="S135">
        <f t="shared" si="33"/>
        <v>7.9651162790697674</v>
      </c>
      <c r="T135" t="e">
        <f t="shared" si="34"/>
        <v>#VALUE!</v>
      </c>
      <c r="U135">
        <f t="shared" si="35"/>
        <v>26110</v>
      </c>
      <c r="V135">
        <f t="shared" si="41"/>
        <v>1</v>
      </c>
    </row>
    <row r="136" spans="2:3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</row>
    <row r="137" spans="2:31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O137">
        <f>D137/1</f>
        <v>196577</v>
      </c>
      <c r="P137">
        <f>E137/1</f>
        <v>17045</v>
      </c>
      <c r="Q137">
        <f t="shared" si="31"/>
        <v>0.83936771705617708</v>
      </c>
      <c r="R137">
        <f>1</f>
        <v>1</v>
      </c>
      <c r="S137">
        <f t="shared" si="33"/>
        <v>1.1913729580965908</v>
      </c>
      <c r="T137">
        <f>I137/1</f>
        <v>17245</v>
      </c>
      <c r="U137">
        <f t="shared" si="35"/>
        <v>17045</v>
      </c>
      <c r="V137">
        <f>0</f>
        <v>0</v>
      </c>
      <c r="X137">
        <v>1</v>
      </c>
      <c r="Y137">
        <f t="shared" ref="Y137:AE137" si="42">AVERAGE(P137)</f>
        <v>17045</v>
      </c>
      <c r="Z137">
        <f t="shared" si="42"/>
        <v>0.83936771705617708</v>
      </c>
      <c r="AA137">
        <f t="shared" si="42"/>
        <v>1</v>
      </c>
      <c r="AB137">
        <f t="shared" si="42"/>
        <v>1.1913729580965908</v>
      </c>
      <c r="AC137">
        <f t="shared" si="42"/>
        <v>17245</v>
      </c>
      <c r="AD137">
        <f t="shared" si="42"/>
        <v>17045</v>
      </c>
      <c r="AE137">
        <f t="shared" si="42"/>
        <v>0</v>
      </c>
    </row>
    <row r="138" spans="2:3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</row>
    <row r="139" spans="2:31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O139">
        <f t="shared" si="29"/>
        <v>0.30810847018448184</v>
      </c>
      <c r="P139">
        <f t="shared" si="30"/>
        <v>10.416334905371471</v>
      </c>
      <c r="Q139">
        <f t="shared" si="31"/>
        <v>0.86542295265599112</v>
      </c>
      <c r="R139">
        <f t="shared" si="32"/>
        <v>-0.81751850411993732</v>
      </c>
      <c r="S139">
        <f t="shared" si="33"/>
        <v>0.90442192067707272</v>
      </c>
      <c r="T139">
        <f t="shared" si="34"/>
        <v>13.972742656444387</v>
      </c>
      <c r="U139">
        <f t="shared" si="35"/>
        <v>7353.9559939301971</v>
      </c>
      <c r="V139">
        <f t="shared" si="41"/>
        <v>9</v>
      </c>
      <c r="X139">
        <f t="shared" ref="X139:AE139" si="43">AVERAGE(O139:O141)</f>
        <v>0.25541282712551477</v>
      </c>
      <c r="Y139">
        <f t="shared" si="43"/>
        <v>2.9102740644662237</v>
      </c>
      <c r="Z139">
        <f t="shared" si="43"/>
        <v>0.94069588991661879</v>
      </c>
      <c r="AA139">
        <f t="shared" si="43"/>
        <v>-0.49146263876890961</v>
      </c>
      <c r="AB139">
        <f t="shared" si="43"/>
        <v>0.87805392524058246</v>
      </c>
      <c r="AC139">
        <f t="shared" si="43"/>
        <v>4.4724229057553808</v>
      </c>
      <c r="AD139">
        <f t="shared" si="43"/>
        <v>3012.9464030026506</v>
      </c>
      <c r="AE139">
        <f t="shared" si="43"/>
        <v>83.333333333333329</v>
      </c>
    </row>
    <row r="140" spans="2:3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O140">
        <f t="shared" ref="O140:O202" si="44">D140/D141-1</f>
        <v>0.26848829196706192</v>
      </c>
      <c r="P140">
        <f t="shared" ref="P140:P202" si="45">E140/E141-1</f>
        <v>-0.33769614516009505</v>
      </c>
      <c r="Q140">
        <f t="shared" ref="Q140:Q202" si="46">F140/(G140+H140)</f>
        <v>0.97642344169612605</v>
      </c>
      <c r="R140">
        <f t="shared" ref="R140:R202" si="47">1 -G140/G141</f>
        <v>-0.17192249780563418</v>
      </c>
      <c r="S140">
        <f t="shared" ref="S140:S202" si="48">H140/F140</f>
        <v>0.87984385687391375</v>
      </c>
      <c r="T140">
        <f t="shared" ref="T140:T202" si="49">I140/I141-1</f>
        <v>0.52294543160965423</v>
      </c>
      <c r="U140">
        <f t="shared" ref="U140:U202" si="50">E140/J140</f>
        <v>648.58976317799852</v>
      </c>
      <c r="V140">
        <f t="shared" si="41"/>
        <v>72</v>
      </c>
    </row>
    <row r="141" spans="2:3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O141">
        <f t="shared" si="44"/>
        <v>0.18964171922500062</v>
      </c>
      <c r="P141">
        <f t="shared" si="45"/>
        <v>-1.3478165668127056</v>
      </c>
      <c r="Q141">
        <f t="shared" si="46"/>
        <v>0.98024127539773942</v>
      </c>
      <c r="R141">
        <f t="shared" si="47"/>
        <v>-0.48494691438115733</v>
      </c>
      <c r="S141">
        <f t="shared" si="48"/>
        <v>0.849895998170761</v>
      </c>
      <c r="T141">
        <f t="shared" si="49"/>
        <v>-1.0784193707878975</v>
      </c>
      <c r="U141">
        <f t="shared" si="50"/>
        <v>1036.2934518997574</v>
      </c>
      <c r="V141">
        <f t="shared" si="41"/>
        <v>169</v>
      </c>
    </row>
    <row r="142" spans="2:3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O142">
        <f t="shared" si="44"/>
        <v>-0.13132915128107947</v>
      </c>
      <c r="P142">
        <f t="shared" si="45"/>
        <v>32.55349095510784</v>
      </c>
      <c r="Q142">
        <f t="shared" si="46"/>
        <v>1.1360465616704498</v>
      </c>
      <c r="R142">
        <f t="shared" si="47"/>
        <v>8.9407351892927589E-2</v>
      </c>
      <c r="S142">
        <f t="shared" si="48"/>
        <v>0.76995442735592923</v>
      </c>
      <c r="T142">
        <f t="shared" si="49"/>
        <v>0.21657659360217973</v>
      </c>
      <c r="U142">
        <f t="shared" si="50"/>
        <v>-3450.8885767790262</v>
      </c>
      <c r="V142">
        <f t="shared" si="41"/>
        <v>-127</v>
      </c>
    </row>
    <row r="143" spans="2:3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O143">
        <f t="shared" si="44"/>
        <v>-9.3915689721655315E-3</v>
      </c>
      <c r="P143">
        <f t="shared" si="45"/>
        <v>-1.0145527077077376</v>
      </c>
      <c r="Q143">
        <f t="shared" si="46"/>
        <v>1.085669106807521</v>
      </c>
      <c r="R143">
        <f t="shared" si="47"/>
        <v>-0.17741820418462662</v>
      </c>
      <c r="S143">
        <f t="shared" si="48"/>
        <v>0.8233041389460809</v>
      </c>
      <c r="T143">
        <f t="shared" si="49"/>
        <v>6.4966016470249244E-3</v>
      </c>
      <c r="U143">
        <f t="shared" si="50"/>
        <v>-91.917154811715477</v>
      </c>
      <c r="V143">
        <f t="shared" si="41"/>
        <v>-35</v>
      </c>
    </row>
    <row r="144" spans="2:3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O144">
        <f t="shared" si="44"/>
        <v>0.31961337056106576</v>
      </c>
      <c r="P144">
        <f t="shared" si="45"/>
        <v>-1.9660258069173229</v>
      </c>
      <c r="Q144">
        <f t="shared" si="46"/>
        <v>1.1124383113003902</v>
      </c>
      <c r="R144">
        <f t="shared" si="47"/>
        <v>-0.79734295188052595</v>
      </c>
      <c r="S144">
        <f t="shared" si="48"/>
        <v>0.79163375710734929</v>
      </c>
      <c r="T144">
        <f t="shared" si="49"/>
        <v>-0.30863728294035719</v>
      </c>
      <c r="U144">
        <f t="shared" si="50"/>
        <v>6136.4268292682927</v>
      </c>
      <c r="V144">
        <f t="shared" si="41"/>
        <v>83</v>
      </c>
    </row>
    <row r="145" spans="2:3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O145">
        <f t="shared" si="44"/>
        <v>0.41422043969357913</v>
      </c>
      <c r="P145">
        <f t="shared" si="45"/>
        <v>1.2419480583949229</v>
      </c>
      <c r="Q145">
        <f t="shared" si="46"/>
        <v>1.2222291657463209</v>
      </c>
      <c r="R145">
        <f t="shared" si="47"/>
        <v>-4.3835417740100358E-2</v>
      </c>
      <c r="S145">
        <f t="shared" si="48"/>
        <v>0.74324789048270123</v>
      </c>
      <c r="T145">
        <f t="shared" si="49"/>
        <v>0.46948991605939816</v>
      </c>
      <c r="U145">
        <f t="shared" si="50"/>
        <v>-6811.9040976460328</v>
      </c>
      <c r="V145">
        <f t="shared" si="41"/>
        <v>219</v>
      </c>
    </row>
    <row r="146" spans="2:3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O146">
        <f t="shared" si="44"/>
        <v>4.8209707695516357E-2</v>
      </c>
      <c r="P146">
        <f t="shared" si="45"/>
        <v>0.22177247034728542</v>
      </c>
      <c r="Q146">
        <f t="shared" si="46"/>
        <v>1.2150818903662797</v>
      </c>
      <c r="R146">
        <f t="shared" si="47"/>
        <v>0.181021704542635</v>
      </c>
      <c r="S146">
        <f t="shared" si="48"/>
        <v>0.7162657275197708</v>
      </c>
      <c r="T146">
        <f t="shared" si="49"/>
        <v>0.26488077503523599</v>
      </c>
      <c r="U146">
        <f t="shared" si="50"/>
        <v>-3755.4191810344828</v>
      </c>
      <c r="V146">
        <f t="shared" si="41"/>
        <v>41</v>
      </c>
    </row>
    <row r="147" spans="2:3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O147">
        <f t="shared" si="44"/>
        <v>-3.9903634459635851E-2</v>
      </c>
      <c r="P147">
        <f t="shared" si="45"/>
        <v>3.7939145343419689E-3</v>
      </c>
      <c r="Q147">
        <f t="shared" si="46"/>
        <v>1.2121171203351089</v>
      </c>
      <c r="R147">
        <f t="shared" si="47"/>
        <v>0.15175677433793688</v>
      </c>
      <c r="S147">
        <f t="shared" si="48"/>
        <v>0.65059912628426464</v>
      </c>
      <c r="T147">
        <f t="shared" si="49"/>
        <v>0.27681364493841021</v>
      </c>
      <c r="U147">
        <f t="shared" si="50"/>
        <v>-3215.8252536640362</v>
      </c>
      <c r="V147">
        <f t="shared" si="41"/>
        <v>9</v>
      </c>
    </row>
    <row r="148" spans="2:3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O148">
        <f t="shared" si="44"/>
        <v>0.10409764540813726</v>
      </c>
      <c r="P148">
        <f t="shared" si="45"/>
        <v>0.90856837357125486</v>
      </c>
      <c r="Q148">
        <f t="shared" si="46"/>
        <v>1.1277697372877986</v>
      </c>
      <c r="R148">
        <f t="shared" si="47"/>
        <v>0.13508017169143594</v>
      </c>
      <c r="S148">
        <f t="shared" si="48"/>
        <v>0.68991563414165236</v>
      </c>
      <c r="T148">
        <f t="shared" si="49"/>
        <v>0.38077188132253981</v>
      </c>
      <c r="U148">
        <f t="shared" si="50"/>
        <v>-3236.5102505694763</v>
      </c>
      <c r="V148">
        <f t="shared" si="41"/>
        <v>41</v>
      </c>
    </row>
    <row r="149" spans="2:3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O149" t="e">
        <f t="shared" si="44"/>
        <v>#VALUE!</v>
      </c>
      <c r="P149" t="e">
        <f t="shared" si="45"/>
        <v>#VALUE!</v>
      </c>
      <c r="Q149">
        <f t="shared" si="46"/>
        <v>1.0735803272552498</v>
      </c>
      <c r="R149" t="e">
        <f t="shared" si="47"/>
        <v>#VALUE!</v>
      </c>
      <c r="S149">
        <f t="shared" si="48"/>
        <v>0.6621793206489236</v>
      </c>
      <c r="T149" t="e">
        <f t="shared" si="49"/>
        <v>#VALUE!</v>
      </c>
      <c r="U149">
        <f t="shared" si="50"/>
        <v>-1778.8458781362008</v>
      </c>
      <c r="V149" t="e">
        <f t="shared" si="41"/>
        <v>#VALUE!</v>
      </c>
    </row>
    <row r="150" spans="2:3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</row>
    <row r="151" spans="2:31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O151">
        <f t="shared" si="44"/>
        <v>-9.2384760897169516E-2</v>
      </c>
      <c r="P151">
        <f t="shared" si="45"/>
        <v>-0.78298030753447567</v>
      </c>
      <c r="Q151">
        <f t="shared" si="46"/>
        <v>1.4478928541365783</v>
      </c>
      <c r="R151">
        <f t="shared" si="47"/>
        <v>0.19616044823453538</v>
      </c>
      <c r="S151">
        <f t="shared" si="48"/>
        <v>0.22976509897797293</v>
      </c>
      <c r="T151">
        <f t="shared" si="49"/>
        <v>7.060318779172059E-2</v>
      </c>
      <c r="U151">
        <f t="shared" si="50"/>
        <v>-5208.8051948051952</v>
      </c>
      <c r="V151">
        <f t="shared" si="41"/>
        <v>-2</v>
      </c>
      <c r="X151">
        <f t="shared" ref="X151:AE151" si="51">AVERAGE(O151:O153)</f>
        <v>-4.7057451981195229E-2</v>
      </c>
      <c r="Y151">
        <f t="shared" si="51"/>
        <v>-0.40697405090285849</v>
      </c>
      <c r="Z151">
        <f t="shared" si="51"/>
        <v>1.3198216130848557</v>
      </c>
      <c r="AA151">
        <f t="shared" si="51"/>
        <v>0.21999982884112601</v>
      </c>
      <c r="AB151">
        <f t="shared" si="51"/>
        <v>0.23497114578833436</v>
      </c>
      <c r="AC151">
        <f t="shared" si="51"/>
        <v>1.1657534807343921</v>
      </c>
      <c r="AD151">
        <f t="shared" si="51"/>
        <v>-20371.234642994135</v>
      </c>
      <c r="AE151">
        <f t="shared" si="51"/>
        <v>-7</v>
      </c>
    </row>
    <row r="152" spans="2:3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O152">
        <f t="shared" si="44"/>
        <v>-0.11291760559540276</v>
      </c>
      <c r="P152">
        <f t="shared" si="45"/>
        <v>-0.35402353329362646</v>
      </c>
      <c r="Q152">
        <f t="shared" si="46"/>
        <v>1.3292191480145843</v>
      </c>
      <c r="R152">
        <f t="shared" si="47"/>
        <v>0.28190969073181549</v>
      </c>
      <c r="S152">
        <f t="shared" si="48"/>
        <v>0.26083583417847811</v>
      </c>
      <c r="T152">
        <f t="shared" si="49"/>
        <v>0.48220823583682781</v>
      </c>
      <c r="U152">
        <f t="shared" si="50"/>
        <v>-23393.898734177215</v>
      </c>
      <c r="V152">
        <f t="shared" si="41"/>
        <v>-9</v>
      </c>
    </row>
    <row r="153" spans="2:3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O153">
        <f t="shared" si="44"/>
        <v>6.4130010548986593E-2</v>
      </c>
      <c r="P153">
        <f t="shared" si="45"/>
        <v>-8.3918311880473162E-2</v>
      </c>
      <c r="Q153">
        <f t="shared" si="46"/>
        <v>1.1823528371034044</v>
      </c>
      <c r="R153">
        <f t="shared" si="47"/>
        <v>0.18192934755702717</v>
      </c>
      <c r="S153">
        <f t="shared" si="48"/>
        <v>0.21431250420855208</v>
      </c>
      <c r="T153">
        <f t="shared" si="49"/>
        <v>2.9444490185746277</v>
      </c>
      <c r="U153">
        <f t="shared" si="50"/>
        <v>-32511</v>
      </c>
      <c r="V153">
        <f t="shared" si="41"/>
        <v>-10</v>
      </c>
    </row>
    <row r="154" spans="2:3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O154">
        <f t="shared" si="44"/>
        <v>6.7089242509497327E-2</v>
      </c>
      <c r="P154">
        <f t="shared" si="45"/>
        <v>-7.7348312329097979</v>
      </c>
      <c r="Q154">
        <f t="shared" si="46"/>
        <v>1.0406418002348223</v>
      </c>
      <c r="R154">
        <f t="shared" si="47"/>
        <v>0.13698431881619721</v>
      </c>
      <c r="S154">
        <f t="shared" si="48"/>
        <v>0.19290237854698861</v>
      </c>
      <c r="T154">
        <f t="shared" si="49"/>
        <v>-1.4516350043529775</v>
      </c>
      <c r="U154">
        <f t="shared" si="50"/>
        <v>-31867.84693877551</v>
      </c>
      <c r="V154">
        <f t="shared" si="41"/>
        <v>7</v>
      </c>
    </row>
    <row r="155" spans="2:3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O155">
        <f t="shared" si="44"/>
        <v>6.4656255902286892</v>
      </c>
      <c r="P155">
        <f t="shared" si="45"/>
        <v>-0.71029519257801521</v>
      </c>
      <c r="Q155">
        <f t="shared" si="46"/>
        <v>0.91939334332419043</v>
      </c>
      <c r="R155">
        <f t="shared" si="47"/>
        <v>-0.91889701024775583</v>
      </c>
      <c r="S155">
        <f t="shared" si="48"/>
        <v>0.17515139994159215</v>
      </c>
      <c r="T155">
        <f t="shared" si="49"/>
        <v>0.26353435896833521</v>
      </c>
      <c r="U155">
        <f t="shared" si="50"/>
        <v>5095.7802197802193</v>
      </c>
      <c r="V155">
        <f t="shared" si="41"/>
        <v>88</v>
      </c>
    </row>
    <row r="156" spans="2:3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O156">
        <f t="shared" si="44"/>
        <v>4.2155445601075883</v>
      </c>
      <c r="P156">
        <f t="shared" si="45"/>
        <v>3.1925758679036731</v>
      </c>
      <c r="Q156">
        <f t="shared" si="46"/>
        <v>0.91887229447057905</v>
      </c>
      <c r="R156">
        <f t="shared" si="47"/>
        <v>-2.1792882018801771</v>
      </c>
      <c r="S156">
        <f t="shared" si="48"/>
        <v>0.48744020490921763</v>
      </c>
      <c r="T156">
        <f t="shared" si="49"/>
        <v>3.5160105348868669</v>
      </c>
      <c r="U156">
        <f t="shared" si="50"/>
        <v>533550</v>
      </c>
      <c r="V156">
        <f t="shared" si="41"/>
        <v>2</v>
      </c>
    </row>
    <row r="157" spans="2:3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O157">
        <f t="shared" si="44"/>
        <v>857.88369441277086</v>
      </c>
      <c r="P157">
        <f t="shared" si="45"/>
        <v>-78.143261264901994</v>
      </c>
      <c r="Q157">
        <f t="shared" si="46"/>
        <v>0.90561801521795071</v>
      </c>
      <c r="R157" t="e">
        <f t="shared" si="47"/>
        <v>#DIV/0!</v>
      </c>
      <c r="S157">
        <f t="shared" si="48"/>
        <v>9.6773301880768645E-2</v>
      </c>
      <c r="T157">
        <f t="shared" si="49"/>
        <v>-80.392082543693405</v>
      </c>
      <c r="U157">
        <f t="shared" si="50"/>
        <v>381782</v>
      </c>
      <c r="V157">
        <f t="shared" si="41"/>
        <v>0</v>
      </c>
    </row>
    <row r="158" spans="2:3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44"/>
        <v>#VALUE!</v>
      </c>
      <c r="P158" t="e">
        <f t="shared" si="45"/>
        <v>#VALUE!</v>
      </c>
      <c r="Q158">
        <f t="shared" si="46"/>
        <v>5.811550151975684</v>
      </c>
      <c r="R158" t="e">
        <f t="shared" si="47"/>
        <v>#VALUE!</v>
      </c>
      <c r="S158">
        <f t="shared" si="48"/>
        <v>0.17207112970711297</v>
      </c>
      <c r="T158" t="e">
        <f t="shared" si="49"/>
        <v>#VALUE!</v>
      </c>
      <c r="U158">
        <f t="shared" si="50"/>
        <v>-4949</v>
      </c>
      <c r="V158" t="e">
        <f t="shared" si="41"/>
        <v>#VALUE!</v>
      </c>
    </row>
    <row r="159" spans="2:3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</row>
    <row r="160" spans="2:31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O160">
        <f t="shared" si="44"/>
        <v>-3.6037175789778941E-2</v>
      </c>
      <c r="P160">
        <f t="shared" si="45"/>
        <v>-0.50457019894678135</v>
      </c>
      <c r="Q160">
        <f t="shared" si="46"/>
        <v>0.55368853184745337</v>
      </c>
      <c r="R160">
        <f t="shared" si="47"/>
        <v>-0.28027129816882601</v>
      </c>
      <c r="S160">
        <f t="shared" si="48"/>
        <v>1.1321378695528188</v>
      </c>
      <c r="T160">
        <f t="shared" si="49"/>
        <v>-9.2999911079515107E-2</v>
      </c>
      <c r="U160">
        <f t="shared" si="50"/>
        <v>12167.575757575758</v>
      </c>
      <c r="V160">
        <f t="shared" si="41"/>
        <v>-2</v>
      </c>
      <c r="X160">
        <f t="shared" ref="X160:AE160" si="52">AVERAGE(O160:O162)</f>
        <v>7.5593445219350255E-2</v>
      </c>
      <c r="Y160">
        <f t="shared" si="52"/>
        <v>6.9610427715354168</v>
      </c>
      <c r="Z160">
        <f t="shared" si="52"/>
        <v>0.58820378902880099</v>
      </c>
      <c r="AA160">
        <f t="shared" si="52"/>
        <v>-0.24071186488672389</v>
      </c>
      <c r="AB160">
        <f t="shared" si="52"/>
        <v>1.1342475436393735</v>
      </c>
      <c r="AC160">
        <f t="shared" si="52"/>
        <v>7.1037459744278178E-2</v>
      </c>
      <c r="AD160">
        <f t="shared" si="52"/>
        <v>14462.884271284272</v>
      </c>
      <c r="AE160">
        <f t="shared" si="52"/>
        <v>1</v>
      </c>
    </row>
    <row r="161" spans="2:3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O161">
        <f t="shared" si="44"/>
        <v>0.29020274669533497</v>
      </c>
      <c r="P161">
        <f t="shared" si="45"/>
        <v>2.045269407078981</v>
      </c>
      <c r="Q161">
        <f t="shared" si="46"/>
        <v>0.61709948438122453</v>
      </c>
      <c r="R161">
        <f t="shared" si="47"/>
        <v>5.9462096198637737E-2</v>
      </c>
      <c r="S161">
        <f t="shared" si="48"/>
        <v>1.1880795423277213</v>
      </c>
      <c r="T161">
        <f t="shared" si="49"/>
        <v>0.22596361744535876</v>
      </c>
      <c r="U161">
        <f t="shared" si="50"/>
        <v>23156.228571428572</v>
      </c>
      <c r="V161">
        <f t="shared" si="41"/>
        <v>2</v>
      </c>
    </row>
    <row r="162" spans="2:3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O162">
        <f t="shared" si="44"/>
        <v>-2.7385235247505246E-2</v>
      </c>
      <c r="P162">
        <f t="shared" si="45"/>
        <v>19.34242910647405</v>
      </c>
      <c r="Q162">
        <f t="shared" si="46"/>
        <v>0.59382335085772497</v>
      </c>
      <c r="R162">
        <f t="shared" si="47"/>
        <v>-0.50132639268998336</v>
      </c>
      <c r="S162">
        <f t="shared" si="48"/>
        <v>1.0825252190375807</v>
      </c>
      <c r="T162">
        <f t="shared" si="49"/>
        <v>8.01486728669909E-2</v>
      </c>
      <c r="U162">
        <f t="shared" si="50"/>
        <v>8064.848484848485</v>
      </c>
      <c r="V162">
        <f t="shared" si="41"/>
        <v>3</v>
      </c>
    </row>
    <row r="163" spans="2:3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O163">
        <f t="shared" si="44"/>
        <v>0.10639519335070902</v>
      </c>
      <c r="P163">
        <f t="shared" si="45"/>
        <v>-0.94421823236220837</v>
      </c>
      <c r="Q163">
        <f t="shared" si="46"/>
        <v>0.58880390437301156</v>
      </c>
      <c r="R163">
        <f t="shared" si="47"/>
        <v>0.5119460660631846</v>
      </c>
      <c r="S163">
        <f t="shared" si="48"/>
        <v>1.269464893416004</v>
      </c>
      <c r="T163">
        <f t="shared" si="49"/>
        <v>3.955560339302E-3</v>
      </c>
      <c r="U163">
        <f t="shared" si="50"/>
        <v>436.1</v>
      </c>
      <c r="V163">
        <f t="shared" si="41"/>
        <v>-1</v>
      </c>
    </row>
    <row r="164" spans="2:3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O164">
        <f t="shared" si="44"/>
        <v>-0.11976146326346659</v>
      </c>
      <c r="P164">
        <f t="shared" si="45"/>
        <v>-0.37388980691249529</v>
      </c>
      <c r="Q164">
        <f t="shared" si="46"/>
        <v>0.60991958186807405</v>
      </c>
      <c r="R164">
        <f t="shared" si="47"/>
        <v>-0.20679695532866171</v>
      </c>
      <c r="S164">
        <f t="shared" si="48"/>
        <v>0.85124477133463938</v>
      </c>
      <c r="T164">
        <f t="shared" si="49"/>
        <v>7.6323554153214568E-2</v>
      </c>
      <c r="U164">
        <f t="shared" si="50"/>
        <v>7565.7741935483873</v>
      </c>
      <c r="V164">
        <f t="shared" si="41"/>
        <v>1</v>
      </c>
    </row>
    <row r="165" spans="2:3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O165">
        <f t="shared" si="44"/>
        <v>0.25252020680462417</v>
      </c>
      <c r="P165">
        <f t="shared" si="45"/>
        <v>2.3367805955657697</v>
      </c>
      <c r="Q165">
        <f t="shared" si="46"/>
        <v>0.60349571226159893</v>
      </c>
      <c r="R165">
        <f t="shared" si="47"/>
        <v>-0.10479477604888543</v>
      </c>
      <c r="S165">
        <f t="shared" si="48"/>
        <v>0.84459349956790075</v>
      </c>
      <c r="T165">
        <f t="shared" si="49"/>
        <v>0.13882395232659839</v>
      </c>
      <c r="U165">
        <f t="shared" si="50"/>
        <v>12486.566666666668</v>
      </c>
      <c r="V165">
        <f t="shared" si="41"/>
        <v>-1</v>
      </c>
    </row>
    <row r="166" spans="2:3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O166">
        <f t="shared" si="44"/>
        <v>0.13963956156023927</v>
      </c>
      <c r="P166">
        <f t="shared" si="45"/>
        <v>-0.54607098668089959</v>
      </c>
      <c r="Q166">
        <f t="shared" si="46"/>
        <v>0.61792175180885944</v>
      </c>
      <c r="R166">
        <f t="shared" si="47"/>
        <v>-4.755910394637497E-2</v>
      </c>
      <c r="S166">
        <f t="shared" si="48"/>
        <v>0.83019356488586182</v>
      </c>
      <c r="T166">
        <f t="shared" si="49"/>
        <v>-4.7663752275966975E-2</v>
      </c>
      <c r="U166">
        <f t="shared" si="50"/>
        <v>3621.3870967741937</v>
      </c>
      <c r="V166">
        <f t="shared" si="41"/>
        <v>2</v>
      </c>
    </row>
    <row r="167" spans="2:3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O167">
        <f t="shared" si="44"/>
        <v>-8.9359557481482499E-2</v>
      </c>
      <c r="P167">
        <f t="shared" si="45"/>
        <v>-0.71235534258365418</v>
      </c>
      <c r="Q167">
        <f t="shared" si="46"/>
        <v>0.57668477525501338</v>
      </c>
      <c r="R167">
        <f t="shared" si="47"/>
        <v>-0.36427385693835879</v>
      </c>
      <c r="S167">
        <f t="shared" si="48"/>
        <v>0.88564871029533709</v>
      </c>
      <c r="T167">
        <f t="shared" si="49"/>
        <v>9.563214372856077E-2</v>
      </c>
      <c r="U167">
        <f t="shared" si="50"/>
        <v>8528.0689655172409</v>
      </c>
      <c r="V167">
        <f t="shared" si="41"/>
        <v>2</v>
      </c>
    </row>
    <row r="168" spans="2:3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O168">
        <f t="shared" si="44"/>
        <v>1.460177654109589</v>
      </c>
      <c r="P168">
        <f t="shared" si="45"/>
        <v>4.2178688902644774</v>
      </c>
      <c r="Q168">
        <f t="shared" si="46"/>
        <v>0.55348179563902122</v>
      </c>
      <c r="R168">
        <f t="shared" si="47"/>
        <v>5.4285587412716607E-2</v>
      </c>
      <c r="S168">
        <f t="shared" si="48"/>
        <v>1.060999538283717</v>
      </c>
      <c r="T168">
        <f t="shared" si="49"/>
        <v>0.49805075339974092</v>
      </c>
      <c r="U168">
        <f t="shared" si="50"/>
        <v>31844.074074074073</v>
      </c>
      <c r="V168">
        <f t="shared" si="41"/>
        <v>3</v>
      </c>
    </row>
    <row r="169" spans="2:3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O169">
        <f t="shared" si="44"/>
        <v>-0.14426972877714883</v>
      </c>
      <c r="P169">
        <f t="shared" si="45"/>
        <v>2.265581957628966</v>
      </c>
      <c r="Q169">
        <f t="shared" si="46"/>
        <v>0.59700083126756909</v>
      </c>
      <c r="R169">
        <f t="shared" si="47"/>
        <v>-6.5960948551498921E-2</v>
      </c>
      <c r="S169">
        <f t="shared" si="48"/>
        <v>0.68363124225683536</v>
      </c>
      <c r="T169">
        <f t="shared" si="49"/>
        <v>0.10545829912744575</v>
      </c>
      <c r="U169">
        <f t="shared" si="50"/>
        <v>6865.75</v>
      </c>
      <c r="V169">
        <f t="shared" si="41"/>
        <v>6</v>
      </c>
    </row>
    <row r="170" spans="2:3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44"/>
        <v>#VALUE!</v>
      </c>
      <c r="P170" t="e">
        <f t="shared" si="45"/>
        <v>#VALUE!</v>
      </c>
      <c r="Q170">
        <f t="shared" si="46"/>
        <v>0.61458364369864071</v>
      </c>
      <c r="R170" t="e">
        <f t="shared" si="47"/>
        <v>#VALUE!</v>
      </c>
      <c r="S170">
        <f t="shared" si="48"/>
        <v>0.6626626153472609</v>
      </c>
      <c r="T170" t="e">
        <f t="shared" si="49"/>
        <v>#VALUE!</v>
      </c>
      <c r="U170">
        <f t="shared" si="50"/>
        <v>2803.2777777777778</v>
      </c>
      <c r="V170" t="e">
        <f t="shared" si="41"/>
        <v>#VALUE!</v>
      </c>
    </row>
    <row r="171" spans="2:3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</row>
    <row r="172" spans="2:31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O172">
        <f t="shared" si="44"/>
        <v>0.32501520974379572</v>
      </c>
      <c r="P172">
        <f t="shared" si="45"/>
        <v>1.2061891791086947</v>
      </c>
      <c r="Q172">
        <f t="shared" si="46"/>
        <v>0.73127755609797807</v>
      </c>
      <c r="R172">
        <f t="shared" si="47"/>
        <v>-7.5184179181608801E-3</v>
      </c>
      <c r="S172">
        <f t="shared" si="48"/>
        <v>0.98603777816482197</v>
      </c>
      <c r="T172">
        <f t="shared" si="49"/>
        <v>-4.7402073872604973</v>
      </c>
      <c r="U172">
        <f t="shared" si="50"/>
        <v>48799.25</v>
      </c>
      <c r="V172">
        <f t="shared" si="41"/>
        <v>1</v>
      </c>
      <c r="X172">
        <f t="shared" ref="X172:AE172" si="53">AVERAGE(O172:O174)</f>
        <v>0.23333207693059207</v>
      </c>
      <c r="Y172">
        <f t="shared" si="53"/>
        <v>17.11216774650573</v>
      </c>
      <c r="Z172">
        <f t="shared" si="53"/>
        <v>1.1014399698474127</v>
      </c>
      <c r="AA172">
        <f t="shared" si="53"/>
        <v>-2.9657729162322937E-2</v>
      </c>
      <c r="AB172">
        <f t="shared" si="53"/>
        <v>0.67568127744766293</v>
      </c>
      <c r="AC172">
        <f t="shared" si="53"/>
        <v>-1.8118441083244357</v>
      </c>
      <c r="AD172">
        <f t="shared" si="53"/>
        <v>26285.861111111109</v>
      </c>
      <c r="AE172">
        <f t="shared" si="53"/>
        <v>0.66666666666666663</v>
      </c>
    </row>
    <row r="173" spans="2:3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O173">
        <f t="shared" si="44"/>
        <v>0.11424793664007371</v>
      </c>
      <c r="P173">
        <f t="shared" si="45"/>
        <v>51.106595995288572</v>
      </c>
      <c r="Q173">
        <f t="shared" si="46"/>
        <v>1.1404152273779424</v>
      </c>
      <c r="R173">
        <f t="shared" si="47"/>
        <v>-8.1679675517229544E-2</v>
      </c>
      <c r="S173">
        <f t="shared" si="48"/>
        <v>0.56718984199350486</v>
      </c>
      <c r="T173">
        <f t="shared" si="49"/>
        <v>-0.68239803788486464</v>
      </c>
      <c r="U173">
        <f t="shared" si="50"/>
        <v>29492.333333333332</v>
      </c>
      <c r="V173">
        <f t="shared" si="41"/>
        <v>0</v>
      </c>
    </row>
    <row r="174" spans="2:3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O174">
        <f t="shared" si="44"/>
        <v>0.26073308440790677</v>
      </c>
      <c r="P174">
        <f t="shared" si="45"/>
        <v>-0.97628193488008264</v>
      </c>
      <c r="Q174">
        <f t="shared" si="46"/>
        <v>1.4326271260663175</v>
      </c>
      <c r="R174">
        <f t="shared" si="47"/>
        <v>2.2490594842161649E-4</v>
      </c>
      <c r="S174">
        <f t="shared" si="48"/>
        <v>0.47381621218466202</v>
      </c>
      <c r="T174">
        <f t="shared" si="49"/>
        <v>-1.2926899827945815E-2</v>
      </c>
      <c r="U174">
        <f t="shared" si="50"/>
        <v>566</v>
      </c>
      <c r="V174">
        <f t="shared" si="41"/>
        <v>1</v>
      </c>
    </row>
    <row r="175" spans="2:3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O175">
        <f t="shared" si="44"/>
        <v>0.34147394556977262</v>
      </c>
      <c r="P175">
        <f t="shared" si="45"/>
        <v>-1.5891293614219881</v>
      </c>
      <c r="Q175">
        <f t="shared" si="46"/>
        <v>1.3498740790790611</v>
      </c>
      <c r="R175">
        <f t="shared" si="47"/>
        <v>-7.0265144607753793E-2</v>
      </c>
      <c r="S175">
        <f t="shared" si="48"/>
        <v>0.5444354477137523</v>
      </c>
      <c r="T175">
        <f t="shared" si="49"/>
        <v>-0.35276060016260569</v>
      </c>
      <c r="U175">
        <f t="shared" si="50"/>
        <v>35795.5</v>
      </c>
      <c r="V175">
        <f t="shared" si="41"/>
        <v>-1</v>
      </c>
    </row>
    <row r="176" spans="2:3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O176">
        <f t="shared" si="44"/>
        <v>0.67366799668996258</v>
      </c>
      <c r="P176">
        <f t="shared" si="45"/>
        <v>0.45489374438790775</v>
      </c>
      <c r="Q176">
        <f t="shared" si="46"/>
        <v>1.5713500564539735</v>
      </c>
      <c r="R176">
        <f t="shared" si="47"/>
        <v>0.14661778162329053</v>
      </c>
      <c r="S176">
        <f t="shared" si="48"/>
        <v>0.46265931144254396</v>
      </c>
      <c r="T176">
        <f t="shared" si="49"/>
        <v>1.4924163340497389</v>
      </c>
      <c r="U176">
        <f t="shared" si="50"/>
        <v>-40506.666666666664</v>
      </c>
      <c r="V176">
        <f t="shared" si="41"/>
        <v>3</v>
      </c>
    </row>
    <row r="177" spans="2:3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44"/>
        <v>#DIV/0!</v>
      </c>
      <c r="P177" t="e">
        <f t="shared" si="45"/>
        <v>#DIV/0!</v>
      </c>
      <c r="Q177">
        <f t="shared" si="46"/>
        <v>1.3810606734690922</v>
      </c>
      <c r="R177">
        <f t="shared" si="47"/>
        <v>-217.27309782608697</v>
      </c>
      <c r="S177">
        <f t="shared" si="48"/>
        <v>0.48337603572017201</v>
      </c>
      <c r="T177">
        <f t="shared" si="49"/>
        <v>-39.773809523809526</v>
      </c>
      <c r="U177" t="e">
        <f t="shared" si="50"/>
        <v>#DIV/0!</v>
      </c>
      <c r="V177">
        <f t="shared" si="41"/>
        <v>0</v>
      </c>
    </row>
    <row r="178" spans="2:3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44"/>
        <v>#VALUE!</v>
      </c>
      <c r="P178" t="e">
        <f t="shared" si="45"/>
        <v>#VALUE!</v>
      </c>
      <c r="Q178">
        <f t="shared" si="46"/>
        <v>0.29411764705882354</v>
      </c>
      <c r="R178" t="e">
        <f t="shared" si="47"/>
        <v>#VALUE!</v>
      </c>
      <c r="S178">
        <f t="shared" si="48"/>
        <v>2.5588571428571427</v>
      </c>
      <c r="T178" t="e">
        <f t="shared" si="49"/>
        <v>#VALUE!</v>
      </c>
      <c r="U178" t="e">
        <f t="shared" si="50"/>
        <v>#DIV/0!</v>
      </c>
      <c r="V178" t="e">
        <f t="shared" si="41"/>
        <v>#VALUE!</v>
      </c>
    </row>
    <row r="179" spans="2:3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</row>
    <row r="180" spans="2:31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O180">
        <f t="shared" si="44"/>
        <v>8.9647467613462872E-3</v>
      </c>
      <c r="P180">
        <f t="shared" si="45"/>
        <v>1.6547099207755469</v>
      </c>
      <c r="Q180">
        <f t="shared" si="46"/>
        <v>0.59690617658939249</v>
      </c>
      <c r="R180">
        <f t="shared" si="47"/>
        <v>-2.5509578796022003E-2</v>
      </c>
      <c r="S180">
        <f t="shared" si="48"/>
        <v>1.1565038621832677</v>
      </c>
      <c r="T180">
        <f t="shared" si="49"/>
        <v>0.44591974153615066</v>
      </c>
      <c r="U180">
        <f t="shared" si="50"/>
        <v>441980</v>
      </c>
      <c r="V180">
        <f t="shared" si="41"/>
        <v>0</v>
      </c>
      <c r="X180">
        <f t="shared" ref="X180:AE180" si="54">AVERAGE(O180:O182)</f>
        <v>0.17129553790843288</v>
      </c>
      <c r="Y180">
        <f t="shared" si="54"/>
        <v>0.33971370372695137</v>
      </c>
      <c r="Z180">
        <f t="shared" si="54"/>
        <v>0.586446449062345</v>
      </c>
      <c r="AA180">
        <f t="shared" si="54"/>
        <v>6.8526510891293246E-2</v>
      </c>
      <c r="AB180">
        <f t="shared" si="54"/>
        <v>1.1162075151228683</v>
      </c>
      <c r="AC180">
        <f t="shared" si="54"/>
        <v>0.32150333765341194</v>
      </c>
      <c r="AD180">
        <f t="shared" si="54"/>
        <v>311898.16666666669</v>
      </c>
      <c r="AE180">
        <f t="shared" si="54"/>
        <v>0</v>
      </c>
    </row>
    <row r="181" spans="2:3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O181">
        <f t="shared" si="44"/>
        <v>0.2984317128608529</v>
      </c>
      <c r="P181">
        <f t="shared" si="45"/>
        <v>-0.49121018991490573</v>
      </c>
      <c r="Q181">
        <f t="shared" si="46"/>
        <v>0.69721646063022102</v>
      </c>
      <c r="R181">
        <f t="shared" si="47"/>
        <v>-1.8089026984421608E-2</v>
      </c>
      <c r="S181">
        <f t="shared" si="48"/>
        <v>0.97468695703242925</v>
      </c>
      <c r="T181">
        <f t="shared" si="49"/>
        <v>-0.20645875198528529</v>
      </c>
      <c r="U181">
        <f t="shared" si="50"/>
        <v>166489</v>
      </c>
      <c r="V181">
        <f t="shared" si="41"/>
        <v>0</v>
      </c>
    </row>
    <row r="182" spans="2:3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O182">
        <f t="shared" si="44"/>
        <v>0.20649015410309945</v>
      </c>
      <c r="P182">
        <f t="shared" si="45"/>
        <v>-0.14435861967978703</v>
      </c>
      <c r="Q182">
        <f t="shared" si="46"/>
        <v>0.46521670996742132</v>
      </c>
      <c r="R182">
        <f t="shared" si="47"/>
        <v>0.24917813845432335</v>
      </c>
      <c r="S182">
        <f t="shared" si="48"/>
        <v>1.217431726152908</v>
      </c>
      <c r="T182">
        <f t="shared" si="49"/>
        <v>0.7250490234093705</v>
      </c>
      <c r="U182">
        <f t="shared" si="50"/>
        <v>327225.5</v>
      </c>
      <c r="V182">
        <f t="shared" si="41"/>
        <v>0</v>
      </c>
    </row>
    <row r="183" spans="2:3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O183">
        <f t="shared" si="44"/>
        <v>27.184790909090911</v>
      </c>
      <c r="P183">
        <f t="shared" si="45"/>
        <v>41.658449525934188</v>
      </c>
      <c r="Q183">
        <f t="shared" si="46"/>
        <v>0.73209323879846644</v>
      </c>
      <c r="R183">
        <f t="shared" si="47"/>
        <v>-7.3145283475898495</v>
      </c>
      <c r="S183">
        <f t="shared" si="48"/>
        <v>0.72614646693714235</v>
      </c>
      <c r="T183">
        <f t="shared" si="49"/>
        <v>5.5520019743909872</v>
      </c>
      <c r="U183">
        <f t="shared" si="50"/>
        <v>382433</v>
      </c>
      <c r="V183">
        <f t="shared" si="41"/>
        <v>0</v>
      </c>
    </row>
    <row r="184" spans="2:3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O184">
        <f t="shared" si="44"/>
        <v>-0.65132496513249649</v>
      </c>
      <c r="P184">
        <f t="shared" si="45"/>
        <v>-0.85934165934479734</v>
      </c>
      <c r="Q184">
        <f t="shared" si="46"/>
        <v>0.37183157972766989</v>
      </c>
      <c r="R184">
        <f t="shared" si="47"/>
        <v>0.14387775432946637</v>
      </c>
      <c r="S184">
        <f t="shared" si="48"/>
        <v>1.3776765744830637</v>
      </c>
      <c r="T184">
        <f t="shared" si="49"/>
        <v>0.14962364604369371</v>
      </c>
      <c r="U184">
        <f t="shared" si="50"/>
        <v>8965</v>
      </c>
      <c r="V184">
        <f t="shared" si="41"/>
        <v>0</v>
      </c>
    </row>
    <row r="185" spans="2:3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O185" t="e">
        <f t="shared" si="44"/>
        <v>#DIV/0!</v>
      </c>
      <c r="P185">
        <f t="shared" si="45"/>
        <v>-17.263332482776217</v>
      </c>
      <c r="Q185">
        <f t="shared" si="46"/>
        <v>0.36705143871926293</v>
      </c>
      <c r="R185">
        <f t="shared" si="47"/>
        <v>0.1152351760312561</v>
      </c>
      <c r="S185">
        <f t="shared" si="48"/>
        <v>1.251808339920002</v>
      </c>
      <c r="T185">
        <f t="shared" si="49"/>
        <v>-16.689185650693901</v>
      </c>
      <c r="U185">
        <f t="shared" si="50"/>
        <v>63736</v>
      </c>
      <c r="V185">
        <f t="shared" si="41"/>
        <v>1</v>
      </c>
    </row>
    <row r="186" spans="2:3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44"/>
        <v>#VALUE!</v>
      </c>
      <c r="P186" t="e">
        <f t="shared" si="45"/>
        <v>#VALUE!</v>
      </c>
      <c r="Q186">
        <f t="shared" si="46"/>
        <v>1.0272820791244588</v>
      </c>
      <c r="R186" t="e">
        <f t="shared" si="47"/>
        <v>#VALUE!</v>
      </c>
      <c r="S186">
        <f t="shared" si="48"/>
        <v>6.9610086160736013E-3</v>
      </c>
      <c r="T186" t="e">
        <f t="shared" si="49"/>
        <v>#DIV/0!</v>
      </c>
      <c r="U186">
        <f t="shared" si="50"/>
        <v>-7838</v>
      </c>
      <c r="V186">
        <f t="shared" si="41"/>
        <v>1</v>
      </c>
    </row>
    <row r="187" spans="2:3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</row>
    <row r="188" spans="2:31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O188">
        <f t="shared" si="44"/>
        <v>-3.2662379596700153E-2</v>
      </c>
      <c r="P188">
        <f t="shared" si="45"/>
        <v>-0.70276840832431742</v>
      </c>
      <c r="Q188">
        <f t="shared" si="46"/>
        <v>0.15047093554509033</v>
      </c>
      <c r="R188">
        <f>1</f>
        <v>1</v>
      </c>
      <c r="S188">
        <f t="shared" si="48"/>
        <v>5.8163026976526915</v>
      </c>
      <c r="T188">
        <f t="shared" si="49"/>
        <v>-0.38931345923072069</v>
      </c>
      <c r="U188">
        <f t="shared" si="50"/>
        <v>23352</v>
      </c>
      <c r="V188">
        <f t="shared" si="41"/>
        <v>1</v>
      </c>
      <c r="X188">
        <f t="shared" ref="X188:AE188" si="55">AVERAGE(O188:O190)</f>
        <v>0.24129014369644664</v>
      </c>
      <c r="Y188">
        <f t="shared" si="55"/>
        <v>5.2737413078719078</v>
      </c>
      <c r="Z188">
        <f t="shared" si="55"/>
        <v>6.2866114269498355E-2</v>
      </c>
      <c r="AA188">
        <f t="shared" si="55"/>
        <v>1</v>
      </c>
      <c r="AB188">
        <f>AVERAGE(S188:S189)</f>
        <v>16.022077416385301</v>
      </c>
      <c r="AC188">
        <f t="shared" si="55"/>
        <v>0.4548432935548315</v>
      </c>
      <c r="AD188">
        <f>AVERAGE(U188)</f>
        <v>23352</v>
      </c>
      <c r="AE188">
        <f t="shared" si="55"/>
        <v>0.33333333333333331</v>
      </c>
    </row>
    <row r="189" spans="2:3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44"/>
        <v>1.0752576541205783</v>
      </c>
      <c r="P189">
        <f t="shared" si="45"/>
        <v>13.207052441229656</v>
      </c>
      <c r="Q189">
        <f t="shared" si="46"/>
        <v>3.8127407263404738E-2</v>
      </c>
      <c r="R189">
        <v>1</v>
      </c>
      <c r="S189">
        <f t="shared" si="48"/>
        <v>26.22785213511791</v>
      </c>
      <c r="T189">
        <f t="shared" si="49"/>
        <v>1.5383160189816598</v>
      </c>
      <c r="U189" t="e">
        <f t="shared" si="50"/>
        <v>#DIV/0!</v>
      </c>
      <c r="V189">
        <f t="shared" si="41"/>
        <v>0</v>
      </c>
    </row>
    <row r="190" spans="2:3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44"/>
        <v>-0.31872484343453833</v>
      </c>
      <c r="P190">
        <f t="shared" si="45"/>
        <v>3.3169398907103824</v>
      </c>
      <c r="Q190">
        <f t="shared" si="46"/>
        <v>0</v>
      </c>
      <c r="R190">
        <v>1</v>
      </c>
      <c r="S190" t="e">
        <f t="shared" si="48"/>
        <v>#DIV/0!</v>
      </c>
      <c r="T190">
        <f t="shared" si="49"/>
        <v>0.21552732091355531</v>
      </c>
      <c r="U190" t="e">
        <f t="shared" si="50"/>
        <v>#DIV/0!</v>
      </c>
      <c r="V190">
        <f t="shared" si="41"/>
        <v>0</v>
      </c>
    </row>
    <row r="191" spans="2:3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44"/>
        <v>5.1327287066246061</v>
      </c>
      <c r="P191">
        <f t="shared" si="45"/>
        <v>0.16986301369863011</v>
      </c>
      <c r="Q191">
        <f t="shared" si="46"/>
        <v>0.11398874270520391</v>
      </c>
      <c r="R191" t="e">
        <f t="shared" si="47"/>
        <v>#DIV/0!</v>
      </c>
      <c r="S191">
        <f t="shared" si="48"/>
        <v>8.772796122387156</v>
      </c>
      <c r="T191">
        <f t="shared" si="49"/>
        <v>5.2549534397177577E-2</v>
      </c>
      <c r="U191" t="e">
        <f t="shared" si="50"/>
        <v>#DIV/0!</v>
      </c>
      <c r="V191">
        <f t="shared" si="41"/>
        <v>0</v>
      </c>
    </row>
    <row r="192" spans="2:3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O192">
        <f t="shared" si="44"/>
        <v>-0.52955144139798915</v>
      </c>
      <c r="P192">
        <f t="shared" si="45"/>
        <v>-0.94806488332384742</v>
      </c>
      <c r="Q192">
        <f t="shared" si="46"/>
        <v>4.5050338856896618E-2</v>
      </c>
      <c r="R192" t="e">
        <f t="shared" si="47"/>
        <v>#DIV/0!</v>
      </c>
      <c r="S192">
        <f t="shared" si="48"/>
        <v>22.197391304347825</v>
      </c>
      <c r="T192">
        <f t="shared" si="49"/>
        <v>4.7032041920797241E-2</v>
      </c>
      <c r="U192" t="e">
        <f t="shared" si="50"/>
        <v>#DIV/0!</v>
      </c>
      <c r="V192">
        <f t="shared" si="41"/>
        <v>0</v>
      </c>
    </row>
    <row r="193" spans="2:3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O193">
        <f t="shared" si="44"/>
        <v>11.536279069767442</v>
      </c>
      <c r="P193">
        <f t="shared" si="45"/>
        <v>12.235404896421846</v>
      </c>
      <c r="Q193">
        <f t="shared" si="46"/>
        <v>3.2013969732246801E-2</v>
      </c>
      <c r="R193" t="e">
        <f t="shared" si="47"/>
        <v>#DIV/0!</v>
      </c>
      <c r="S193">
        <f t="shared" si="48"/>
        <v>31.236363636363638</v>
      </c>
      <c r="T193">
        <f t="shared" si="49"/>
        <v>11.98494143892917</v>
      </c>
      <c r="U193" t="e">
        <f t="shared" si="50"/>
        <v>#DIV/0!</v>
      </c>
      <c r="V193">
        <f t="shared" si="41"/>
        <v>0</v>
      </c>
    </row>
    <row r="194" spans="2:3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44"/>
        <v>#VALUE!</v>
      </c>
      <c r="P194" t="e">
        <f t="shared" si="45"/>
        <v>#VALUE!</v>
      </c>
      <c r="Q194">
        <f t="shared" si="46"/>
        <v>3.4983853606027987E-2</v>
      </c>
      <c r="R194" t="e">
        <f t="shared" si="47"/>
        <v>#VALUE!</v>
      </c>
      <c r="S194">
        <f t="shared" si="48"/>
        <v>28.584615384615386</v>
      </c>
      <c r="T194" t="e">
        <f t="shared" si="49"/>
        <v>#DIV/0!</v>
      </c>
      <c r="U194" t="e">
        <f t="shared" si="50"/>
        <v>#DIV/0!</v>
      </c>
      <c r="V194">
        <f t="shared" si="41"/>
        <v>0</v>
      </c>
    </row>
    <row r="195" spans="2:31">
      <c r="D195" t="s">
        <v>6093</v>
      </c>
      <c r="E195" t="s">
        <v>6093</v>
      </c>
      <c r="F195" t="s">
        <v>6093</v>
      </c>
      <c r="G195" t="s">
        <v>6093</v>
      </c>
    </row>
    <row r="196" spans="2:31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O196">
        <f t="shared" si="44"/>
        <v>-0.71190637156175995</v>
      </c>
      <c r="P196">
        <f t="shared" si="45"/>
        <v>-0.42031195538515165</v>
      </c>
      <c r="Q196">
        <f t="shared" si="46"/>
        <v>0.17609335216006272</v>
      </c>
      <c r="R196">
        <f t="shared" si="47"/>
        <v>0.3308058916490727</v>
      </c>
      <c r="S196">
        <f t="shared" si="48"/>
        <v>2.191860465116279</v>
      </c>
      <c r="T196">
        <f t="shared" si="49"/>
        <v>-0.24480445099001802</v>
      </c>
      <c r="U196">
        <f t="shared" si="50"/>
        <v>-39915</v>
      </c>
      <c r="V196">
        <f t="shared" ref="V196:V259" si="56">J196-J197</f>
        <v>-3</v>
      </c>
      <c r="X196">
        <f t="shared" ref="X196:AE196" si="57">AVERAGE(O196:O198)</f>
        <v>-0.36444562146391934</v>
      </c>
      <c r="Y196">
        <f t="shared" si="57"/>
        <v>-3.6604130686381953</v>
      </c>
      <c r="Z196">
        <f t="shared" si="57"/>
        <v>0.22812081534358661</v>
      </c>
      <c r="AA196">
        <f t="shared" si="57"/>
        <v>-9.4874414427576451E-2</v>
      </c>
      <c r="AB196">
        <f t="shared" si="57"/>
        <v>1.6653820119298561</v>
      </c>
      <c r="AC196">
        <f t="shared" si="57"/>
        <v>-0.26463941997683349</v>
      </c>
      <c r="AD196">
        <f t="shared" si="57"/>
        <v>-18597.555555555555</v>
      </c>
      <c r="AE196">
        <f t="shared" si="57"/>
        <v>-1.6666666666666667</v>
      </c>
    </row>
    <row r="197" spans="2:3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O197">
        <f t="shared" si="44"/>
        <v>-0.16101146284967627</v>
      </c>
      <c r="P197">
        <f t="shared" si="45"/>
        <v>-9.5876777251184837</v>
      </c>
      <c r="Q197">
        <f t="shared" si="46"/>
        <v>0.17297861846876905</v>
      </c>
      <c r="R197">
        <f t="shared" si="47"/>
        <v>0.32444595136084831</v>
      </c>
      <c r="S197">
        <f t="shared" si="48"/>
        <v>1.73760566214947</v>
      </c>
      <c r="T197">
        <f t="shared" si="49"/>
        <v>-0.22762476402536425</v>
      </c>
      <c r="U197">
        <f t="shared" si="50"/>
        <v>-17214</v>
      </c>
      <c r="V197">
        <f t="shared" si="56"/>
        <v>-2</v>
      </c>
    </row>
    <row r="198" spans="2:3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O198">
        <f t="shared" si="44"/>
        <v>-0.22041902998032181</v>
      </c>
      <c r="P198">
        <f t="shared" si="45"/>
        <v>-0.97324952541094911</v>
      </c>
      <c r="Q198">
        <f t="shared" si="46"/>
        <v>0.33529047540192808</v>
      </c>
      <c r="R198">
        <f t="shared" si="47"/>
        <v>-0.93987508629265037</v>
      </c>
      <c r="S198">
        <f t="shared" si="48"/>
        <v>1.0666799085238192</v>
      </c>
      <c r="T198">
        <f t="shared" si="49"/>
        <v>-0.32148904491511821</v>
      </c>
      <c r="U198">
        <f t="shared" si="50"/>
        <v>1336.3333333333333</v>
      </c>
      <c r="V198">
        <f t="shared" si="56"/>
        <v>0</v>
      </c>
    </row>
    <row r="199" spans="2:3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O199">
        <f t="shared" si="44"/>
        <v>0.13041145720884284</v>
      </c>
      <c r="P199">
        <f t="shared" si="45"/>
        <v>0.74141877759702535</v>
      </c>
      <c r="Q199">
        <f t="shared" si="46"/>
        <v>0.28726403306921</v>
      </c>
      <c r="R199">
        <f t="shared" si="47"/>
        <v>-0.94117398782327921</v>
      </c>
      <c r="S199">
        <f t="shared" si="48"/>
        <v>2.6476057142080438</v>
      </c>
      <c r="T199">
        <f t="shared" si="49"/>
        <v>0.73605202555663607</v>
      </c>
      <c r="U199">
        <f t="shared" si="50"/>
        <v>49955.5</v>
      </c>
      <c r="V199">
        <f t="shared" si="56"/>
        <v>1</v>
      </c>
    </row>
    <row r="200" spans="2:3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O200">
        <f t="shared" si="44"/>
        <v>0.56273451702018451</v>
      </c>
      <c r="P200">
        <f t="shared" si="45"/>
        <v>0.17934030394803568</v>
      </c>
      <c r="Q200">
        <f t="shared" si="46"/>
        <v>0.21700958447404639</v>
      </c>
      <c r="R200">
        <f t="shared" si="47"/>
        <v>-4.5636374310203127</v>
      </c>
      <c r="S200">
        <f t="shared" si="48"/>
        <v>3.5231591720853559</v>
      </c>
      <c r="T200">
        <f t="shared" si="49"/>
        <v>1.1988493497990542</v>
      </c>
      <c r="U200">
        <f t="shared" si="50"/>
        <v>34424</v>
      </c>
      <c r="V200">
        <f t="shared" si="56"/>
        <v>1</v>
      </c>
    </row>
    <row r="201" spans="2:3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O201">
        <f t="shared" si="44"/>
        <v>270.6872222222222</v>
      </c>
      <c r="P201">
        <f t="shared" si="45"/>
        <v>-57.678058252427185</v>
      </c>
      <c r="Q201">
        <f t="shared" si="46"/>
        <v>0.50010289465331481</v>
      </c>
      <c r="R201">
        <f t="shared" si="47"/>
        <v>-69.098765432098759</v>
      </c>
      <c r="S201">
        <f t="shared" si="48"/>
        <v>1.880785325707909</v>
      </c>
      <c r="T201">
        <f t="shared" si="49"/>
        <v>-61.450947368421055</v>
      </c>
      <c r="U201">
        <f t="shared" si="50"/>
        <v>36486.5</v>
      </c>
      <c r="V201">
        <f t="shared" si="56"/>
        <v>3</v>
      </c>
    </row>
    <row r="202" spans="2:3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O202" t="e">
        <f t="shared" si="44"/>
        <v>#VALUE!</v>
      </c>
      <c r="P202" t="e">
        <f t="shared" si="45"/>
        <v>#VALUE!</v>
      </c>
      <c r="Q202">
        <f t="shared" si="46"/>
        <v>2.5263496143958868</v>
      </c>
      <c r="R202" t="e">
        <f t="shared" si="47"/>
        <v>#VALUE!</v>
      </c>
      <c r="S202">
        <f t="shared" si="48"/>
        <v>0.33401170185703383</v>
      </c>
      <c r="T202" t="e">
        <f t="shared" si="49"/>
        <v>#VALUE!</v>
      </c>
      <c r="U202">
        <f t="shared" si="50"/>
        <v>-2575</v>
      </c>
      <c r="V202" t="e">
        <f t="shared" si="56"/>
        <v>#VALUE!</v>
      </c>
    </row>
    <row r="203" spans="2:3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</row>
    <row r="204" spans="2:31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O204">
        <f t="shared" ref="O204:O267" si="58">D204/D205-1</f>
        <v>-0.21216261088183674</v>
      </c>
      <c r="P204">
        <f t="shared" ref="P204:P267" si="59">E204/E205-1</f>
        <v>-1.1920257616202703</v>
      </c>
      <c r="Q204">
        <f t="shared" ref="Q204:Q267" si="60">F204/(G204+H204)</f>
        <v>0.20873715503316492</v>
      </c>
      <c r="R204">
        <f t="shared" ref="R204:R265" si="61">1 -G204/G205</f>
        <v>-7.4776601998824219</v>
      </c>
      <c r="S204">
        <f t="shared" ref="S204:S267" si="62">H204/F204</f>
        <v>4.1971433863631686</v>
      </c>
      <c r="T204">
        <f t="shared" ref="T204:T267" si="63">I204/I205-1</f>
        <v>-0.19304709748083237</v>
      </c>
      <c r="U204">
        <f t="shared" ref="U204:U267" si="64">E204/J204</f>
        <v>-4532</v>
      </c>
      <c r="V204">
        <f t="shared" si="56"/>
        <v>0</v>
      </c>
      <c r="X204">
        <f t="shared" ref="X204:AE204" si="65">AVERAGE(O204:O206)</f>
        <v>0.40829260398575157</v>
      </c>
      <c r="Y204">
        <f t="shared" si="65"/>
        <v>-8.883090552510625</v>
      </c>
      <c r="Z204">
        <f t="shared" si="65"/>
        <v>0.29735914287621562</v>
      </c>
      <c r="AA204">
        <f t="shared" si="65"/>
        <v>-2.0156362876260436</v>
      </c>
      <c r="AB204">
        <f t="shared" si="65"/>
        <v>3.2758730940942749</v>
      </c>
      <c r="AC204">
        <f t="shared" si="65"/>
        <v>-5.8135315791268037E-2</v>
      </c>
      <c r="AD204">
        <f t="shared" si="65"/>
        <v>-12918.666666666666</v>
      </c>
      <c r="AE204">
        <f t="shared" si="65"/>
        <v>0</v>
      </c>
    </row>
    <row r="205" spans="2:3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O205">
        <f t="shared" si="58"/>
        <v>1.79486924530178</v>
      </c>
      <c r="P205">
        <f t="shared" si="59"/>
        <v>-1.8162905317769131</v>
      </c>
      <c r="Q205">
        <f t="shared" si="60"/>
        <v>0.31419591912769929</v>
      </c>
      <c r="R205">
        <f t="shared" si="61"/>
        <v>0.8595781566021381</v>
      </c>
      <c r="S205">
        <f t="shared" si="62"/>
        <v>3.1501946046226967</v>
      </c>
      <c r="T205">
        <f t="shared" si="63"/>
        <v>0.26071539039370784</v>
      </c>
      <c r="U205">
        <f t="shared" si="64"/>
        <v>23601</v>
      </c>
      <c r="V205">
        <f t="shared" si="56"/>
        <v>1</v>
      </c>
    </row>
    <row r="206" spans="2:3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O206">
        <f t="shared" si="58"/>
        <v>-0.35782882246268843</v>
      </c>
      <c r="P206">
        <f t="shared" si="59"/>
        <v>-23.64095536413469</v>
      </c>
      <c r="Q206">
        <f t="shared" si="60"/>
        <v>0.3691443544677826</v>
      </c>
      <c r="R206">
        <f t="shared" si="61"/>
        <v>0.57117318040215237</v>
      </c>
      <c r="S206">
        <f t="shared" si="62"/>
        <v>2.4802812912969605</v>
      </c>
      <c r="T206">
        <f t="shared" si="63"/>
        <v>-0.24207424028667957</v>
      </c>
      <c r="U206">
        <f t="shared" si="64"/>
        <v>-57825</v>
      </c>
      <c r="V206">
        <f t="shared" si="56"/>
        <v>-1</v>
      </c>
    </row>
    <row r="207" spans="2:3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O207">
        <f t="shared" si="58"/>
        <v>-0.6339768869166611</v>
      </c>
      <c r="P207">
        <f t="shared" si="59"/>
        <v>-0.93172583404619336</v>
      </c>
      <c r="Q207">
        <f t="shared" si="60"/>
        <v>0.3348175623557193</v>
      </c>
      <c r="R207">
        <f t="shared" si="61"/>
        <v>0.46922708354863263</v>
      </c>
      <c r="S207">
        <f t="shared" si="62"/>
        <v>2.5168252436874146</v>
      </c>
      <c r="T207">
        <f t="shared" si="63"/>
        <v>1.0807425556133898E-2</v>
      </c>
      <c r="U207">
        <f t="shared" si="64"/>
        <v>1277</v>
      </c>
      <c r="V207">
        <f t="shared" si="56"/>
        <v>0</v>
      </c>
    </row>
    <row r="208" spans="2:3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O208">
        <f t="shared" si="58"/>
        <v>9.3553361333799101E-2</v>
      </c>
      <c r="P208">
        <f t="shared" si="59"/>
        <v>-0.41621149224382781</v>
      </c>
      <c r="Q208">
        <f t="shared" si="60"/>
        <v>0.37755752454802138</v>
      </c>
      <c r="R208">
        <f t="shared" si="61"/>
        <v>-0.19890293077425603</v>
      </c>
      <c r="S208">
        <f t="shared" si="62"/>
        <v>1.906051832990338</v>
      </c>
      <c r="T208">
        <f t="shared" si="63"/>
        <v>0.18806998139862241</v>
      </c>
      <c r="U208">
        <f t="shared" si="64"/>
        <v>18704</v>
      </c>
      <c r="V208">
        <f t="shared" si="56"/>
        <v>0</v>
      </c>
    </row>
    <row r="209" spans="2:3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O209">
        <f t="shared" si="58"/>
        <v>0.13718184213789675</v>
      </c>
      <c r="P209">
        <f t="shared" si="59"/>
        <v>3.0308877204830109E-2</v>
      </c>
      <c r="Q209">
        <f t="shared" si="60"/>
        <v>0.48285902962296623</v>
      </c>
      <c r="R209">
        <f t="shared" si="61"/>
        <v>6.8345663466079065E-2</v>
      </c>
      <c r="S209">
        <f t="shared" si="62"/>
        <v>1.5929659063987422</v>
      </c>
      <c r="T209">
        <f t="shared" si="63"/>
        <v>0.47524326569360387</v>
      </c>
      <c r="U209">
        <f t="shared" si="64"/>
        <v>32039</v>
      </c>
      <c r="V209">
        <f t="shared" si="56"/>
        <v>0</v>
      </c>
    </row>
    <row r="210" spans="2:3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O210">
        <f t="shared" si="58"/>
        <v>4.1812092865520123E-2</v>
      </c>
      <c r="P210">
        <f t="shared" si="59"/>
        <v>0.62847267680867214</v>
      </c>
      <c r="Q210">
        <f t="shared" si="60"/>
        <v>0.55888386153287462</v>
      </c>
      <c r="R210">
        <f t="shared" si="61"/>
        <v>-17.900238000793337</v>
      </c>
      <c r="S210">
        <f t="shared" si="62"/>
        <v>1.2314419682840736</v>
      </c>
      <c r="T210">
        <f t="shared" si="63"/>
        <v>0.85619295419815811</v>
      </c>
      <c r="U210">
        <f t="shared" si="64"/>
        <v>31096.5</v>
      </c>
      <c r="V210">
        <f t="shared" si="56"/>
        <v>-1</v>
      </c>
    </row>
    <row r="211" spans="2:3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O211">
        <f t="shared" si="58"/>
        <v>-0.1081668364940428</v>
      </c>
      <c r="P211">
        <f t="shared" si="59"/>
        <v>-0.37863430031075607</v>
      </c>
      <c r="Q211">
        <f t="shared" si="60"/>
        <v>0.71126419054281809</v>
      </c>
      <c r="R211">
        <f t="shared" si="61"/>
        <v>0.35292607802874743</v>
      </c>
      <c r="S211">
        <f t="shared" si="62"/>
        <v>1.3777698296048331</v>
      </c>
      <c r="T211">
        <f t="shared" si="63"/>
        <v>-2.4298839458413934E-2</v>
      </c>
      <c r="U211">
        <f t="shared" si="64"/>
        <v>12730.333333333334</v>
      </c>
      <c r="V211">
        <f t="shared" si="56"/>
        <v>0</v>
      </c>
    </row>
    <row r="212" spans="2:3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O212">
        <f t="shared" si="58"/>
        <v>-6.6065414731008687E-2</v>
      </c>
      <c r="P212">
        <f t="shared" si="59"/>
        <v>1.8509207291618348</v>
      </c>
      <c r="Q212">
        <f t="shared" si="60"/>
        <v>0.68078893772108484</v>
      </c>
      <c r="R212">
        <f t="shared" si="61"/>
        <v>0.66798755805530696</v>
      </c>
      <c r="S212">
        <f t="shared" si="62"/>
        <v>1.4198089143893637</v>
      </c>
      <c r="T212">
        <f t="shared" si="63"/>
        <v>4.7333846746245669</v>
      </c>
      <c r="U212">
        <f t="shared" si="64"/>
        <v>20487.666666666668</v>
      </c>
      <c r="V212">
        <f t="shared" si="56"/>
        <v>0</v>
      </c>
    </row>
    <row r="213" spans="2:3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O213">
        <f t="shared" si="58"/>
        <v>-8.1555410054789279E-2</v>
      </c>
      <c r="P213">
        <f t="shared" si="59"/>
        <v>-0.52123029091716633</v>
      </c>
      <c r="Q213">
        <f t="shared" si="60"/>
        <v>0.94074591244906247</v>
      </c>
      <c r="R213">
        <f t="shared" si="61"/>
        <v>0.50452846918740901</v>
      </c>
      <c r="S213">
        <f t="shared" si="62"/>
        <v>0.94914530743708647</v>
      </c>
      <c r="T213">
        <f t="shared" si="63"/>
        <v>-2.5144623279682765</v>
      </c>
      <c r="U213">
        <f t="shared" si="64"/>
        <v>7186.333333333333</v>
      </c>
      <c r="V213">
        <f t="shared" si="56"/>
        <v>0</v>
      </c>
    </row>
    <row r="214" spans="2:3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O214" t="e">
        <f t="shared" si="58"/>
        <v>#VALUE!</v>
      </c>
      <c r="P214" t="e">
        <f t="shared" si="59"/>
        <v>#VALUE!</v>
      </c>
      <c r="Q214">
        <f t="shared" si="60"/>
        <v>1.0366172400833646</v>
      </c>
      <c r="R214" t="e">
        <f t="shared" si="61"/>
        <v>#VALUE!</v>
      </c>
      <c r="S214">
        <f t="shared" si="62"/>
        <v>0.76953025221855098</v>
      </c>
      <c r="T214" t="e">
        <f t="shared" si="63"/>
        <v>#DIV/0!</v>
      </c>
      <c r="U214">
        <f t="shared" si="64"/>
        <v>15010</v>
      </c>
      <c r="V214">
        <f t="shared" si="56"/>
        <v>3</v>
      </c>
    </row>
    <row r="215" spans="2:3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</row>
    <row r="216" spans="2:31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O216">
        <f t="shared" si="58"/>
        <v>0.11278442295667568</v>
      </c>
      <c r="P216">
        <f t="shared" si="59"/>
        <v>0.16480637934631792</v>
      </c>
      <c r="Q216">
        <f t="shared" si="60"/>
        <v>0.49265171816878872</v>
      </c>
      <c r="R216">
        <f t="shared" si="61"/>
        <v>-0.43531343154620461</v>
      </c>
      <c r="S216">
        <f t="shared" si="62"/>
        <v>1.3705253516719205</v>
      </c>
      <c r="T216">
        <f t="shared" si="63"/>
        <v>0.28515718945370749</v>
      </c>
      <c r="U216">
        <f t="shared" si="64"/>
        <v>127472.33333333333</v>
      </c>
      <c r="V216">
        <f t="shared" si="56"/>
        <v>0</v>
      </c>
      <c r="X216">
        <f t="shared" ref="X216:AE216" si="66">AVERAGE(O216:O218)</f>
        <v>0.12923736662858612</v>
      </c>
      <c r="Y216">
        <f t="shared" si="66"/>
        <v>0.10597081820928178</v>
      </c>
      <c r="Z216">
        <f t="shared" si="66"/>
        <v>0.5207266833623444</v>
      </c>
      <c r="AA216">
        <f t="shared" si="66"/>
        <v>-1.0169924471555494</v>
      </c>
      <c r="AB216">
        <f t="shared" si="66"/>
        <v>1.4646761739583607</v>
      </c>
      <c r="AC216">
        <f t="shared" si="66"/>
        <v>0.29711054837633788</v>
      </c>
      <c r="AD216">
        <f t="shared" si="66"/>
        <v>104369.7222222222</v>
      </c>
      <c r="AE216">
        <f t="shared" si="66"/>
        <v>0</v>
      </c>
    </row>
    <row r="217" spans="2:3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O217">
        <f t="shared" si="58"/>
        <v>9.3293892953588031E-2</v>
      </c>
      <c r="P217">
        <f t="shared" si="59"/>
        <v>0.43616825823159133</v>
      </c>
      <c r="Q217">
        <f t="shared" si="60"/>
        <v>0.53237193885712109</v>
      </c>
      <c r="R217">
        <f t="shared" si="61"/>
        <v>-2.0401130731196746</v>
      </c>
      <c r="S217">
        <f t="shared" si="62"/>
        <v>1.374977373370339</v>
      </c>
      <c r="T217">
        <f t="shared" si="63"/>
        <v>0.31122350105639573</v>
      </c>
      <c r="U217">
        <f t="shared" si="64"/>
        <v>109436.5</v>
      </c>
      <c r="V217">
        <f t="shared" si="56"/>
        <v>0</v>
      </c>
    </row>
    <row r="218" spans="2:3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O218">
        <f t="shared" si="58"/>
        <v>0.18163378397549468</v>
      </c>
      <c r="P218">
        <f t="shared" si="59"/>
        <v>-0.28306218295006391</v>
      </c>
      <c r="Q218">
        <f t="shared" si="60"/>
        <v>0.5371563930611235</v>
      </c>
      <c r="R218">
        <f t="shared" si="61"/>
        <v>-0.57555083680076913</v>
      </c>
      <c r="S218">
        <f t="shared" si="62"/>
        <v>1.6485257968328231</v>
      </c>
      <c r="T218">
        <f t="shared" si="63"/>
        <v>0.29495095461891041</v>
      </c>
      <c r="U218">
        <f t="shared" si="64"/>
        <v>76200.333333333328</v>
      </c>
      <c r="V218">
        <f t="shared" si="56"/>
        <v>0</v>
      </c>
    </row>
    <row r="219" spans="2:3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O219">
        <f t="shared" si="58"/>
        <v>0.26168961211813202</v>
      </c>
      <c r="P219">
        <f t="shared" si="59"/>
        <v>1.4654661156194062</v>
      </c>
      <c r="Q219">
        <f t="shared" si="60"/>
        <v>0.58031409053472061</v>
      </c>
      <c r="R219">
        <f t="shared" si="61"/>
        <v>-7.5696297031940807E-2</v>
      </c>
      <c r="S219">
        <f t="shared" si="62"/>
        <v>1.5764611734235527</v>
      </c>
      <c r="T219">
        <f t="shared" si="63"/>
        <v>0.69895767114579455</v>
      </c>
      <c r="U219">
        <f t="shared" si="64"/>
        <v>106285.83333333333</v>
      </c>
      <c r="V219">
        <f t="shared" si="56"/>
        <v>0</v>
      </c>
    </row>
    <row r="220" spans="2:3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O220">
        <f t="shared" si="58"/>
        <v>-1.6561892824064173E-2</v>
      </c>
      <c r="P220">
        <f t="shared" si="59"/>
        <v>-0.1526156124280903</v>
      </c>
      <c r="Q220">
        <f t="shared" si="60"/>
        <v>0.62481023485146847</v>
      </c>
      <c r="R220">
        <f t="shared" si="61"/>
        <v>-1.2335775914820708</v>
      </c>
      <c r="S220">
        <f t="shared" si="62"/>
        <v>1.405299288125397</v>
      </c>
      <c r="T220">
        <f t="shared" si="63"/>
        <v>0.39567185389485737</v>
      </c>
      <c r="U220">
        <f t="shared" si="64"/>
        <v>43109.833333333336</v>
      </c>
      <c r="V220">
        <f t="shared" si="56"/>
        <v>0</v>
      </c>
    </row>
    <row r="221" spans="2:3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O221">
        <f t="shared" si="58"/>
        <v>2.7503823444287923E-2</v>
      </c>
      <c r="P221">
        <f t="shared" si="59"/>
        <v>0.47073646679033465</v>
      </c>
      <c r="Q221">
        <f t="shared" si="60"/>
        <v>0.74770761316503387</v>
      </c>
      <c r="R221">
        <f t="shared" si="61"/>
        <v>0.23925237995484483</v>
      </c>
      <c r="S221">
        <f t="shared" si="62"/>
        <v>1.2692484184310919</v>
      </c>
      <c r="T221">
        <f t="shared" si="63"/>
        <v>0.87593729284859556</v>
      </c>
      <c r="U221">
        <f t="shared" si="64"/>
        <v>50874</v>
      </c>
      <c r="V221">
        <f t="shared" si="56"/>
        <v>0</v>
      </c>
    </row>
    <row r="222" spans="2:3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O222">
        <f t="shared" si="58"/>
        <v>0.14225543772137406</v>
      </c>
      <c r="P222">
        <f t="shared" si="59"/>
        <v>-0.35209812258455242</v>
      </c>
      <c r="Q222">
        <f t="shared" si="60"/>
        <v>0.85105720887269576</v>
      </c>
      <c r="R222">
        <f t="shared" si="61"/>
        <v>-15.121200750469043</v>
      </c>
      <c r="S222">
        <f t="shared" si="62"/>
        <v>1.0885766031829538</v>
      </c>
      <c r="T222">
        <f t="shared" si="63"/>
        <v>-0.24397308062794509</v>
      </c>
      <c r="U222">
        <f t="shared" si="64"/>
        <v>34590.833333333336</v>
      </c>
      <c r="V222">
        <f t="shared" si="56"/>
        <v>0</v>
      </c>
    </row>
    <row r="223" spans="2:3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O223">
        <f t="shared" si="58"/>
        <v>0.34366894248829793</v>
      </c>
      <c r="P223">
        <f t="shared" si="59"/>
        <v>-0.10143228217024691</v>
      </c>
      <c r="Q223">
        <f t="shared" si="60"/>
        <v>0.80039018433069964</v>
      </c>
      <c r="R223">
        <f t="shared" si="61"/>
        <v>-4.7497303128371087</v>
      </c>
      <c r="S223">
        <f t="shared" si="62"/>
        <v>1.2436229631220739</v>
      </c>
      <c r="T223">
        <f t="shared" si="63"/>
        <v>0.86161439106939475</v>
      </c>
      <c r="U223">
        <f t="shared" si="64"/>
        <v>53389</v>
      </c>
      <c r="V223">
        <f t="shared" si="56"/>
        <v>0</v>
      </c>
    </row>
    <row r="224" spans="2:3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O224">
        <f t="shared" si="58"/>
        <v>0.12387844568657225</v>
      </c>
      <c r="P224">
        <f t="shared" si="59"/>
        <v>3.04789426472425</v>
      </c>
      <c r="Q224">
        <f t="shared" si="60"/>
        <v>0.88184553421663581</v>
      </c>
      <c r="R224">
        <f t="shared" si="61"/>
        <v>0.82998624484181571</v>
      </c>
      <c r="S224">
        <f t="shared" si="62"/>
        <v>1.1329821688609034</v>
      </c>
      <c r="T224">
        <f t="shared" si="63"/>
        <v>-3.2736898169830209</v>
      </c>
      <c r="U224">
        <f t="shared" si="64"/>
        <v>59415.666666666664</v>
      </c>
      <c r="V224">
        <f t="shared" si="56"/>
        <v>0</v>
      </c>
    </row>
    <row r="225" spans="2:3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O225">
        <f t="shared" si="58"/>
        <v>0.11639875001218103</v>
      </c>
      <c r="P225">
        <f t="shared" si="59"/>
        <v>-1.6469335135492496</v>
      </c>
      <c r="Q225">
        <f t="shared" si="60"/>
        <v>1.0639223331061651</v>
      </c>
      <c r="R225">
        <f t="shared" si="61"/>
        <v>0.98988116281724015</v>
      </c>
      <c r="S225">
        <f t="shared" si="62"/>
        <v>0.93390161546610173</v>
      </c>
      <c r="T225">
        <f t="shared" si="63"/>
        <v>-0.44712793070885326</v>
      </c>
      <c r="U225">
        <f t="shared" si="64"/>
        <v>14678.166666666666</v>
      </c>
      <c r="V225">
        <f t="shared" si="56"/>
        <v>-3</v>
      </c>
    </row>
    <row r="226" spans="2:3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O226" t="e">
        <f t="shared" si="58"/>
        <v>#VALUE!</v>
      </c>
      <c r="P226" t="e">
        <f t="shared" si="59"/>
        <v>#VALUE!</v>
      </c>
      <c r="Q226">
        <f t="shared" si="60"/>
        <v>1.0807419043293329</v>
      </c>
      <c r="R226" t="e">
        <f t="shared" si="61"/>
        <v>#VALUE!</v>
      </c>
      <c r="S226">
        <f t="shared" si="62"/>
        <v>0.516518624891804</v>
      </c>
      <c r="T226" t="e">
        <f t="shared" si="63"/>
        <v>#VALUE!</v>
      </c>
      <c r="U226">
        <f t="shared" si="64"/>
        <v>-15125.888888888889</v>
      </c>
      <c r="V226" t="e">
        <f t="shared" si="56"/>
        <v>#VALUE!</v>
      </c>
    </row>
    <row r="227" spans="2:3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</row>
    <row r="228" spans="2:31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O228">
        <f t="shared" si="58"/>
        <v>0.16208176814885999</v>
      </c>
      <c r="P228">
        <f t="shared" si="59"/>
        <v>-1.3055984785451087</v>
      </c>
      <c r="Q228">
        <f t="shared" si="60"/>
        <v>0.31584763153740603</v>
      </c>
      <c r="R228">
        <f>1</f>
        <v>1</v>
      </c>
      <c r="S228">
        <f t="shared" si="62"/>
        <v>3.1660835800238361</v>
      </c>
      <c r="T228">
        <f t="shared" si="63"/>
        <v>-0.30403310481131496</v>
      </c>
      <c r="U228">
        <f t="shared" si="64"/>
        <v>-3856.5</v>
      </c>
      <c r="V228">
        <f t="shared" si="56"/>
        <v>0</v>
      </c>
      <c r="X228">
        <f t="shared" ref="X228:AE228" si="67">AVERAGE(O228:O230)</f>
        <v>2.2483953288264451</v>
      </c>
      <c r="Y228">
        <f t="shared" si="67"/>
        <v>-17.824336852428321</v>
      </c>
      <c r="Z228">
        <f t="shared" si="67"/>
        <v>0.13521492831099391</v>
      </c>
      <c r="AA228">
        <f>AVERAGE(R228:R230)</f>
        <v>1</v>
      </c>
      <c r="AB228">
        <f t="shared" si="67"/>
        <v>16.277195290583553</v>
      </c>
      <c r="AC228">
        <f t="shared" si="67"/>
        <v>-20.492973931497456</v>
      </c>
      <c r="AD228">
        <f t="shared" si="67"/>
        <v>12360.333333333334</v>
      </c>
      <c r="AE228">
        <f t="shared" si="67"/>
        <v>0.66666666666666663</v>
      </c>
    </row>
    <row r="229" spans="2:3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O229">
        <f t="shared" si="58"/>
        <v>0.14407076108140515</v>
      </c>
      <c r="P229">
        <f t="shared" si="59"/>
        <v>-0.55436471502224727</v>
      </c>
      <c r="Q229">
        <f t="shared" si="60"/>
        <v>3.7865012300780834E-2</v>
      </c>
      <c r="R229">
        <v>1</v>
      </c>
      <c r="S229">
        <f t="shared" si="62"/>
        <v>26.40960451977401</v>
      </c>
      <c r="T229">
        <f t="shared" si="63"/>
        <v>0.45296767593373666</v>
      </c>
      <c r="U229">
        <f t="shared" si="64"/>
        <v>12619.5</v>
      </c>
      <c r="V229">
        <f t="shared" si="56"/>
        <v>0</v>
      </c>
    </row>
    <row r="230" spans="2:3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O230">
        <f t="shared" si="58"/>
        <v>6.4390334572490708</v>
      </c>
      <c r="P230">
        <f t="shared" si="59"/>
        <v>-51.613047363717605</v>
      </c>
      <c r="Q230">
        <f t="shared" si="60"/>
        <v>5.1932141094794874E-2</v>
      </c>
      <c r="R230">
        <v>1</v>
      </c>
      <c r="S230">
        <f t="shared" si="62"/>
        <v>19.255897771952817</v>
      </c>
      <c r="T230">
        <f t="shared" si="63"/>
        <v>-61.627856365614797</v>
      </c>
      <c r="U230">
        <f t="shared" si="64"/>
        <v>28318</v>
      </c>
      <c r="V230">
        <f t="shared" si="56"/>
        <v>2</v>
      </c>
    </row>
    <row r="231" spans="2:3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58"/>
        <v>#VALUE!</v>
      </c>
      <c r="P231" t="e">
        <f t="shared" si="59"/>
        <v>#VALUE!</v>
      </c>
      <c r="Q231">
        <f t="shared" si="60"/>
        <v>1.0573371599700525</v>
      </c>
      <c r="R231" t="e">
        <f t="shared" si="61"/>
        <v>#VALUE!</v>
      </c>
      <c r="S231">
        <f t="shared" si="62"/>
        <v>0.9457721130583584</v>
      </c>
      <c r="T231" t="e">
        <f t="shared" si="63"/>
        <v>#VALUE!</v>
      </c>
      <c r="U231" t="e">
        <f t="shared" si="64"/>
        <v>#DIV/0!</v>
      </c>
      <c r="V231" t="e">
        <f t="shared" si="56"/>
        <v>#VALUE!</v>
      </c>
    </row>
    <row r="232" spans="2:3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</row>
    <row r="233" spans="2:31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O233">
        <f t="shared" si="58"/>
        <v>4.5693567619589537E-2</v>
      </c>
      <c r="P233">
        <f t="shared" si="59"/>
        <v>-0.41854308371037929</v>
      </c>
      <c r="Q233">
        <f t="shared" si="60"/>
        <v>0.16480108574735355</v>
      </c>
      <c r="R233">
        <f t="shared" si="61"/>
        <v>-8.2564413652182145E-2</v>
      </c>
      <c r="S233">
        <f t="shared" si="62"/>
        <v>1.9427137849805656</v>
      </c>
      <c r="T233">
        <f t="shared" si="63"/>
        <v>0.1403094756565797</v>
      </c>
      <c r="U233">
        <f t="shared" si="64"/>
        <v>27490.75</v>
      </c>
      <c r="V233">
        <f t="shared" si="56"/>
        <v>1</v>
      </c>
      <c r="X233">
        <f t="shared" ref="X233:AE233" si="68">AVERAGE(O233:O235)</f>
        <v>0.17615222833586816</v>
      </c>
      <c r="Y233">
        <f t="shared" si="68"/>
        <v>0.20902824768085956</v>
      </c>
      <c r="Z233">
        <f t="shared" si="68"/>
        <v>0.21231062241693702</v>
      </c>
      <c r="AA233">
        <f t="shared" si="68"/>
        <v>-0.36502313382022811</v>
      </c>
      <c r="AB233">
        <f t="shared" si="68"/>
        <v>1.6001056455204481</v>
      </c>
      <c r="AC233">
        <f t="shared" si="68"/>
        <v>0.3869299294670081</v>
      </c>
      <c r="AD233">
        <f t="shared" si="68"/>
        <v>45817.492424242431</v>
      </c>
      <c r="AE233">
        <f t="shared" si="68"/>
        <v>0.66666666666666663</v>
      </c>
    </row>
    <row r="234" spans="2:3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O234">
        <f t="shared" si="58"/>
        <v>6.3150814762037433E-2</v>
      </c>
      <c r="P234">
        <f t="shared" si="59"/>
        <v>-0.11659530074895286</v>
      </c>
      <c r="Q234">
        <f t="shared" si="60"/>
        <v>0.18867011277655646</v>
      </c>
      <c r="R234">
        <f t="shared" si="61"/>
        <v>-0.27008956818361374</v>
      </c>
      <c r="S234">
        <f t="shared" si="62"/>
        <v>1.613204330406615</v>
      </c>
      <c r="T234">
        <f t="shared" si="63"/>
        <v>0.33810262126632962</v>
      </c>
      <c r="U234">
        <f t="shared" si="64"/>
        <v>51577.181818181816</v>
      </c>
      <c r="V234">
        <f t="shared" si="56"/>
        <v>0</v>
      </c>
    </row>
    <row r="235" spans="2:3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O235">
        <f t="shared" si="58"/>
        <v>0.41961230262597748</v>
      </c>
      <c r="P235">
        <f t="shared" si="59"/>
        <v>1.1622231275019108</v>
      </c>
      <c r="Q235">
        <f t="shared" si="60"/>
        <v>0.28346066872690101</v>
      </c>
      <c r="R235">
        <f t="shared" si="61"/>
        <v>-0.74241541962488844</v>
      </c>
      <c r="S235">
        <f t="shared" si="62"/>
        <v>1.2443988211741641</v>
      </c>
      <c r="T235">
        <f t="shared" si="63"/>
        <v>0.682377691478115</v>
      </c>
      <c r="U235">
        <f t="shared" si="64"/>
        <v>58384.545454545456</v>
      </c>
      <c r="V235">
        <f t="shared" si="56"/>
        <v>1</v>
      </c>
    </row>
    <row r="236" spans="2:3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O236">
        <f t="shared" si="58"/>
        <v>5.1782417914382872E-2</v>
      </c>
      <c r="P236">
        <f t="shared" si="59"/>
        <v>0.29214030600037422</v>
      </c>
      <c r="Q236">
        <f t="shared" si="60"/>
        <v>0.42219830655815804</v>
      </c>
      <c r="R236">
        <f t="shared" si="61"/>
        <v>-0.40670074561260705</v>
      </c>
      <c r="S236">
        <f t="shared" si="62"/>
        <v>1.1749131534214425</v>
      </c>
      <c r="T236">
        <f t="shared" si="63"/>
        <v>0.46111416426812712</v>
      </c>
      <c r="U236">
        <f t="shared" si="64"/>
        <v>29702.3</v>
      </c>
      <c r="V236">
        <f t="shared" si="56"/>
        <v>1</v>
      </c>
    </row>
    <row r="237" spans="2:3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O237">
        <f t="shared" si="58"/>
        <v>0.31993137276288031</v>
      </c>
      <c r="P237">
        <f t="shared" si="59"/>
        <v>0.28278690811685592</v>
      </c>
      <c r="Q237">
        <f t="shared" si="60"/>
        <v>0.34093141467966503</v>
      </c>
      <c r="R237">
        <f t="shared" si="61"/>
        <v>-0.5588772713430108</v>
      </c>
      <c r="S237">
        <f t="shared" si="62"/>
        <v>1.181852285345578</v>
      </c>
      <c r="T237">
        <f t="shared" si="63"/>
        <v>0.55487323576482184</v>
      </c>
      <c r="U237">
        <f t="shared" si="64"/>
        <v>25541</v>
      </c>
      <c r="V237">
        <f t="shared" si="56"/>
        <v>9</v>
      </c>
    </row>
    <row r="238" spans="2:3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58"/>
        <v>0.44470380782907726</v>
      </c>
      <c r="P238">
        <f t="shared" si="59"/>
        <v>1.1997373008273797</v>
      </c>
      <c r="Q238">
        <f t="shared" si="60"/>
        <v>0.45365310051961066</v>
      </c>
      <c r="R238">
        <f t="shared" si="61"/>
        <v>-0.85845778060211297</v>
      </c>
      <c r="S238">
        <f t="shared" si="62"/>
        <v>1.1160945035713559</v>
      </c>
      <c r="T238">
        <f t="shared" si="63"/>
        <v>0.76227890317256408</v>
      </c>
      <c r="U238" t="e">
        <f t="shared" si="64"/>
        <v>#DIV/0!</v>
      </c>
      <c r="V238">
        <f t="shared" si="56"/>
        <v>0</v>
      </c>
    </row>
    <row r="239" spans="2:3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58"/>
        <v>0.29591248460189057</v>
      </c>
      <c r="P239">
        <f t="shared" si="59"/>
        <v>0.47035359096077833</v>
      </c>
      <c r="Q239">
        <f t="shared" si="60"/>
        <v>0.48230055364449592</v>
      </c>
      <c r="R239">
        <f t="shared" si="61"/>
        <v>7.498863391089905E-2</v>
      </c>
      <c r="S239">
        <f t="shared" si="62"/>
        <v>1.1536684261474677</v>
      </c>
      <c r="T239">
        <f t="shared" si="63"/>
        <v>0.53029632329965626</v>
      </c>
      <c r="U239" t="e">
        <f t="shared" si="64"/>
        <v>#DIV/0!</v>
      </c>
      <c r="V239">
        <f t="shared" si="56"/>
        <v>-8</v>
      </c>
    </row>
    <row r="240" spans="2:3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58"/>
        <v>0.38173502798538061</v>
      </c>
      <c r="P240">
        <f t="shared" si="59"/>
        <v>-0.17429729649169867</v>
      </c>
      <c r="Q240">
        <f t="shared" si="60"/>
        <v>0.55590375447735951</v>
      </c>
      <c r="R240">
        <f t="shared" si="61"/>
        <v>-1.1588987041829015</v>
      </c>
      <c r="S240">
        <f t="shared" si="62"/>
        <v>0.66645864861069937</v>
      </c>
      <c r="T240">
        <f t="shared" si="63"/>
        <v>0.56411065744860656</v>
      </c>
      <c r="U240">
        <f t="shared" si="64"/>
        <v>6925.375</v>
      </c>
      <c r="V240">
        <f t="shared" si="56"/>
        <v>0</v>
      </c>
    </row>
    <row r="241" spans="2:3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58"/>
        <v>0.40609488310298381</v>
      </c>
      <c r="P241">
        <f t="shared" si="59"/>
        <v>2.1724822695035462</v>
      </c>
      <c r="Q241">
        <f t="shared" si="60"/>
        <v>0.63853874153052326</v>
      </c>
      <c r="R241">
        <f t="shared" si="61"/>
        <v>-0.38145784254643078</v>
      </c>
      <c r="S241">
        <f t="shared" si="62"/>
        <v>0.98472604871525893</v>
      </c>
      <c r="T241">
        <f t="shared" si="63"/>
        <v>2.1564518720874175</v>
      </c>
      <c r="U241">
        <f t="shared" si="64"/>
        <v>8387.25</v>
      </c>
      <c r="V241">
        <f t="shared" si="56"/>
        <v>0</v>
      </c>
    </row>
    <row r="242" spans="2:3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58"/>
        <v>0.64210762345426509</v>
      </c>
      <c r="P242">
        <f t="shared" si="59"/>
        <v>1.9949022939677143</v>
      </c>
      <c r="Q242">
        <f t="shared" si="60"/>
        <v>0.86686833592907631</v>
      </c>
      <c r="R242">
        <f t="shared" si="61"/>
        <v>-7.7848939929328065E-3</v>
      </c>
      <c r="S242">
        <f t="shared" si="62"/>
        <v>0.79320437707612501</v>
      </c>
      <c r="T242">
        <f t="shared" si="63"/>
        <v>2.1224284997491218</v>
      </c>
      <c r="U242">
        <f t="shared" si="64"/>
        <v>2643.75</v>
      </c>
      <c r="V242">
        <f t="shared" si="56"/>
        <v>2</v>
      </c>
    </row>
    <row r="243" spans="2:3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58"/>
        <v>#VALUE!</v>
      </c>
      <c r="P243" t="e">
        <f t="shared" si="59"/>
        <v>#VALUE!</v>
      </c>
      <c r="Q243">
        <f t="shared" si="60"/>
        <v>0.94124445020960956</v>
      </c>
      <c r="R243" t="e">
        <f t="shared" si="61"/>
        <v>#VALUE!</v>
      </c>
      <c r="S243">
        <f t="shared" si="62"/>
        <v>0.60859079405647853</v>
      </c>
      <c r="T243" t="e">
        <f t="shared" si="63"/>
        <v>#VALUE!</v>
      </c>
      <c r="U243">
        <f t="shared" si="64"/>
        <v>1177</v>
      </c>
      <c r="V243" t="e">
        <f t="shared" si="56"/>
        <v>#VALUE!</v>
      </c>
    </row>
    <row r="244" spans="2:3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</row>
    <row r="245" spans="2:31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O245">
        <f t="shared" si="58"/>
        <v>0.89919361996038583</v>
      </c>
      <c r="P245">
        <f t="shared" si="59"/>
        <v>0.63884001464850471</v>
      </c>
      <c r="Q245">
        <f t="shared" si="60"/>
        <v>0.22268461840181616</v>
      </c>
      <c r="R245">
        <f t="shared" si="61"/>
        <v>-103.95102754700481</v>
      </c>
      <c r="S245">
        <f t="shared" si="62"/>
        <v>2.8892321241518273</v>
      </c>
      <c r="T245">
        <f t="shared" si="63"/>
        <v>0.94443030094678848</v>
      </c>
      <c r="U245">
        <f t="shared" si="64"/>
        <v>119037.8</v>
      </c>
      <c r="V245">
        <f t="shared" si="56"/>
        <v>1</v>
      </c>
      <c r="X245">
        <f t="shared" ref="X245:AE245" si="69">AVERAGE(O245:O247)</f>
        <v>0.56952065882825298</v>
      </c>
      <c r="Y245">
        <f t="shared" si="69"/>
        <v>0.52273430913894747</v>
      </c>
      <c r="Z245">
        <f t="shared" si="69"/>
        <v>0.16747988057847188</v>
      </c>
      <c r="AA245">
        <f t="shared" si="69"/>
        <v>-35.225641306144098</v>
      </c>
      <c r="AB245">
        <f t="shared" si="69"/>
        <v>5.6852176862558608</v>
      </c>
      <c r="AC245">
        <f t="shared" si="69"/>
        <v>0.75596016612739059</v>
      </c>
      <c r="AD245">
        <f t="shared" si="69"/>
        <v>136134.79444444444</v>
      </c>
      <c r="AE245">
        <f t="shared" si="69"/>
        <v>0.66666666666666663</v>
      </c>
    </row>
    <row r="246" spans="2:3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O246">
        <f t="shared" si="58"/>
        <v>-3.3694771539238388E-2</v>
      </c>
      <c r="P246">
        <f t="shared" si="59"/>
        <v>-0.39035313747970934</v>
      </c>
      <c r="Q246">
        <f t="shared" si="60"/>
        <v>0.13263908140831812</v>
      </c>
      <c r="R246">
        <f t="shared" si="61"/>
        <v>0.61178068239687655</v>
      </c>
      <c r="S246">
        <f t="shared" si="62"/>
        <v>7.4836741885701095</v>
      </c>
      <c r="T246">
        <f t="shared" si="63"/>
        <v>-9.7023778561204921E-2</v>
      </c>
      <c r="U246">
        <f t="shared" si="64"/>
        <v>90794.25</v>
      </c>
      <c r="V246">
        <f t="shared" si="56"/>
        <v>1</v>
      </c>
    </row>
    <row r="247" spans="2:3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O247">
        <f t="shared" si="58"/>
        <v>0.84306312806361161</v>
      </c>
      <c r="P247">
        <f t="shared" si="59"/>
        <v>1.3197160502480472</v>
      </c>
      <c r="Q247">
        <f t="shared" si="60"/>
        <v>0.14711594192528141</v>
      </c>
      <c r="R247">
        <f t="shared" si="61"/>
        <v>-2.3376770538243625</v>
      </c>
      <c r="S247">
        <f t="shared" si="62"/>
        <v>6.6827467460456429</v>
      </c>
      <c r="T247">
        <f t="shared" si="63"/>
        <v>1.4204739759965883</v>
      </c>
      <c r="U247">
        <f t="shared" si="64"/>
        <v>198572.33333333334</v>
      </c>
      <c r="V247">
        <f t="shared" si="56"/>
        <v>0</v>
      </c>
    </row>
    <row r="248" spans="2:3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O248">
        <f t="shared" si="58"/>
        <v>0.39396908592743518</v>
      </c>
      <c r="P248">
        <f t="shared" si="59"/>
        <v>18.781697735325835</v>
      </c>
      <c r="Q248">
        <f t="shared" si="60"/>
        <v>0.18533089366601926</v>
      </c>
      <c r="R248">
        <f t="shared" si="61"/>
        <v>0.15992384578772012</v>
      </c>
      <c r="S248">
        <f t="shared" si="62"/>
        <v>5.3327322716560737</v>
      </c>
      <c r="T248">
        <f t="shared" si="63"/>
        <v>-34.732703110015073</v>
      </c>
      <c r="U248">
        <f t="shared" si="64"/>
        <v>85602</v>
      </c>
      <c r="V248">
        <f t="shared" si="56"/>
        <v>-1</v>
      </c>
    </row>
    <row r="249" spans="2:3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O249">
        <f t="shared" si="58"/>
        <v>0.77009938423984359</v>
      </c>
      <c r="P249">
        <f t="shared" si="59"/>
        <v>-1.6326202426782319</v>
      </c>
      <c r="Q249">
        <f t="shared" si="60"/>
        <v>1.1512401317834275</v>
      </c>
      <c r="R249">
        <f t="shared" si="61"/>
        <v>0.17993754879000778</v>
      </c>
      <c r="S249">
        <f t="shared" si="62"/>
        <v>0.79299856011519076</v>
      </c>
      <c r="T249">
        <f t="shared" si="63"/>
        <v>-0.64010650362408161</v>
      </c>
      <c r="U249">
        <f t="shared" si="64"/>
        <v>3245.5</v>
      </c>
      <c r="V249">
        <f t="shared" si="56"/>
        <v>1</v>
      </c>
    </row>
    <row r="250" spans="2:3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O250">
        <f t="shared" si="58"/>
        <v>0.59879984741336312</v>
      </c>
      <c r="P250">
        <f t="shared" si="59"/>
        <v>-1.7906071813838804</v>
      </c>
      <c r="Q250">
        <f t="shared" si="60"/>
        <v>1.6093135045816434</v>
      </c>
      <c r="R250">
        <f t="shared" si="61"/>
        <v>0.38235294117647056</v>
      </c>
      <c r="S250">
        <f t="shared" si="62"/>
        <v>0.52572527349438081</v>
      </c>
      <c r="T250">
        <f t="shared" si="63"/>
        <v>-1.7742021682699649</v>
      </c>
      <c r="U250">
        <f t="shared" si="64"/>
        <v>-6840.333333333333</v>
      </c>
      <c r="V250">
        <f t="shared" si="56"/>
        <v>2</v>
      </c>
    </row>
    <row r="251" spans="2:3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58"/>
        <v>10.146034341782501</v>
      </c>
      <c r="P251">
        <f t="shared" si="59"/>
        <v>1.8491767288693741</v>
      </c>
      <c r="Q251">
        <f t="shared" si="60"/>
        <v>0.51792418108207583</v>
      </c>
      <c r="R251">
        <f t="shared" si="61"/>
        <v>-1.0886203423967773</v>
      </c>
      <c r="S251">
        <f t="shared" si="62"/>
        <v>1.6360147811256396</v>
      </c>
      <c r="T251">
        <f t="shared" si="63"/>
        <v>1.8137486573576798</v>
      </c>
      <c r="U251">
        <f t="shared" si="64"/>
        <v>25956</v>
      </c>
      <c r="V251">
        <f t="shared" si="56"/>
        <v>1</v>
      </c>
    </row>
    <row r="252" spans="2:3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58"/>
        <v>#DIV/0!</v>
      </c>
      <c r="P252" t="e">
        <f t="shared" si="59"/>
        <v>#DIV/0!</v>
      </c>
      <c r="Q252">
        <f t="shared" si="60"/>
        <v>3.7029375258585025E-2</v>
      </c>
      <c r="R252" t="e">
        <f t="shared" si="61"/>
        <v>#DIV/0!</v>
      </c>
      <c r="S252">
        <f t="shared" si="62"/>
        <v>15.910614525139664</v>
      </c>
      <c r="T252" t="e">
        <f t="shared" si="63"/>
        <v>#DIV/0!</v>
      </c>
      <c r="U252" t="e">
        <f t="shared" si="64"/>
        <v>#DIV/0!</v>
      </c>
      <c r="V252">
        <f t="shared" si="56"/>
        <v>0</v>
      </c>
    </row>
    <row r="254" spans="2:31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O254">
        <f t="shared" si="58"/>
        <v>6.8940820304400114</v>
      </c>
      <c r="P254">
        <f t="shared" si="59"/>
        <v>-2.3232918972869978</v>
      </c>
      <c r="Q254">
        <f t="shared" si="60"/>
        <v>1.0424241658560005</v>
      </c>
      <c r="R254">
        <f t="shared" si="61"/>
        <v>1</v>
      </c>
      <c r="S254">
        <f t="shared" si="62"/>
        <v>0.95930239604416379</v>
      </c>
      <c r="T254">
        <f t="shared" si="63"/>
        <v>-1.299705908564299</v>
      </c>
      <c r="U254">
        <f t="shared" si="64"/>
        <v>-14584</v>
      </c>
      <c r="V254">
        <f t="shared" si="56"/>
        <v>0</v>
      </c>
      <c r="X254">
        <f>O254</f>
        <v>6.8940820304400114</v>
      </c>
      <c r="Y254">
        <f t="shared" ref="Y254:AE254" si="70">P254</f>
        <v>-2.3232918972869978</v>
      </c>
      <c r="Z254">
        <f t="shared" si="70"/>
        <v>1.0424241658560005</v>
      </c>
      <c r="AA254">
        <f t="shared" si="70"/>
        <v>1</v>
      </c>
      <c r="AB254">
        <f t="shared" si="70"/>
        <v>0.95930239604416379</v>
      </c>
      <c r="AC254">
        <f t="shared" si="70"/>
        <v>-1.299705908564299</v>
      </c>
      <c r="AD254">
        <f t="shared" si="70"/>
        <v>-14584</v>
      </c>
      <c r="AE254">
        <f t="shared" si="70"/>
        <v>0</v>
      </c>
    </row>
    <row r="255" spans="2:3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O255" t="e">
        <f t="shared" si="58"/>
        <v>#VALUE!</v>
      </c>
      <c r="P255" t="e">
        <f t="shared" si="59"/>
        <v>#VALUE!</v>
      </c>
      <c r="Q255">
        <f t="shared" si="60"/>
        <v>0.36207729468599031</v>
      </c>
      <c r="R255" t="e">
        <f t="shared" si="61"/>
        <v>#VALUE!</v>
      </c>
      <c r="S255">
        <f t="shared" si="62"/>
        <v>2.7431621080720481</v>
      </c>
      <c r="T255" t="e">
        <f t="shared" si="63"/>
        <v>#VALUE!</v>
      </c>
      <c r="U255">
        <f t="shared" si="64"/>
        <v>11021</v>
      </c>
      <c r="V255" t="e">
        <f t="shared" si="56"/>
        <v>#VALUE!</v>
      </c>
    </row>
    <row r="256" spans="2:3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</row>
    <row r="257" spans="2:31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O257">
        <f t="shared" si="58"/>
        <v>-0.52216847661854926</v>
      </c>
      <c r="P257">
        <f t="shared" si="59"/>
        <v>-0.98147437195049592</v>
      </c>
      <c r="Q257">
        <f t="shared" si="60"/>
        <v>0.27739331677579587</v>
      </c>
      <c r="R257">
        <f t="shared" si="61"/>
        <v>1</v>
      </c>
      <c r="S257">
        <f t="shared" si="62"/>
        <v>3.6049895203793012</v>
      </c>
      <c r="T257">
        <f t="shared" si="63"/>
        <v>1.8053684883610144E-2</v>
      </c>
      <c r="U257">
        <f t="shared" si="64"/>
        <v>2654</v>
      </c>
      <c r="V257">
        <f t="shared" si="56"/>
        <v>0</v>
      </c>
      <c r="X257">
        <f>AVERAGE(O257:O258)</f>
        <v>-0.15986991030604247</v>
      </c>
      <c r="Y257">
        <f t="shared" ref="Y257:AE257" si="71">AVERAGE(P257:P258)</f>
        <v>-0.45839797165874507</v>
      </c>
      <c r="Z257">
        <f t="shared" si="71"/>
        <v>0.2122754930580914</v>
      </c>
      <c r="AA257">
        <f t="shared" si="71"/>
        <v>0.96161778185151237</v>
      </c>
      <c r="AB257">
        <f t="shared" si="71"/>
        <v>5.1936942310685357</v>
      </c>
      <c r="AC257">
        <f t="shared" si="71"/>
        <v>5.4309413399831197E-2</v>
      </c>
      <c r="AD257">
        <f t="shared" si="71"/>
        <v>72957.5</v>
      </c>
      <c r="AE257">
        <f t="shared" si="71"/>
        <v>0</v>
      </c>
    </row>
    <row r="258" spans="2:3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O258">
        <f t="shared" si="58"/>
        <v>0.20242865600646431</v>
      </c>
      <c r="P258">
        <f t="shared" si="59"/>
        <v>6.4678428633005769E-2</v>
      </c>
      <c r="Q258">
        <f t="shared" si="60"/>
        <v>0.1471576693403869</v>
      </c>
      <c r="R258">
        <f t="shared" si="61"/>
        <v>0.92323556370302473</v>
      </c>
      <c r="S258">
        <f t="shared" si="62"/>
        <v>6.782398941757771</v>
      </c>
      <c r="T258">
        <f t="shared" si="63"/>
        <v>9.056514191605225E-2</v>
      </c>
      <c r="U258">
        <f t="shared" si="64"/>
        <v>143261</v>
      </c>
      <c r="V258">
        <f t="shared" si="56"/>
        <v>0</v>
      </c>
    </row>
    <row r="259" spans="2:3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O259">
        <f t="shared" si="58"/>
        <v>0.54128824817203802</v>
      </c>
      <c r="P259">
        <f t="shared" si="59"/>
        <v>0.63727732892047118</v>
      </c>
      <c r="Q259">
        <f t="shared" si="60"/>
        <v>8.7319286871961097E-2</v>
      </c>
      <c r="R259" t="e">
        <f t="shared" si="61"/>
        <v>#DIV/0!</v>
      </c>
      <c r="S259">
        <f t="shared" si="62"/>
        <v>11.128220357858787</v>
      </c>
      <c r="T259">
        <f t="shared" si="63"/>
        <v>0.63542172182859358</v>
      </c>
      <c r="U259">
        <f t="shared" si="64"/>
        <v>134558</v>
      </c>
      <c r="V259">
        <f t="shared" si="56"/>
        <v>0</v>
      </c>
    </row>
    <row r="260" spans="2:3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O260">
        <f t="shared" si="58"/>
        <v>3.3589566104411883E-2</v>
      </c>
      <c r="P260">
        <f t="shared" si="59"/>
        <v>-0.44730559459841157</v>
      </c>
      <c r="Q260">
        <f t="shared" si="60"/>
        <v>7.8398607136424589E-2</v>
      </c>
      <c r="R260" t="e">
        <f t="shared" si="61"/>
        <v>#DIV/0!</v>
      </c>
      <c r="S260">
        <f t="shared" si="62"/>
        <v>12.755328653477983</v>
      </c>
      <c r="T260">
        <f t="shared" si="63"/>
        <v>-0.44658479759898484</v>
      </c>
      <c r="U260">
        <f t="shared" si="64"/>
        <v>82184</v>
      </c>
      <c r="V260">
        <f t="shared" ref="V260:V323" si="72">J260-J261</f>
        <v>1</v>
      </c>
    </row>
    <row r="261" spans="2:3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O261">
        <f t="shared" si="58"/>
        <v>0.10215799734990605</v>
      </c>
      <c r="P261">
        <f t="shared" si="59"/>
        <v>5.1508701463090389E-2</v>
      </c>
      <c r="Q261">
        <f t="shared" si="60"/>
        <v>1.2308263646190473E-2</v>
      </c>
      <c r="R261" t="e">
        <f t="shared" si="61"/>
        <v>#DIV/0!</v>
      </c>
      <c r="S261">
        <f t="shared" si="62"/>
        <v>81.246228448275858</v>
      </c>
      <c r="T261">
        <f t="shared" si="63"/>
        <v>5.1421431243955373E-2</v>
      </c>
      <c r="U261" t="e">
        <f t="shared" si="64"/>
        <v>#DIV/0!</v>
      </c>
      <c r="V261">
        <f t="shared" si="72"/>
        <v>0</v>
      </c>
    </row>
    <row r="262" spans="2:3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O262">
        <f t="shared" si="58"/>
        <v>0.38577151830648049</v>
      </c>
      <c r="P262">
        <f t="shared" si="59"/>
        <v>0.43474731897365126</v>
      </c>
      <c r="Q262">
        <f t="shared" si="60"/>
        <v>1.8296105840200149E-2</v>
      </c>
      <c r="R262" t="e">
        <f t="shared" si="61"/>
        <v>#DIV/0!</v>
      </c>
      <c r="S262">
        <f t="shared" si="62"/>
        <v>54.656439393939394</v>
      </c>
      <c r="T262">
        <f t="shared" si="63"/>
        <v>0.43369128467759066</v>
      </c>
      <c r="U262" t="e">
        <f t="shared" si="64"/>
        <v>#DIV/0!</v>
      </c>
      <c r="V262">
        <f t="shared" si="72"/>
        <v>0</v>
      </c>
    </row>
    <row r="263" spans="2:3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O263">
        <f t="shared" si="58"/>
        <v>-0.13800748233337956</v>
      </c>
      <c r="P263">
        <f t="shared" si="59"/>
        <v>-0.12525293762646883</v>
      </c>
      <c r="Q263">
        <f t="shared" si="60"/>
        <v>3.0696935211709766E-2</v>
      </c>
      <c r="R263" t="e">
        <f t="shared" si="61"/>
        <v>#DIV/0!</v>
      </c>
      <c r="S263">
        <f t="shared" si="62"/>
        <v>32.576542026206454</v>
      </c>
      <c r="T263">
        <f t="shared" si="63"/>
        <v>-0.12467663630886994</v>
      </c>
      <c r="U263" t="e">
        <f t="shared" si="64"/>
        <v>#DIV/0!</v>
      </c>
      <c r="V263">
        <f t="shared" si="72"/>
        <v>0</v>
      </c>
    </row>
    <row r="264" spans="2:3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O264">
        <f t="shared" si="58"/>
        <v>0.80743038230732922</v>
      </c>
      <c r="P264">
        <f t="shared" si="59"/>
        <v>0.29634828228905397</v>
      </c>
      <c r="Q264">
        <f t="shared" si="60"/>
        <v>2.3969286109573881E-2</v>
      </c>
      <c r="R264" t="e">
        <f t="shared" si="61"/>
        <v>#DIV/0!</v>
      </c>
      <c r="S264">
        <f t="shared" si="62"/>
        <v>41.720057720057717</v>
      </c>
      <c r="T264">
        <f t="shared" si="63"/>
        <v>0.29566794462682799</v>
      </c>
      <c r="U264" t="e">
        <f t="shared" si="64"/>
        <v>#DIV/0!</v>
      </c>
      <c r="V264">
        <f t="shared" si="72"/>
        <v>0</v>
      </c>
    </row>
    <row r="265" spans="2:3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58"/>
        <v>#VALUE!</v>
      </c>
      <c r="P265" t="e">
        <f t="shared" si="59"/>
        <v>#VALUE!</v>
      </c>
      <c r="Q265">
        <f t="shared" si="60"/>
        <v>0.10725118871946221</v>
      </c>
      <c r="R265" t="e">
        <f t="shared" si="61"/>
        <v>#VALUE!</v>
      </c>
      <c r="S265">
        <f t="shared" si="62"/>
        <v>9.3239059812726932</v>
      </c>
      <c r="T265" t="e">
        <f t="shared" si="63"/>
        <v>#VALUE!</v>
      </c>
      <c r="U265" t="e">
        <f t="shared" si="64"/>
        <v>#DIV/0!</v>
      </c>
      <c r="V265" t="e">
        <f t="shared" si="72"/>
        <v>#VALUE!</v>
      </c>
    </row>
    <row r="266" spans="2:3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</row>
    <row r="267" spans="2:31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O267">
        <f t="shared" si="58"/>
        <v>1.1725990597716587</v>
      </c>
      <c r="P267">
        <f t="shared" si="59"/>
        <v>-1.0716216216216217</v>
      </c>
      <c r="Q267">
        <f t="shared" si="60"/>
        <v>2.2383966244725739</v>
      </c>
      <c r="R267">
        <f>1</f>
        <v>1</v>
      </c>
      <c r="S267">
        <f t="shared" si="62"/>
        <v>0.44674835061262957</v>
      </c>
      <c r="T267">
        <f t="shared" si="63"/>
        <v>-8.2812499999999956E-2</v>
      </c>
      <c r="U267">
        <f t="shared" si="64"/>
        <v>53</v>
      </c>
      <c r="V267">
        <f t="shared" si="72"/>
        <v>1</v>
      </c>
      <c r="X267">
        <f>O267</f>
        <v>1.1725990597716587</v>
      </c>
      <c r="Y267">
        <f t="shared" ref="Y267:AE267" si="73">P267</f>
        <v>-1.0716216216216217</v>
      </c>
      <c r="Z267">
        <f t="shared" si="73"/>
        <v>2.2383966244725739</v>
      </c>
      <c r="AA267">
        <f>R267</f>
        <v>1</v>
      </c>
      <c r="AB267">
        <f t="shared" si="73"/>
        <v>0.44674835061262957</v>
      </c>
      <c r="AC267">
        <f t="shared" si="73"/>
        <v>-8.2812499999999956E-2</v>
      </c>
      <c r="AD267">
        <f t="shared" si="73"/>
        <v>53</v>
      </c>
      <c r="AE267">
        <f t="shared" si="73"/>
        <v>1</v>
      </c>
    </row>
    <row r="268" spans="2:3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0" si="74">D268/D269-1</f>
        <v>#DIV/0!</v>
      </c>
      <c r="P268" t="e">
        <f t="shared" ref="P268:P330" si="75">E268/E269-1</f>
        <v>#DIV/0!</v>
      </c>
      <c r="Q268">
        <f t="shared" ref="Q268:Q330" si="76">F268/(G268+H268)</f>
        <v>2.636828644501279</v>
      </c>
      <c r="R268">
        <f t="shared" ref="R268:R330" si="77">1 -G268/G269</f>
        <v>1</v>
      </c>
      <c r="S268">
        <f t="shared" ref="S268:S330" si="78">H268/F268</f>
        <v>0.37924345295829293</v>
      </c>
      <c r="T268">
        <f t="shared" ref="T268:T330" si="79">I268/I269-1</f>
        <v>-7.4</v>
      </c>
      <c r="U268" t="e">
        <f t="shared" ref="U268:U330" si="80">E268/J268</f>
        <v>#DIV/0!</v>
      </c>
      <c r="V268">
        <f t="shared" si="72"/>
        <v>0</v>
      </c>
    </row>
    <row r="269" spans="2:3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74"/>
        <v>#DIV/0!</v>
      </c>
      <c r="P269" t="e">
        <f t="shared" si="75"/>
        <v>#DIV/0!</v>
      </c>
      <c r="Q269">
        <f t="shared" si="76"/>
        <v>0.8666666666666667</v>
      </c>
      <c r="R269" t="e">
        <f t="shared" si="77"/>
        <v>#DIV/0!</v>
      </c>
      <c r="S269">
        <f t="shared" si="78"/>
        <v>0.10461538461538461</v>
      </c>
      <c r="T269" t="e">
        <f t="shared" si="79"/>
        <v>#DIV/0!</v>
      </c>
      <c r="U269" t="e">
        <f t="shared" si="80"/>
        <v>#DIV/0!</v>
      </c>
      <c r="V269">
        <f t="shared" si="72"/>
        <v>0</v>
      </c>
    </row>
    <row r="271" spans="2:31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O271">
        <f t="shared" si="74"/>
        <v>-0.43280688427568847</v>
      </c>
      <c r="P271">
        <f t="shared" si="75"/>
        <v>-1.0794680021394656</v>
      </c>
      <c r="Q271">
        <f t="shared" si="76"/>
        <v>0.49505798999204975</v>
      </c>
      <c r="R271">
        <f t="shared" si="77"/>
        <v>0.12520976353928304</v>
      </c>
      <c r="S271">
        <f t="shared" si="78"/>
        <v>1.9657962416722363</v>
      </c>
      <c r="T271">
        <f t="shared" si="79"/>
        <v>-5.8006639300997587E-2</v>
      </c>
      <c r="U271">
        <f t="shared" si="80"/>
        <v>-13297.5</v>
      </c>
      <c r="V271">
        <f t="shared" si="72"/>
        <v>0</v>
      </c>
      <c r="X271">
        <f t="shared" ref="X271:AE271" si="81">AVERAGE(O271:O273)</f>
        <v>-0.13749267140959298</v>
      </c>
      <c r="Y271">
        <f t="shared" si="81"/>
        <v>0.50361507424323326</v>
      </c>
      <c r="Z271">
        <f t="shared" si="81"/>
        <v>0.67279620899039128</v>
      </c>
      <c r="AA271">
        <f t="shared" si="81"/>
        <v>0.38274999982997482</v>
      </c>
      <c r="AB271">
        <f t="shared" si="81"/>
        <v>1.5210295238255611</v>
      </c>
      <c r="AC271">
        <f t="shared" si="81"/>
        <v>1.5759664859527132</v>
      </c>
      <c r="AD271">
        <f t="shared" si="81"/>
        <v>65287.666666666664</v>
      </c>
      <c r="AE271">
        <f t="shared" si="81"/>
        <v>0.33333333333333331</v>
      </c>
    </row>
    <row r="272" spans="2:3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O272">
        <f t="shared" si="74"/>
        <v>-4.9668276573564984E-2</v>
      </c>
      <c r="P272">
        <f t="shared" si="75"/>
        <v>3.000370556312606</v>
      </c>
      <c r="Q272">
        <f t="shared" si="76"/>
        <v>0.63288567994058509</v>
      </c>
      <c r="R272">
        <f t="shared" si="77"/>
        <v>0.64832747659540224</v>
      </c>
      <c r="S272">
        <f t="shared" si="78"/>
        <v>1.5483436225566876</v>
      </c>
      <c r="T272">
        <f t="shared" si="79"/>
        <v>2.7028404364435183</v>
      </c>
      <c r="U272">
        <f t="shared" si="80"/>
        <v>167331.5</v>
      </c>
      <c r="V272">
        <f t="shared" si="72"/>
        <v>0</v>
      </c>
    </row>
    <row r="273" spans="2:3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O273">
        <f t="shared" si="74"/>
        <v>6.9997146620474515E-2</v>
      </c>
      <c r="P273">
        <f t="shared" si="75"/>
        <v>-0.4100573314434407</v>
      </c>
      <c r="Q273">
        <f t="shared" si="76"/>
        <v>0.89044495703853921</v>
      </c>
      <c r="R273">
        <f t="shared" si="77"/>
        <v>0.37471275935523907</v>
      </c>
      <c r="S273">
        <f t="shared" si="78"/>
        <v>1.0489487072477592</v>
      </c>
      <c r="T273">
        <f t="shared" si="79"/>
        <v>2.0830656607156195</v>
      </c>
      <c r="U273">
        <f t="shared" si="80"/>
        <v>41829</v>
      </c>
      <c r="V273">
        <f t="shared" si="72"/>
        <v>1</v>
      </c>
    </row>
    <row r="274" spans="2:3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O274">
        <f t="shared" si="74"/>
        <v>0.75561537644147814</v>
      </c>
      <c r="P274">
        <f t="shared" si="75"/>
        <v>-2.3923669068986508</v>
      </c>
      <c r="Q274">
        <f t="shared" si="76"/>
        <v>0.95167037513493091</v>
      </c>
      <c r="R274">
        <f t="shared" si="77"/>
        <v>0.28570487207289241</v>
      </c>
      <c r="S274">
        <f t="shared" si="78"/>
        <v>0.90000632255127588</v>
      </c>
      <c r="T274">
        <f t="shared" si="79"/>
        <v>-1.3951065462487455</v>
      </c>
      <c r="U274">
        <f t="shared" si="80"/>
        <v>141807</v>
      </c>
      <c r="V274">
        <f t="shared" si="72"/>
        <v>0</v>
      </c>
    </row>
    <row r="275" spans="2:3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O275" t="e">
        <f t="shared" si="74"/>
        <v>#VALUE!</v>
      </c>
      <c r="P275" t="e">
        <f t="shared" si="75"/>
        <v>#VALUE!</v>
      </c>
      <c r="Q275">
        <f t="shared" si="76"/>
        <v>1.1805460823599625</v>
      </c>
      <c r="R275" t="e">
        <f t="shared" si="77"/>
        <v>#VALUE!</v>
      </c>
      <c r="S275">
        <f t="shared" si="78"/>
        <v>0.5959048384233222</v>
      </c>
      <c r="T275" t="e">
        <f t="shared" si="79"/>
        <v>#VALUE!</v>
      </c>
      <c r="U275">
        <f t="shared" si="80"/>
        <v>-101846</v>
      </c>
      <c r="V275" t="e">
        <f t="shared" si="72"/>
        <v>#VALUE!</v>
      </c>
    </row>
    <row r="276" spans="2:3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</row>
    <row r="277" spans="2:31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O277">
        <f t="shared" si="74"/>
        <v>1.089976072856953</v>
      </c>
      <c r="P277">
        <f t="shared" si="75"/>
        <v>2.3200470739874191</v>
      </c>
      <c r="Q277">
        <f t="shared" si="76"/>
        <v>9.1173646415674534E-2</v>
      </c>
      <c r="R277">
        <f>10</f>
        <v>10</v>
      </c>
      <c r="S277">
        <f t="shared" si="78"/>
        <v>10.832331847257221</v>
      </c>
      <c r="T277">
        <f t="shared" si="79"/>
        <v>3.3107702194839126</v>
      </c>
      <c r="U277">
        <f t="shared" si="80"/>
        <v>236975</v>
      </c>
      <c r="V277">
        <f t="shared" si="72"/>
        <v>0</v>
      </c>
      <c r="X277">
        <f>AVERAGE(O277)</f>
        <v>1.089976072856953</v>
      </c>
      <c r="Y277">
        <f t="shared" ref="Y277:AE277" si="82">AVERAGE(P277)</f>
        <v>2.3200470739874191</v>
      </c>
      <c r="Z277">
        <f t="shared" si="82"/>
        <v>9.1173646415674534E-2</v>
      </c>
      <c r="AA277">
        <f>AVERAGE(R277)</f>
        <v>10</v>
      </c>
      <c r="AB277">
        <f t="shared" si="82"/>
        <v>10.832331847257221</v>
      </c>
      <c r="AC277">
        <f t="shared" si="82"/>
        <v>3.3107702194839126</v>
      </c>
      <c r="AD277">
        <f t="shared" si="82"/>
        <v>236975</v>
      </c>
      <c r="AE277">
        <f t="shared" si="82"/>
        <v>0</v>
      </c>
    </row>
    <row r="278" spans="2:3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O278" t="e">
        <f t="shared" si="74"/>
        <v>#VALUE!</v>
      </c>
      <c r="P278" t="e">
        <f t="shared" si="75"/>
        <v>#VALUE!</v>
      </c>
      <c r="Q278">
        <f t="shared" si="76"/>
        <v>0.27153281700031551</v>
      </c>
      <c r="R278" t="e">
        <f t="shared" si="77"/>
        <v>#VALUE!</v>
      </c>
      <c r="S278">
        <f t="shared" si="78"/>
        <v>3.6827961019490254</v>
      </c>
      <c r="T278" t="e">
        <f t="shared" si="79"/>
        <v>#VALUE!</v>
      </c>
      <c r="U278">
        <f t="shared" si="80"/>
        <v>71377</v>
      </c>
      <c r="V278" t="e">
        <f t="shared" si="72"/>
        <v>#VALUE!</v>
      </c>
    </row>
    <row r="279" spans="2:3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</row>
    <row r="280" spans="2:31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O280">
        <f t="shared" si="74"/>
        <v>0.48101635769634776</v>
      </c>
      <c r="P280">
        <f t="shared" si="75"/>
        <v>0.26791049520055932</v>
      </c>
      <c r="Q280">
        <f t="shared" si="76"/>
        <v>0.86477414122905305</v>
      </c>
      <c r="R280">
        <f t="shared" si="77"/>
        <v>0.17897431447414092</v>
      </c>
      <c r="S280">
        <f t="shared" si="78"/>
        <v>0.72290046691088961</v>
      </c>
      <c r="T280">
        <f t="shared" si="79"/>
        <v>0.57537654919750048</v>
      </c>
      <c r="U280">
        <f t="shared" si="80"/>
        <v>12274.153846153846</v>
      </c>
      <c r="V280">
        <f t="shared" si="72"/>
        <v>5</v>
      </c>
      <c r="X280">
        <f t="shared" ref="X280:AE280" si="83">AVERAGE(O280:O282)</f>
        <v>0.54144431916163904</v>
      </c>
      <c r="Y280">
        <f t="shared" si="83"/>
        <v>1.8396669342555794E-2</v>
      </c>
      <c r="Z280">
        <f t="shared" si="83"/>
        <v>0.91105144487200107</v>
      </c>
      <c r="AA280">
        <f t="shared" si="83"/>
        <v>-3.5423587000234846E-2</v>
      </c>
      <c r="AB280">
        <f t="shared" si="83"/>
        <v>0.5410634307277683</v>
      </c>
      <c r="AC280">
        <f t="shared" si="83"/>
        <v>6.2659260216456216</v>
      </c>
      <c r="AD280">
        <f t="shared" si="83"/>
        <v>15303.259615384615</v>
      </c>
      <c r="AE280">
        <f t="shared" si="83"/>
        <v>2</v>
      </c>
    </row>
    <row r="281" spans="2:3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O281">
        <f t="shared" si="74"/>
        <v>0.76352505082921684</v>
      </c>
      <c r="P281">
        <f t="shared" si="75"/>
        <v>-0.12140019687650538</v>
      </c>
      <c r="Q281">
        <f t="shared" si="76"/>
        <v>0.89655906839341126</v>
      </c>
      <c r="R281">
        <f t="shared" si="77"/>
        <v>-0.25706757068848995</v>
      </c>
      <c r="S281">
        <f t="shared" si="78"/>
        <v>0.50169264186510532</v>
      </c>
      <c r="T281">
        <f t="shared" si="79"/>
        <v>0.83082793633188756</v>
      </c>
      <c r="U281">
        <f t="shared" si="80"/>
        <v>15731</v>
      </c>
      <c r="V281">
        <f t="shared" si="72"/>
        <v>0</v>
      </c>
    </row>
    <row r="282" spans="2:3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O282">
        <f t="shared" si="74"/>
        <v>0.37979154895935241</v>
      </c>
      <c r="P282">
        <f t="shared" si="75"/>
        <v>-9.1320290296386553E-2</v>
      </c>
      <c r="Q282">
        <f t="shared" si="76"/>
        <v>0.97182112499353912</v>
      </c>
      <c r="R282">
        <f t="shared" si="77"/>
        <v>-2.8177504786355501E-2</v>
      </c>
      <c r="S282">
        <f t="shared" si="78"/>
        <v>0.39859718340730999</v>
      </c>
      <c r="T282">
        <f t="shared" si="79"/>
        <v>17.391573579407478</v>
      </c>
      <c r="U282">
        <f t="shared" si="80"/>
        <v>17904.625</v>
      </c>
      <c r="V282">
        <f t="shared" si="72"/>
        <v>1</v>
      </c>
    </row>
    <row r="283" spans="2:3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O283">
        <f t="shared" si="74"/>
        <v>0.5673587439719765</v>
      </c>
      <c r="P283">
        <f t="shared" si="75"/>
        <v>2.5479529136374892</v>
      </c>
      <c r="Q283">
        <f t="shared" si="76"/>
        <v>1.0518927868421695</v>
      </c>
      <c r="R283">
        <f t="shared" si="77"/>
        <v>-0.62885907860238954</v>
      </c>
      <c r="S283">
        <f t="shared" si="78"/>
        <v>0.31993405643557682</v>
      </c>
      <c r="T283">
        <f t="shared" si="79"/>
        <v>-1.0330237854656852</v>
      </c>
      <c r="U283">
        <f t="shared" si="80"/>
        <v>22518.857142857141</v>
      </c>
      <c r="V283">
        <f t="shared" si="72"/>
        <v>1</v>
      </c>
    </row>
    <row r="284" spans="2:3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O284">
        <f t="shared" si="74"/>
        <v>0.26780541437610217</v>
      </c>
      <c r="P284">
        <f t="shared" si="75"/>
        <v>-0.4133546359627116</v>
      </c>
      <c r="Q284">
        <f t="shared" si="76"/>
        <v>1.3221551833684906</v>
      </c>
      <c r="R284">
        <f t="shared" si="77"/>
        <v>-0.7550064999962427</v>
      </c>
      <c r="S284">
        <f t="shared" si="78"/>
        <v>0.21761364815915471</v>
      </c>
      <c r="T284">
        <f t="shared" si="79"/>
        <v>-0.15120905300774268</v>
      </c>
      <c r="U284">
        <f t="shared" si="80"/>
        <v>7404.833333333333</v>
      </c>
      <c r="V284">
        <f t="shared" si="72"/>
        <v>1</v>
      </c>
    </row>
    <row r="285" spans="2:3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O285">
        <f t="shared" si="74"/>
        <v>4.3425370355939963E-2</v>
      </c>
      <c r="P285">
        <f t="shared" si="75"/>
        <v>-0.33591133091317238</v>
      </c>
      <c r="Q285">
        <f t="shared" si="76"/>
        <v>1.5203251312655504</v>
      </c>
      <c r="R285">
        <f t="shared" si="77"/>
        <v>-0.1702883575316807</v>
      </c>
      <c r="S285">
        <f t="shared" si="78"/>
        <v>0.19273167777104785</v>
      </c>
      <c r="T285">
        <f t="shared" si="79"/>
        <v>-0.29968133206533532</v>
      </c>
      <c r="U285">
        <f t="shared" si="80"/>
        <v>15146.8</v>
      </c>
      <c r="V285">
        <f t="shared" si="72"/>
        <v>1</v>
      </c>
    </row>
    <row r="286" spans="2:3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O286">
        <f t="shared" si="74"/>
        <v>0.16681668985206799</v>
      </c>
      <c r="P286">
        <f t="shared" si="75"/>
        <v>106.68838526912181</v>
      </c>
      <c r="Q286">
        <f t="shared" si="76"/>
        <v>1.6992253772286237</v>
      </c>
      <c r="R286">
        <f t="shared" si="77"/>
        <v>-0.58156580759120424</v>
      </c>
      <c r="S286">
        <f t="shared" si="78"/>
        <v>0.25391994648845179</v>
      </c>
      <c r="T286">
        <f t="shared" si="79"/>
        <v>-0.21372148852794504</v>
      </c>
      <c r="U286">
        <f t="shared" si="80"/>
        <v>28510.5</v>
      </c>
      <c r="V286">
        <f t="shared" si="72"/>
        <v>0</v>
      </c>
    </row>
    <row r="287" spans="2:3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O287">
        <f t="shared" si="74"/>
        <v>0.12663002466449114</v>
      </c>
      <c r="P287">
        <f t="shared" si="75"/>
        <v>-0.95459028343553021</v>
      </c>
      <c r="Q287">
        <f t="shared" si="76"/>
        <v>2.4143218371306494</v>
      </c>
      <c r="R287">
        <f t="shared" si="77"/>
        <v>-0.48416728593840319</v>
      </c>
      <c r="S287">
        <f t="shared" si="78"/>
        <v>0.17739560976413049</v>
      </c>
      <c r="T287">
        <f t="shared" si="79"/>
        <v>-1.9806980136909402E-3</v>
      </c>
      <c r="U287">
        <f t="shared" si="80"/>
        <v>264.75</v>
      </c>
      <c r="V287">
        <f t="shared" si="72"/>
        <v>1</v>
      </c>
    </row>
    <row r="288" spans="2:3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O288">
        <f t="shared" si="74"/>
        <v>0.44685956129372251</v>
      </c>
      <c r="P288">
        <f t="shared" si="75"/>
        <v>-1.1838963537723948</v>
      </c>
      <c r="Q288">
        <f t="shared" si="76"/>
        <v>2.0409783241467796</v>
      </c>
      <c r="R288">
        <f t="shared" si="77"/>
        <v>-0.26355874732650553</v>
      </c>
      <c r="S288">
        <f t="shared" si="78"/>
        <v>0.35132164999003124</v>
      </c>
      <c r="T288">
        <f t="shared" si="79"/>
        <v>-4.1795329948510762E-2</v>
      </c>
      <c r="U288">
        <f t="shared" si="80"/>
        <v>7773.666666666667</v>
      </c>
      <c r="V288">
        <f t="shared" si="72"/>
        <v>0</v>
      </c>
    </row>
    <row r="289" spans="2:3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O289">
        <f t="shared" si="74"/>
        <v>-0.20314312559379777</v>
      </c>
      <c r="P289">
        <f t="shared" si="75"/>
        <v>0.5680494590417311</v>
      </c>
      <c r="Q289">
        <f t="shared" si="76"/>
        <v>3.0629620461741376</v>
      </c>
      <c r="R289">
        <f t="shared" si="77"/>
        <v>-4.3593961138809938</v>
      </c>
      <c r="S289">
        <f t="shared" si="78"/>
        <v>0.18774749564262927</v>
      </c>
      <c r="T289">
        <f t="shared" si="79"/>
        <v>0.29412405923486373</v>
      </c>
      <c r="U289">
        <f t="shared" si="80"/>
        <v>-42272</v>
      </c>
      <c r="V289">
        <f t="shared" si="72"/>
        <v>-1</v>
      </c>
    </row>
    <row r="290" spans="2:3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O290" t="e">
        <f t="shared" si="74"/>
        <v>#VALUE!</v>
      </c>
      <c r="P290" t="e">
        <f t="shared" si="75"/>
        <v>#VALUE!</v>
      </c>
      <c r="Q290">
        <f t="shared" si="76"/>
        <v>3.9387354873855163</v>
      </c>
      <c r="R290" t="e">
        <f t="shared" si="77"/>
        <v>#VALUE!</v>
      </c>
      <c r="S290">
        <f t="shared" si="78"/>
        <v>0.2167859853429065</v>
      </c>
      <c r="T290" t="e">
        <f t="shared" si="79"/>
        <v>#VALUE!</v>
      </c>
      <c r="U290">
        <f t="shared" si="80"/>
        <v>-20218.75</v>
      </c>
      <c r="V290" t="e">
        <f t="shared" si="72"/>
        <v>#VALUE!</v>
      </c>
    </row>
    <row r="291" spans="2:3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</row>
    <row r="292" spans="2:31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O292">
        <f t="shared" si="74"/>
        <v>-0.14113040827874257</v>
      </c>
      <c r="P292">
        <f t="shared" si="75"/>
        <v>-0.72707011829247392</v>
      </c>
      <c r="Q292">
        <f t="shared" si="76"/>
        <v>0.18167593069787655</v>
      </c>
      <c r="R292">
        <f t="shared" si="77"/>
        <v>2.0648076571941898E-3</v>
      </c>
      <c r="S292">
        <f t="shared" si="78"/>
        <v>3.5031738155936147</v>
      </c>
      <c r="T292">
        <f t="shared" si="79"/>
        <v>2.1390837382309735E-2</v>
      </c>
      <c r="U292">
        <f t="shared" si="80"/>
        <v>3582</v>
      </c>
      <c r="V292">
        <f t="shared" si="72"/>
        <v>-2</v>
      </c>
      <c r="X292">
        <f t="shared" ref="X292:AE292" si="84">AVERAGE(O292:O294)</f>
        <v>0.15007371779158862</v>
      </c>
      <c r="Y292">
        <f t="shared" si="84"/>
        <v>3.8434832137618216</v>
      </c>
      <c r="Z292">
        <f t="shared" si="84"/>
        <v>0.20125151709084699</v>
      </c>
      <c r="AA292">
        <f t="shared" si="84"/>
        <v>6.7646845852073296E-3</v>
      </c>
      <c r="AB292">
        <f t="shared" si="84"/>
        <v>3.3719296496776114</v>
      </c>
      <c r="AC292">
        <f t="shared" si="84"/>
        <v>0.11125729168571559</v>
      </c>
      <c r="AD292">
        <f t="shared" si="84"/>
        <v>13163.985185185185</v>
      </c>
      <c r="AE292">
        <f t="shared" si="84"/>
        <v>0</v>
      </c>
    </row>
    <row r="293" spans="2:3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O293">
        <f t="shared" si="74"/>
        <v>0.61187654960893578</v>
      </c>
      <c r="P293">
        <f t="shared" si="75"/>
        <v>-0.54089945123417649</v>
      </c>
      <c r="Q293">
        <f t="shared" si="76"/>
        <v>0.1607267999878122</v>
      </c>
      <c r="R293">
        <f t="shared" si="77"/>
        <v>-6.709653218346423E-2</v>
      </c>
      <c r="S293">
        <f t="shared" si="78"/>
        <v>4.0434606449214758</v>
      </c>
      <c r="T293">
        <f t="shared" si="79"/>
        <v>8.5038950435995408E-2</v>
      </c>
      <c r="U293">
        <f t="shared" si="80"/>
        <v>10499.4</v>
      </c>
      <c r="V293">
        <f t="shared" si="72"/>
        <v>1</v>
      </c>
    </row>
    <row r="294" spans="2:3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O294">
        <f t="shared" si="74"/>
        <v>-2.0524987955427343E-2</v>
      </c>
      <c r="P294">
        <f t="shared" si="75"/>
        <v>12.798419210812115</v>
      </c>
      <c r="Q294">
        <f t="shared" si="76"/>
        <v>0.26135182058685225</v>
      </c>
      <c r="R294">
        <f t="shared" si="77"/>
        <v>8.5325778281892029E-2</v>
      </c>
      <c r="S294">
        <f t="shared" si="78"/>
        <v>2.5691544885177451</v>
      </c>
      <c r="T294">
        <f t="shared" si="79"/>
        <v>0.22734208723884164</v>
      </c>
      <c r="U294">
        <f t="shared" si="80"/>
        <v>25410.555555555555</v>
      </c>
      <c r="V294">
        <f t="shared" si="72"/>
        <v>1</v>
      </c>
    </row>
    <row r="295" spans="2:3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O295">
        <f t="shared" si="74"/>
        <v>-6.0230699075321192E-2</v>
      </c>
      <c r="P295">
        <f t="shared" si="75"/>
        <v>-0.93640647062434768</v>
      </c>
      <c r="Q295">
        <f t="shared" si="76"/>
        <v>0.2407600470090081</v>
      </c>
      <c r="R295">
        <f t="shared" si="77"/>
        <v>0.11034041285783502</v>
      </c>
      <c r="S295">
        <f t="shared" si="78"/>
        <v>2.3354570477744905</v>
      </c>
      <c r="T295">
        <f t="shared" si="79"/>
        <v>1.6751956028894899E-2</v>
      </c>
      <c r="U295">
        <f t="shared" si="80"/>
        <v>2071.75</v>
      </c>
      <c r="V295">
        <f t="shared" si="72"/>
        <v>0</v>
      </c>
    </row>
    <row r="296" spans="2:3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O296">
        <f t="shared" si="74"/>
        <v>-6.8660894168003028E-2</v>
      </c>
      <c r="P296">
        <f t="shared" si="75"/>
        <v>-0.4551445009365801</v>
      </c>
      <c r="Q296">
        <f t="shared" si="76"/>
        <v>0.14138895661112885</v>
      </c>
      <c r="R296">
        <f t="shared" si="77"/>
        <v>0.12836650978244579</v>
      </c>
      <c r="S296">
        <f t="shared" si="78"/>
        <v>3.0738199357675304</v>
      </c>
      <c r="T296">
        <f t="shared" si="79"/>
        <v>0.35763008865829704</v>
      </c>
      <c r="U296">
        <f t="shared" si="80"/>
        <v>32578</v>
      </c>
      <c r="V296">
        <f t="shared" si="72"/>
        <v>1</v>
      </c>
    </row>
    <row r="297" spans="2:3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O297">
        <f t="shared" si="74"/>
        <v>0.25450643044445243</v>
      </c>
      <c r="P297">
        <f t="shared" si="75"/>
        <v>1.2192652803681949</v>
      </c>
      <c r="Q297">
        <f t="shared" si="76"/>
        <v>0.41089975933854328</v>
      </c>
      <c r="R297">
        <f t="shared" si="77"/>
        <v>-0.32457858656917371</v>
      </c>
      <c r="S297">
        <f t="shared" si="78"/>
        <v>0.9811853827927578</v>
      </c>
      <c r="T297">
        <f t="shared" si="79"/>
        <v>1.9101578566950326</v>
      </c>
      <c r="U297">
        <f t="shared" si="80"/>
        <v>68333.71428571429</v>
      </c>
      <c r="V297">
        <f t="shared" si="72"/>
        <v>0</v>
      </c>
    </row>
    <row r="298" spans="2:3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O298">
        <f t="shared" si="74"/>
        <v>0.84115940612378126</v>
      </c>
      <c r="P298">
        <f t="shared" si="75"/>
        <v>20.485047846889952</v>
      </c>
      <c r="Q298">
        <f t="shared" si="76"/>
        <v>0.70769421198765126</v>
      </c>
      <c r="R298">
        <f t="shared" si="77"/>
        <v>-1.1731586441761812</v>
      </c>
      <c r="S298">
        <f t="shared" si="78"/>
        <v>0.41072990222472194</v>
      </c>
      <c r="T298">
        <f t="shared" si="79"/>
        <v>6.1100795002839297</v>
      </c>
      <c r="U298">
        <f t="shared" si="80"/>
        <v>30791.142857142859</v>
      </c>
      <c r="V298">
        <f t="shared" si="72"/>
        <v>1</v>
      </c>
    </row>
    <row r="299" spans="2:3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O299">
        <f t="shared" si="74"/>
        <v>0.75167346106807997</v>
      </c>
      <c r="P299">
        <f t="shared" si="75"/>
        <v>-0.45404081632653059</v>
      </c>
      <c r="Q299">
        <f t="shared" si="76"/>
        <v>0.94409797994901135</v>
      </c>
      <c r="R299">
        <f t="shared" si="77"/>
        <v>-0.41678825580599121</v>
      </c>
      <c r="S299">
        <f t="shared" si="78"/>
        <v>0.51999029704280331</v>
      </c>
      <c r="T299">
        <f t="shared" si="79"/>
        <v>0.3983404137054829</v>
      </c>
      <c r="U299">
        <f t="shared" si="80"/>
        <v>1672</v>
      </c>
      <c r="V299">
        <f t="shared" si="72"/>
        <v>1</v>
      </c>
    </row>
    <row r="300" spans="2:3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O300">
        <f t="shared" si="74"/>
        <v>1.4214485257099989</v>
      </c>
      <c r="P300">
        <f t="shared" si="75"/>
        <v>3.3969849246231156</v>
      </c>
      <c r="Q300">
        <f t="shared" si="76"/>
        <v>0.92689779274115136</v>
      </c>
      <c r="R300">
        <f t="shared" si="77"/>
        <v>0.17222088992565787</v>
      </c>
      <c r="S300">
        <f t="shared" si="78"/>
        <v>0.48440308368664631</v>
      </c>
      <c r="T300">
        <f t="shared" si="79"/>
        <v>2.6969029795978279</v>
      </c>
      <c r="U300">
        <f t="shared" si="80"/>
        <v>3675</v>
      </c>
      <c r="V300">
        <f t="shared" si="72"/>
        <v>1</v>
      </c>
    </row>
    <row r="301" spans="2:3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O301">
        <f t="shared" si="74"/>
        <v>7.0189187049790238</v>
      </c>
      <c r="P301">
        <f t="shared" si="75"/>
        <v>19.188405797101449</v>
      </c>
      <c r="Q301">
        <f t="shared" si="76"/>
        <v>0.98037129218819508</v>
      </c>
      <c r="R301">
        <f t="shared" si="77"/>
        <v>-576.69521410579341</v>
      </c>
      <c r="S301">
        <f t="shared" si="78"/>
        <v>0.31682436700128164</v>
      </c>
      <c r="T301">
        <f t="shared" si="79"/>
        <v>1.5865603644646926</v>
      </c>
      <c r="U301">
        <f t="shared" si="80"/>
        <v>1044.75</v>
      </c>
      <c r="V301">
        <f t="shared" si="72"/>
        <v>2</v>
      </c>
    </row>
    <row r="302" spans="2:3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O302" t="e">
        <f t="shared" si="74"/>
        <v>#VALUE!</v>
      </c>
      <c r="P302" t="e">
        <f t="shared" si="75"/>
        <v>#VALUE!</v>
      </c>
      <c r="Q302">
        <f t="shared" si="76"/>
        <v>0.86096595407759302</v>
      </c>
      <c r="R302" t="e">
        <f t="shared" si="77"/>
        <v>#VALUE!</v>
      </c>
      <c r="S302">
        <f t="shared" si="78"/>
        <v>1.1371467108086568</v>
      </c>
      <c r="T302" t="e">
        <f t="shared" si="79"/>
        <v>#VALUE!</v>
      </c>
      <c r="U302">
        <f t="shared" si="80"/>
        <v>103.5</v>
      </c>
      <c r="V302" t="e">
        <f t="shared" si="72"/>
        <v>#VALUE!</v>
      </c>
    </row>
    <row r="303" spans="2:3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</row>
    <row r="304" spans="2:31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O304">
        <f t="shared" si="74"/>
        <v>0.19347872379102427</v>
      </c>
      <c r="P304">
        <f t="shared" si="75"/>
        <v>6.3910211314275696</v>
      </c>
      <c r="Q304">
        <f t="shared" si="76"/>
        <v>0.76523402145605834</v>
      </c>
      <c r="R304">
        <f t="shared" si="77"/>
        <v>0.11132763159685066</v>
      </c>
      <c r="S304">
        <f t="shared" si="78"/>
        <v>1.099511628621026</v>
      </c>
      <c r="T304">
        <f t="shared" si="79"/>
        <v>6.3871138989254277</v>
      </c>
      <c r="U304">
        <f t="shared" si="80"/>
        <v>161093.7111111111</v>
      </c>
      <c r="V304">
        <f t="shared" si="72"/>
        <v>-1</v>
      </c>
      <c r="X304">
        <f t="shared" ref="X304:AE304" si="85">AVERAGE(O304:O306)</f>
        <v>0.24919227233892027</v>
      </c>
      <c r="Y304">
        <f t="shared" si="85"/>
        <v>2.1160503563332749</v>
      </c>
      <c r="Z304">
        <f t="shared" si="85"/>
        <v>0.83427479483973732</v>
      </c>
      <c r="AA304">
        <f t="shared" si="85"/>
        <v>-2.1124377984153768</v>
      </c>
      <c r="AB304">
        <f t="shared" si="85"/>
        <v>0.9213785362570065</v>
      </c>
      <c r="AC304">
        <f t="shared" si="85"/>
        <v>2.2675738484446728</v>
      </c>
      <c r="AD304">
        <f t="shared" si="85"/>
        <v>68550.439935587754</v>
      </c>
      <c r="AE304">
        <f t="shared" si="85"/>
        <v>0.66666666666666663</v>
      </c>
    </row>
    <row r="305" spans="2:3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O305">
        <f t="shared" si="74"/>
        <v>0.61573103447328825</v>
      </c>
      <c r="P305">
        <f t="shared" si="75"/>
        <v>-8.2353139302942635E-2</v>
      </c>
      <c r="Q305">
        <f t="shared" si="76"/>
        <v>0.91001980378127811</v>
      </c>
      <c r="R305">
        <f t="shared" si="77"/>
        <v>-2.6703000554153959</v>
      </c>
      <c r="S305">
        <f t="shared" si="78"/>
        <v>0.64115697316121989</v>
      </c>
      <c r="T305">
        <f t="shared" si="79"/>
        <v>-0.51003236116699902</v>
      </c>
      <c r="U305">
        <f t="shared" si="80"/>
        <v>21322.043478260868</v>
      </c>
      <c r="V305">
        <f t="shared" si="72"/>
        <v>0</v>
      </c>
    </row>
    <row r="306" spans="2:3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O306">
        <f t="shared" si="74"/>
        <v>-6.1632941247551698E-2</v>
      </c>
      <c r="P306">
        <f t="shared" si="75"/>
        <v>3.9483076875198142E-2</v>
      </c>
      <c r="Q306">
        <f t="shared" si="76"/>
        <v>0.82757055928187551</v>
      </c>
      <c r="R306">
        <f t="shared" si="77"/>
        <v>-3.7783409714275855</v>
      </c>
      <c r="S306">
        <f t="shared" si="78"/>
        <v>1.0234670069887735</v>
      </c>
      <c r="T306">
        <f t="shared" si="79"/>
        <v>0.92564000757559017</v>
      </c>
      <c r="U306">
        <f t="shared" si="80"/>
        <v>23235.565217391304</v>
      </c>
      <c r="V306">
        <f t="shared" si="72"/>
        <v>3</v>
      </c>
    </row>
    <row r="307" spans="2:3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O307">
        <f t="shared" si="74"/>
        <v>0.1579084312214607</v>
      </c>
      <c r="P307">
        <f t="shared" si="75"/>
        <v>4.584911194394655</v>
      </c>
      <c r="Q307">
        <f t="shared" si="76"/>
        <v>0.90428981493032623</v>
      </c>
      <c r="R307">
        <f t="shared" si="77"/>
        <v>0.18026419674526584</v>
      </c>
      <c r="S307">
        <f t="shared" si="78"/>
        <v>1.0690429114411644</v>
      </c>
      <c r="T307">
        <f t="shared" si="79"/>
        <v>0.20121139333329485</v>
      </c>
      <c r="U307">
        <f t="shared" si="80"/>
        <v>23912.511627906977</v>
      </c>
      <c r="V307">
        <f t="shared" si="72"/>
        <v>2</v>
      </c>
    </row>
    <row r="308" spans="2:3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O308">
        <f t="shared" si="74"/>
        <v>0.67953948969426103</v>
      </c>
      <c r="P308">
        <f t="shared" si="75"/>
        <v>14.175568743818001</v>
      </c>
      <c r="Q308">
        <f t="shared" si="76"/>
        <v>0.89054271014009379</v>
      </c>
      <c r="R308">
        <f t="shared" si="77"/>
        <v>0.46208729980641461</v>
      </c>
      <c r="S308">
        <f t="shared" si="78"/>
        <v>1.0668374001134671</v>
      </c>
      <c r="T308">
        <f t="shared" si="79"/>
        <v>0.13992328066009163</v>
      </c>
      <c r="U308">
        <f t="shared" si="80"/>
        <v>4490.4878048780483</v>
      </c>
      <c r="V308">
        <f t="shared" si="72"/>
        <v>-4</v>
      </c>
    </row>
    <row r="309" spans="2:3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O309">
        <f t="shared" si="74"/>
        <v>0.36291539531538075</v>
      </c>
      <c r="P309">
        <f t="shared" si="75"/>
        <v>0.19432959243945658</v>
      </c>
      <c r="Q309">
        <f t="shared" si="76"/>
        <v>0.92423408410995556</v>
      </c>
      <c r="R309">
        <f t="shared" si="77"/>
        <v>0.21082061553668874</v>
      </c>
      <c r="S309">
        <f t="shared" si="78"/>
        <v>0.91748563149179119</v>
      </c>
      <c r="T309">
        <f t="shared" si="79"/>
        <v>1.6231025565905277E-2</v>
      </c>
      <c r="U309">
        <f t="shared" si="80"/>
        <v>269.60000000000002</v>
      </c>
      <c r="V309">
        <f t="shared" si="72"/>
        <v>17</v>
      </c>
    </row>
    <row r="310" spans="2:3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O310">
        <f t="shared" si="74"/>
        <v>-0.26194276290757224</v>
      </c>
      <c r="P310">
        <f t="shared" si="75"/>
        <v>-0.9326821121832255</v>
      </c>
      <c r="Q310">
        <f t="shared" si="76"/>
        <v>0.84181479879434529</v>
      </c>
      <c r="R310">
        <f t="shared" si="77"/>
        <v>0.33075505138597161</v>
      </c>
      <c r="S310">
        <f t="shared" si="78"/>
        <v>0.91617118432378142</v>
      </c>
      <c r="T310">
        <f t="shared" si="79"/>
        <v>1.377615577715674E-2</v>
      </c>
      <c r="U310">
        <f t="shared" si="80"/>
        <v>362.78571428571428</v>
      </c>
      <c r="V310">
        <f t="shared" si="72"/>
        <v>-4</v>
      </c>
    </row>
    <row r="311" spans="2:3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O311">
        <f t="shared" si="74"/>
        <v>-0.38410376687608561</v>
      </c>
      <c r="P311">
        <f t="shared" si="75"/>
        <v>-0.24418977400224395</v>
      </c>
      <c r="Q311">
        <f t="shared" si="76"/>
        <v>0.84748818610114296</v>
      </c>
      <c r="R311">
        <f t="shared" si="77"/>
        <v>0.1699618077091517</v>
      </c>
      <c r="S311">
        <f t="shared" si="78"/>
        <v>0.78613825931770043</v>
      </c>
      <c r="T311">
        <f t="shared" si="79"/>
        <v>-5.6438795801736719E-2</v>
      </c>
      <c r="U311">
        <f t="shared" si="80"/>
        <v>4715.5</v>
      </c>
      <c r="V311">
        <f t="shared" si="72"/>
        <v>-29</v>
      </c>
    </row>
    <row r="312" spans="2:3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O312">
        <f t="shared" si="74"/>
        <v>0.13613266933988699</v>
      </c>
      <c r="P312">
        <f t="shared" si="75"/>
        <v>0.99255466730540842</v>
      </c>
      <c r="Q312">
        <f t="shared" si="76"/>
        <v>0.80946063335969198</v>
      </c>
      <c r="R312">
        <f t="shared" si="77"/>
        <v>-0.87921064037556729</v>
      </c>
      <c r="S312">
        <f t="shared" si="78"/>
        <v>0.80234142392056973</v>
      </c>
      <c r="T312">
        <f t="shared" si="79"/>
        <v>0.34314510723284597</v>
      </c>
      <c r="U312">
        <f t="shared" si="80"/>
        <v>3272.9180327868853</v>
      </c>
      <c r="V312">
        <f t="shared" si="72"/>
        <v>10</v>
      </c>
    </row>
    <row r="313" spans="2:3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O313">
        <f t="shared" si="74"/>
        <v>1.2742035768009359</v>
      </c>
      <c r="P313">
        <f t="shared" si="75"/>
        <v>39.780219780219781</v>
      </c>
      <c r="Q313">
        <f t="shared" si="76"/>
        <v>0.78375854095927044</v>
      </c>
      <c r="R313">
        <f t="shared" si="77"/>
        <v>-1.9114568763151172</v>
      </c>
      <c r="S313">
        <f t="shared" si="78"/>
        <v>0.9666864202474742</v>
      </c>
      <c r="T313">
        <f t="shared" si="79"/>
        <v>0.20804117760645813</v>
      </c>
      <c r="U313">
        <f t="shared" si="80"/>
        <v>1964.6470588235295</v>
      </c>
      <c r="V313">
        <f t="shared" si="72"/>
        <v>20</v>
      </c>
    </row>
    <row r="314" spans="2:3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O314" t="e">
        <f t="shared" si="74"/>
        <v>#VALUE!</v>
      </c>
      <c r="P314" t="e">
        <f t="shared" si="75"/>
        <v>#VALUE!</v>
      </c>
      <c r="Q314">
        <f t="shared" si="76"/>
        <v>0.76105257308763574</v>
      </c>
      <c r="R314" t="e">
        <f t="shared" si="77"/>
        <v>#VALUE!</v>
      </c>
      <c r="S314">
        <f t="shared" si="78"/>
        <v>1.0995799795693926</v>
      </c>
      <c r="T314" t="e">
        <f t="shared" si="79"/>
        <v>#VALUE!</v>
      </c>
      <c r="U314">
        <f t="shared" si="80"/>
        <v>79.258064516129039</v>
      </c>
      <c r="V314" t="e">
        <f t="shared" si="72"/>
        <v>#VALUE!</v>
      </c>
    </row>
    <row r="315" spans="2:3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</row>
    <row r="316" spans="2:31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O316">
        <f t="shared" si="74"/>
        <v>12.57647967672926</v>
      </c>
      <c r="P316">
        <f t="shared" si="75"/>
        <v>157.79746835443038</v>
      </c>
      <c r="Q316">
        <f t="shared" si="76"/>
        <v>0.38748707342295763</v>
      </c>
      <c r="R316">
        <f t="shared" si="77"/>
        <v>1</v>
      </c>
      <c r="S316">
        <f t="shared" si="78"/>
        <v>2.5807312516680012</v>
      </c>
      <c r="T316">
        <f t="shared" si="79"/>
        <v>3.8045895673271328</v>
      </c>
      <c r="U316">
        <f t="shared" si="80"/>
        <v>37635</v>
      </c>
      <c r="V316">
        <f t="shared" si="72"/>
        <v>0</v>
      </c>
      <c r="X316">
        <f>AVERAGE(O316:O317)</f>
        <v>6.0298270670312206</v>
      </c>
      <c r="Y316">
        <f t="shared" ref="Y316:AE316" si="86">AVERAGE(P316:P317)</f>
        <v>78.403786404885196</v>
      </c>
      <c r="Z316">
        <f t="shared" si="86"/>
        <v>0.36990408146365583</v>
      </c>
      <c r="AA316">
        <f t="shared" si="86"/>
        <v>0.87537537537537535</v>
      </c>
      <c r="AB316">
        <f t="shared" si="86"/>
        <v>2.701813312137662</v>
      </c>
      <c r="AC316">
        <f t="shared" si="86"/>
        <v>1.61138377119263</v>
      </c>
      <c r="AD316">
        <f t="shared" si="86"/>
        <v>18936</v>
      </c>
      <c r="AE316">
        <f t="shared" si="86"/>
        <v>0.5</v>
      </c>
    </row>
    <row r="317" spans="2:3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O317">
        <f t="shared" si="74"/>
        <v>-0.51682554266681979</v>
      </c>
      <c r="P317">
        <f t="shared" si="75"/>
        <v>-0.98989554465998719</v>
      </c>
      <c r="Q317">
        <f t="shared" si="76"/>
        <v>0.35232108950435409</v>
      </c>
      <c r="R317">
        <f t="shared" si="77"/>
        <v>0.75075075075075071</v>
      </c>
      <c r="S317">
        <f t="shared" si="78"/>
        <v>2.8228953726073223</v>
      </c>
      <c r="T317">
        <f t="shared" si="79"/>
        <v>-0.58182202494187274</v>
      </c>
      <c r="U317">
        <f t="shared" si="80"/>
        <v>237</v>
      </c>
      <c r="V317">
        <f t="shared" si="72"/>
        <v>1</v>
      </c>
    </row>
    <row r="318" spans="2:3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74"/>
        <v>#VALUE!</v>
      </c>
      <c r="P318" t="e">
        <f t="shared" si="75"/>
        <v>#VALUE!</v>
      </c>
      <c r="Q318">
        <f t="shared" si="76"/>
        <v>2.2278250805984955E-2</v>
      </c>
      <c r="R318" t="e">
        <f t="shared" si="77"/>
        <v>#VALUE!</v>
      </c>
      <c r="S318">
        <f t="shared" si="78"/>
        <v>44.269016697588128</v>
      </c>
      <c r="T318" t="e">
        <f t="shared" si="79"/>
        <v>#VALUE!</v>
      </c>
      <c r="U318" t="e">
        <f t="shared" si="80"/>
        <v>#DIV/0!</v>
      </c>
      <c r="V318" t="e">
        <f t="shared" si="72"/>
        <v>#VALUE!</v>
      </c>
    </row>
    <row r="319" spans="2:3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</row>
    <row r="320" spans="2:31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O320">
        <f t="shared" si="74"/>
        <v>-8.0556520727367298E-3</v>
      </c>
      <c r="P320">
        <f t="shared" si="75"/>
        <v>0.15014568410829177</v>
      </c>
      <c r="Q320">
        <f t="shared" si="76"/>
        <v>0.66518915531973621</v>
      </c>
      <c r="R320">
        <f t="shared" si="77"/>
        <v>-0.19128501327877734</v>
      </c>
      <c r="S320">
        <f t="shared" si="78"/>
        <v>0.31966243774720821</v>
      </c>
      <c r="T320">
        <f t="shared" si="79"/>
        <v>-8.7748798028332242E-2</v>
      </c>
      <c r="U320">
        <f t="shared" si="80"/>
        <v>21654.285714285714</v>
      </c>
      <c r="V320">
        <f t="shared" si="72"/>
        <v>1</v>
      </c>
      <c r="X320">
        <f t="shared" ref="X320:AE320" si="87">AVERAGE(O320:O322)</f>
        <v>0.1628965541347972</v>
      </c>
      <c r="Y320">
        <f t="shared" si="87"/>
        <v>5.184286551687578E-2</v>
      </c>
      <c r="Z320">
        <f t="shared" si="87"/>
        <v>0.60553083692824738</v>
      </c>
      <c r="AA320">
        <f t="shared" si="87"/>
        <v>-0.16653775675857027</v>
      </c>
      <c r="AB320">
        <f t="shared" si="87"/>
        <v>0.44170160317323931</v>
      </c>
      <c r="AC320">
        <f t="shared" si="87"/>
        <v>-3.2196849306715958E-3</v>
      </c>
      <c r="AD320">
        <f t="shared" si="87"/>
        <v>18161.798229548229</v>
      </c>
      <c r="AE320">
        <f t="shared" si="87"/>
        <v>1</v>
      </c>
    </row>
    <row r="321" spans="2:3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O321">
        <f t="shared" si="74"/>
        <v>0.46304215709120267</v>
      </c>
      <c r="P321">
        <f t="shared" si="75"/>
        <v>0.74947067998539807</v>
      </c>
      <c r="Q321">
        <f t="shared" si="76"/>
        <v>0.58869136955334889</v>
      </c>
      <c r="R321">
        <f t="shared" si="77"/>
        <v>-0.2101742409331524</v>
      </c>
      <c r="S321">
        <f t="shared" si="78"/>
        <v>0.60755204401071627</v>
      </c>
      <c r="T321">
        <f t="shared" si="79"/>
        <v>3.2886815811715708E-2</v>
      </c>
      <c r="U321">
        <f t="shared" si="80"/>
        <v>20275.692307692309</v>
      </c>
      <c r="V321">
        <f t="shared" si="72"/>
        <v>1</v>
      </c>
    </row>
    <row r="322" spans="2:3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O322">
        <f t="shared" si="74"/>
        <v>3.3703157385925664E-2</v>
      </c>
      <c r="P322">
        <f t="shared" si="75"/>
        <v>-0.74408776754306249</v>
      </c>
      <c r="Q322">
        <f t="shared" si="76"/>
        <v>0.56271198591165705</v>
      </c>
      <c r="R322">
        <f t="shared" si="77"/>
        <v>-9.8154016063781047E-2</v>
      </c>
      <c r="S322">
        <f t="shared" si="78"/>
        <v>0.39789032776179362</v>
      </c>
      <c r="T322">
        <f t="shared" si="79"/>
        <v>4.5202927424601747E-2</v>
      </c>
      <c r="U322">
        <f t="shared" si="80"/>
        <v>12555.416666666666</v>
      </c>
      <c r="V322">
        <f t="shared" si="72"/>
        <v>1</v>
      </c>
    </row>
    <row r="323" spans="2:3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O323">
        <f t="shared" si="74"/>
        <v>1.5193637592774811E-2</v>
      </c>
      <c r="P323">
        <f t="shared" si="75"/>
        <v>0.4081214826082693</v>
      </c>
      <c r="Q323">
        <f t="shared" si="76"/>
        <v>0.54943168177432244</v>
      </c>
      <c r="R323">
        <f t="shared" si="77"/>
        <v>-2.780215010179532E-2</v>
      </c>
      <c r="S323">
        <f t="shared" si="78"/>
        <v>0.46240187807204169</v>
      </c>
      <c r="T323">
        <f t="shared" si="79"/>
        <v>0.73850332450919232</v>
      </c>
      <c r="U323">
        <f t="shared" si="80"/>
        <v>53521.545454545456</v>
      </c>
      <c r="V323">
        <f t="shared" si="72"/>
        <v>0</v>
      </c>
    </row>
    <row r="324" spans="2:3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O324">
        <f t="shared" si="74"/>
        <v>0.4215241863057817</v>
      </c>
      <c r="P324">
        <f t="shared" si="75"/>
        <v>11.419087506683301</v>
      </c>
      <c r="Q324">
        <f t="shared" si="76"/>
        <v>0.73885272323774942</v>
      </c>
      <c r="R324">
        <f t="shared" si="77"/>
        <v>-1.2977246039857211</v>
      </c>
      <c r="S324">
        <f t="shared" si="78"/>
        <v>0.2489378073847677</v>
      </c>
      <c r="T324">
        <f t="shared" si="79"/>
        <v>1.4241321874904203</v>
      </c>
      <c r="U324">
        <f t="shared" si="80"/>
        <v>38009.181818181816</v>
      </c>
      <c r="V324">
        <f t="shared" ref="V324:V387" si="88">J324-J325</f>
        <v>0</v>
      </c>
    </row>
    <row r="325" spans="2:3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O325">
        <f t="shared" si="74"/>
        <v>0.25934412004153473</v>
      </c>
      <c r="P325">
        <f t="shared" si="75"/>
        <v>-0.87906893207370951</v>
      </c>
      <c r="Q325">
        <f t="shared" si="76"/>
        <v>0.78587605485064305</v>
      </c>
      <c r="R325">
        <f t="shared" si="77"/>
        <v>-0.22687133314289487</v>
      </c>
      <c r="S325">
        <f t="shared" si="78"/>
        <v>0.36851206871080222</v>
      </c>
      <c r="T325">
        <f t="shared" si="79"/>
        <v>0.12555926589043565</v>
      </c>
      <c r="U325">
        <f t="shared" si="80"/>
        <v>3060.5454545454545</v>
      </c>
      <c r="V325">
        <f t="shared" si="88"/>
        <v>3</v>
      </c>
    </row>
    <row r="326" spans="2:3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O326">
        <f t="shared" si="74"/>
        <v>0.39820038675121472</v>
      </c>
      <c r="P326">
        <f t="shared" si="75"/>
        <v>13.870466321243523</v>
      </c>
      <c r="Q326">
        <f t="shared" si="76"/>
        <v>0.74624865771917137</v>
      </c>
      <c r="R326">
        <f t="shared" si="77"/>
        <v>-1.2456322147485421</v>
      </c>
      <c r="S326">
        <f t="shared" si="78"/>
        <v>0.32179225784437937</v>
      </c>
      <c r="T326">
        <f t="shared" si="79"/>
        <v>-15.856353591160222</v>
      </c>
      <c r="U326">
        <f t="shared" si="80"/>
        <v>34798.75</v>
      </c>
      <c r="V326">
        <f t="shared" si="88"/>
        <v>1</v>
      </c>
    </row>
    <row r="327" spans="2:3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O327">
        <f t="shared" si="74"/>
        <v>0.284807133511636</v>
      </c>
      <c r="P327">
        <f t="shared" si="75"/>
        <v>0.14944434211334201</v>
      </c>
      <c r="Q327">
        <f t="shared" si="76"/>
        <v>1.0605350085530585</v>
      </c>
      <c r="R327">
        <f t="shared" si="77"/>
        <v>-0.26189512519750613</v>
      </c>
      <c r="S327">
        <f t="shared" si="78"/>
        <v>0.37933833446890164</v>
      </c>
      <c r="T327">
        <f t="shared" si="79"/>
        <v>-0.51604278074866317</v>
      </c>
      <c r="U327">
        <f t="shared" si="80"/>
        <v>2674.4285714285716</v>
      </c>
      <c r="V327">
        <f t="shared" si="88"/>
        <v>1</v>
      </c>
    </row>
    <row r="328" spans="2:3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O328">
        <f t="shared" si="74"/>
        <v>1.0451851520171944</v>
      </c>
      <c r="P328">
        <f t="shared" si="75"/>
        <v>-2.3736737996763124E-2</v>
      </c>
      <c r="Q328">
        <f t="shared" si="76"/>
        <v>1.1067801589077888</v>
      </c>
      <c r="R328">
        <f t="shared" si="77"/>
        <v>-1.0111297215221575</v>
      </c>
      <c r="S328">
        <f t="shared" si="78"/>
        <v>0.36225720358351815</v>
      </c>
      <c r="T328">
        <f t="shared" si="79"/>
        <v>-0.30984495386664135</v>
      </c>
      <c r="U328">
        <f t="shared" si="80"/>
        <v>2714.5</v>
      </c>
      <c r="V328">
        <f t="shared" si="88"/>
        <v>3</v>
      </c>
    </row>
    <row r="329" spans="2:3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O329">
        <f t="shared" si="74"/>
        <v>0.32396426903039321</v>
      </c>
      <c r="P329">
        <f t="shared" si="75"/>
        <v>0.4041747327666021</v>
      </c>
      <c r="Q329">
        <f t="shared" si="76"/>
        <v>1.2449546978853265</v>
      </c>
      <c r="R329">
        <f t="shared" si="77"/>
        <v>-6.1496793061048161E-2</v>
      </c>
      <c r="S329">
        <f t="shared" si="78"/>
        <v>0.36088038860632837</v>
      </c>
      <c r="T329">
        <f t="shared" si="79"/>
        <v>-0.24091670517560071</v>
      </c>
      <c r="U329">
        <f t="shared" si="80"/>
        <v>5561</v>
      </c>
      <c r="V329">
        <f t="shared" si="88"/>
        <v>2</v>
      </c>
    </row>
    <row r="330" spans="2:3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O330" t="e">
        <f t="shared" si="74"/>
        <v>#VALUE!</v>
      </c>
      <c r="P330" t="e">
        <f t="shared" si="75"/>
        <v>#VALUE!</v>
      </c>
      <c r="Q330">
        <f t="shared" si="76"/>
        <v>1.3451716936082823</v>
      </c>
      <c r="R330" t="e">
        <f t="shared" si="77"/>
        <v>#VALUE!</v>
      </c>
      <c r="S330">
        <f t="shared" si="78"/>
        <v>0.29738723148810342</v>
      </c>
      <c r="T330" t="e">
        <f t="shared" si="79"/>
        <v>#VALUE!</v>
      </c>
      <c r="U330">
        <f t="shared" si="80"/>
        <v>11881</v>
      </c>
      <c r="V330" t="e">
        <f t="shared" si="88"/>
        <v>#VALUE!</v>
      </c>
    </row>
    <row r="331" spans="2:3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31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O332">
        <f t="shared" ref="O332:O395" si="89">D332/D333-1</f>
        <v>-0.46706327639751555</v>
      </c>
      <c r="P332">
        <f t="shared" ref="P332:P395" si="90">E332/E333-1</f>
        <v>-0.87385722992533899</v>
      </c>
      <c r="Q332">
        <f t="shared" ref="Q332:Q395" si="91">F332/(G332+H332)</f>
        <v>0.87736320978977611</v>
      </c>
      <c r="R332">
        <f t="shared" ref="R332:R395" si="92">1 -G332/G333</f>
        <v>0</v>
      </c>
      <c r="S332">
        <f t="shared" ref="S332:S395" si="93">H332/F332</f>
        <v>0.5484400695501388</v>
      </c>
      <c r="T332">
        <f t="shared" ref="T332:T395" si="94">I332/I333-1</f>
        <v>0.1256617019258135</v>
      </c>
      <c r="U332">
        <f t="shared" ref="U332:U395" si="95">E332/J332</f>
        <v>3311.5</v>
      </c>
      <c r="V332">
        <f t="shared" si="88"/>
        <v>-2</v>
      </c>
      <c r="X332">
        <f t="shared" ref="X332:AE332" si="96">AVERAGE(O332:O334)</f>
        <v>-0.23384527309540173</v>
      </c>
      <c r="Y332">
        <f t="shared" si="96"/>
        <v>-0.27602929403132459</v>
      </c>
      <c r="Z332">
        <f t="shared" si="96"/>
        <v>0.76422223311942172</v>
      </c>
      <c r="AA332">
        <f>AVERAGE(R332)</f>
        <v>0</v>
      </c>
      <c r="AB332">
        <f t="shared" si="96"/>
        <v>0.97629557717742477</v>
      </c>
      <c r="AC332">
        <f t="shared" si="96"/>
        <v>2.1723719427243899E-2</v>
      </c>
      <c r="AD332">
        <f t="shared" si="96"/>
        <v>11208.388888888891</v>
      </c>
      <c r="AE332">
        <f t="shared" si="96"/>
        <v>-0.33333333333333331</v>
      </c>
    </row>
    <row r="333" spans="2:3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O333">
        <f t="shared" si="89"/>
        <v>-7.0442153427564103E-2</v>
      </c>
      <c r="P333">
        <f t="shared" si="90"/>
        <v>1.8249520004654407E-2</v>
      </c>
      <c r="Q333">
        <f t="shared" si="91"/>
        <v>0.88303762635509253</v>
      </c>
      <c r="R333" t="e">
        <f>1 -G333/G334</f>
        <v>#DIV/0!</v>
      </c>
      <c r="S333">
        <f t="shared" si="93"/>
        <v>0.50168631097484351</v>
      </c>
      <c r="T333">
        <f t="shared" si="94"/>
        <v>-0.62936266270982621</v>
      </c>
      <c r="U333">
        <f t="shared" si="95"/>
        <v>13126</v>
      </c>
      <c r="V333">
        <f t="shared" si="88"/>
        <v>1</v>
      </c>
    </row>
    <row r="334" spans="2:3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O334">
        <f t="shared" si="89"/>
        <v>-0.16403038946112558</v>
      </c>
      <c r="P334">
        <f t="shared" si="90"/>
        <v>2.7519827826710808E-2</v>
      </c>
      <c r="Q334">
        <f t="shared" si="91"/>
        <v>0.53226586321339642</v>
      </c>
      <c r="R334" t="e">
        <f t="shared" si="92"/>
        <v>#DIV/0!</v>
      </c>
      <c r="S334">
        <f t="shared" si="93"/>
        <v>1.8787603510072921</v>
      </c>
      <c r="T334">
        <f t="shared" si="94"/>
        <v>0.56887211906574442</v>
      </c>
      <c r="U334">
        <f t="shared" si="95"/>
        <v>17187.666666666668</v>
      </c>
      <c r="V334">
        <f t="shared" si="88"/>
        <v>0</v>
      </c>
    </row>
    <row r="335" spans="2:3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O335">
        <f t="shared" si="89"/>
        <v>1.681327169855579</v>
      </c>
      <c r="P335">
        <f t="shared" si="90"/>
        <v>0.2465409742405047</v>
      </c>
      <c r="Q335">
        <f t="shared" si="91"/>
        <v>0.60602530611180416</v>
      </c>
      <c r="R335" t="e">
        <f t="shared" si="92"/>
        <v>#DIV/0!</v>
      </c>
      <c r="S335">
        <f t="shared" si="93"/>
        <v>1.6500961097085149</v>
      </c>
      <c r="T335">
        <f t="shared" si="94"/>
        <v>1.2403786736535087</v>
      </c>
      <c r="U335">
        <f t="shared" si="95"/>
        <v>16727.333333333332</v>
      </c>
      <c r="V335">
        <f t="shared" si="88"/>
        <v>1</v>
      </c>
    </row>
    <row r="336" spans="2:3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O336" t="e">
        <f t="shared" si="89"/>
        <v>#VALUE!</v>
      </c>
      <c r="P336" t="e">
        <f t="shared" si="90"/>
        <v>#VALUE!</v>
      </c>
      <c r="Q336">
        <f t="shared" si="91"/>
        <v>0.70315285899815827</v>
      </c>
      <c r="R336" t="e">
        <f t="shared" si="92"/>
        <v>#VALUE!</v>
      </c>
      <c r="S336">
        <f t="shared" si="93"/>
        <v>1.4221658736121545</v>
      </c>
      <c r="T336" t="e">
        <f t="shared" si="94"/>
        <v>#VALUE!</v>
      </c>
      <c r="U336">
        <f t="shared" si="95"/>
        <v>20128.5</v>
      </c>
      <c r="V336" t="e">
        <f t="shared" si="88"/>
        <v>#VALUE!</v>
      </c>
    </row>
    <row r="337" spans="2:3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31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O338">
        <f t="shared" si="89"/>
        <v>0.2370901027565262</v>
      </c>
      <c r="P338">
        <f t="shared" si="90"/>
        <v>0.1484964951736818</v>
      </c>
      <c r="Q338">
        <f t="shared" si="91"/>
        <v>0.3979231316811695</v>
      </c>
      <c r="R338">
        <f t="shared" si="92"/>
        <v>-1.2192744184647921</v>
      </c>
      <c r="S338">
        <f t="shared" si="93"/>
        <v>0.18223955955170912</v>
      </c>
      <c r="T338">
        <f t="shared" si="94"/>
        <v>0.94828637897059043</v>
      </c>
      <c r="U338">
        <f t="shared" si="95"/>
        <v>55969.45</v>
      </c>
      <c r="V338">
        <f t="shared" si="88"/>
        <v>5</v>
      </c>
      <c r="X338">
        <f t="shared" ref="X338:AE338" si="97">AVERAGE(O338:O340)</f>
        <v>0.66091387108254662</v>
      </c>
      <c r="Y338">
        <f t="shared" si="97"/>
        <v>-1.1489411649686314</v>
      </c>
      <c r="Z338">
        <f t="shared" si="97"/>
        <v>0.37937305975350705</v>
      </c>
      <c r="AA338">
        <f t="shared" si="97"/>
        <v>-0.43272056712882651</v>
      </c>
      <c r="AB338">
        <f t="shared" si="97"/>
        <v>0.49830068019791901</v>
      </c>
      <c r="AC338">
        <f t="shared" si="97"/>
        <v>0.23932060421554832</v>
      </c>
      <c r="AD338">
        <f t="shared" si="97"/>
        <v>52309.743650793651</v>
      </c>
      <c r="AE338">
        <f t="shared" si="97"/>
        <v>2.6666666666666665</v>
      </c>
    </row>
    <row r="339" spans="2:3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O339">
        <f t="shared" si="89"/>
        <v>1.1382837934193546</v>
      </c>
      <c r="P339">
        <f t="shared" si="90"/>
        <v>0.93477026667566565</v>
      </c>
      <c r="Q339">
        <f t="shared" si="91"/>
        <v>0.45877983525414556</v>
      </c>
      <c r="R339">
        <f t="shared" si="92"/>
        <v>-0.27452940462579134</v>
      </c>
      <c r="S339">
        <f t="shared" si="93"/>
        <v>0.58431052730996058</v>
      </c>
      <c r="T339">
        <f t="shared" si="94"/>
        <v>4.2702199419447862E-2</v>
      </c>
      <c r="U339">
        <f t="shared" si="95"/>
        <v>64977.066666666666</v>
      </c>
      <c r="V339">
        <f t="shared" si="88"/>
        <v>1</v>
      </c>
    </row>
    <row r="340" spans="2:3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O340">
        <f t="shared" si="89"/>
        <v>0.60736771707175907</v>
      </c>
      <c r="P340">
        <f t="shared" si="90"/>
        <v>-4.5300902567552415</v>
      </c>
      <c r="Q340">
        <f t="shared" si="91"/>
        <v>0.28141621232520631</v>
      </c>
      <c r="R340">
        <f t="shared" si="92"/>
        <v>0.19564212170410411</v>
      </c>
      <c r="S340">
        <f t="shared" si="93"/>
        <v>0.72835195373208728</v>
      </c>
      <c r="T340">
        <f t="shared" si="94"/>
        <v>-0.27302676574339335</v>
      </c>
      <c r="U340">
        <f t="shared" si="95"/>
        <v>35982.714285714283</v>
      </c>
      <c r="V340">
        <f t="shared" si="88"/>
        <v>2</v>
      </c>
    </row>
    <row r="341" spans="2:3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O341">
        <f t="shared" si="89"/>
        <v>-0.69415460654049177</v>
      </c>
      <c r="P341">
        <f t="shared" si="90"/>
        <v>-1.2259955720679203</v>
      </c>
      <c r="Q341">
        <f t="shared" si="91"/>
        <v>0.15154947826345466</v>
      </c>
      <c r="R341">
        <f t="shared" si="92"/>
        <v>0.13873207729180015</v>
      </c>
      <c r="S341">
        <f t="shared" si="93"/>
        <v>0.23507006739056696</v>
      </c>
      <c r="T341">
        <f t="shared" si="94"/>
        <v>-8.4501436293363708E-2</v>
      </c>
      <c r="U341">
        <f t="shared" si="95"/>
        <v>-11892</v>
      </c>
      <c r="V341">
        <f t="shared" si="88"/>
        <v>-8</v>
      </c>
    </row>
    <row r="342" spans="2:3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O342">
        <f t="shared" si="89"/>
        <v>0.11955784527363988</v>
      </c>
      <c r="P342">
        <f t="shared" si="90"/>
        <v>1.1829401515570552</v>
      </c>
      <c r="Q342">
        <f t="shared" si="91"/>
        <v>0.2000536148898896</v>
      </c>
      <c r="R342">
        <f t="shared" si="92"/>
        <v>-0.45313389168421558</v>
      </c>
      <c r="S342">
        <f t="shared" si="93"/>
        <v>0.74846309909748943</v>
      </c>
      <c r="T342">
        <f t="shared" si="94"/>
        <v>0.59043442484992426</v>
      </c>
      <c r="U342">
        <f t="shared" si="95"/>
        <v>31572.3</v>
      </c>
      <c r="V342">
        <f t="shared" si="88"/>
        <v>1</v>
      </c>
    </row>
    <row r="343" spans="2:3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O343">
        <f t="shared" si="89"/>
        <v>0.22209964537632376</v>
      </c>
      <c r="P343">
        <f t="shared" si="90"/>
        <v>0.23586989494012145</v>
      </c>
      <c r="Q343">
        <f t="shared" si="91"/>
        <v>0.25257589661050234</v>
      </c>
      <c r="R343">
        <f t="shared" si="92"/>
        <v>-6.029899794270599E-2</v>
      </c>
      <c r="S343">
        <f t="shared" si="93"/>
        <v>0.51665878068959414</v>
      </c>
      <c r="T343">
        <f t="shared" si="94"/>
        <v>0.37075636025260295</v>
      </c>
      <c r="U343">
        <f t="shared" si="95"/>
        <v>15224.421052631578</v>
      </c>
      <c r="V343">
        <f t="shared" si="88"/>
        <v>2</v>
      </c>
    </row>
    <row r="344" spans="2:3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O344">
        <f t="shared" si="89"/>
        <v>0.17466552344621111</v>
      </c>
      <c r="P344">
        <f t="shared" si="90"/>
        <v>0.23457552021520689</v>
      </c>
      <c r="Q344">
        <f t="shared" si="91"/>
        <v>0.45334496433626209</v>
      </c>
      <c r="R344">
        <f t="shared" si="92"/>
        <v>2.8633066605738167E-2</v>
      </c>
      <c r="S344">
        <f t="shared" si="93"/>
        <v>0.39231062883390544</v>
      </c>
      <c r="T344">
        <f t="shared" si="94"/>
        <v>0.20747548128189131</v>
      </c>
      <c r="U344">
        <f t="shared" si="95"/>
        <v>13768.058823529413</v>
      </c>
      <c r="V344">
        <f t="shared" si="88"/>
        <v>2</v>
      </c>
    </row>
    <row r="345" spans="2:3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O345">
        <f t="shared" si="89"/>
        <v>0.1078632606759129</v>
      </c>
      <c r="P345">
        <f t="shared" si="90"/>
        <v>0.56389718377245801</v>
      </c>
      <c r="Q345">
        <f t="shared" si="91"/>
        <v>0.52490932205321483</v>
      </c>
      <c r="R345">
        <f t="shared" si="92"/>
        <v>-0.22117243164117784</v>
      </c>
      <c r="S345">
        <f t="shared" si="93"/>
        <v>0.2129994088758275</v>
      </c>
      <c r="T345">
        <f t="shared" si="94"/>
        <v>0.31570277215545572</v>
      </c>
      <c r="U345">
        <f t="shared" si="95"/>
        <v>12639</v>
      </c>
      <c r="V345">
        <f t="shared" si="88"/>
        <v>2</v>
      </c>
    </row>
    <row r="346" spans="2:3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O346">
        <f t="shared" si="89"/>
        <v>4.9338111621566094E-2</v>
      </c>
      <c r="P346">
        <f t="shared" si="90"/>
        <v>0.31725869019548192</v>
      </c>
      <c r="Q346">
        <f t="shared" si="91"/>
        <v>0.55187413369735916</v>
      </c>
      <c r="R346">
        <f t="shared" si="92"/>
        <v>1.8022599896264646E-3</v>
      </c>
      <c r="S346">
        <f t="shared" si="93"/>
        <v>0.17642506965170016</v>
      </c>
      <c r="T346">
        <f t="shared" si="94"/>
        <v>0.28634778941633465</v>
      </c>
      <c r="U346">
        <f t="shared" si="95"/>
        <v>9325.0769230769238</v>
      </c>
      <c r="V346">
        <f t="shared" si="88"/>
        <v>3</v>
      </c>
    </row>
    <row r="347" spans="2:3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O347">
        <f t="shared" si="89"/>
        <v>0.20625344376072663</v>
      </c>
      <c r="P347">
        <f t="shared" si="90"/>
        <v>0.82872983069708295</v>
      </c>
      <c r="Q347">
        <f t="shared" si="91"/>
        <v>0.65519567785496757</v>
      </c>
      <c r="R347">
        <f t="shared" si="92"/>
        <v>-0.7299898921656427</v>
      </c>
      <c r="S347">
        <f t="shared" si="93"/>
        <v>0.16024514405521531</v>
      </c>
      <c r="T347">
        <f t="shared" si="94"/>
        <v>1.1780730480026471</v>
      </c>
      <c r="U347">
        <f t="shared" si="95"/>
        <v>9202.9</v>
      </c>
      <c r="V347">
        <f t="shared" si="88"/>
        <v>0</v>
      </c>
    </row>
    <row r="348" spans="2:3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O348" t="e">
        <f t="shared" si="89"/>
        <v>#VALUE!</v>
      </c>
      <c r="P348" t="e">
        <f t="shared" si="90"/>
        <v>#VALUE!</v>
      </c>
      <c r="Q348">
        <f t="shared" si="91"/>
        <v>0.73340086452087838</v>
      </c>
      <c r="R348" t="e">
        <f t="shared" si="92"/>
        <v>#VALUE!</v>
      </c>
      <c r="S348">
        <f t="shared" si="93"/>
        <v>0.17555455088429506</v>
      </c>
      <c r="T348" t="e">
        <f t="shared" si="94"/>
        <v>#VALUE!</v>
      </c>
      <c r="U348">
        <f t="shared" si="95"/>
        <v>5032.3999999999996</v>
      </c>
      <c r="V348" t="e">
        <f t="shared" si="88"/>
        <v>#VALUE!</v>
      </c>
    </row>
    <row r="349" spans="2:3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31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O350">
        <f t="shared" si="89"/>
        <v>5.2471976698735379E-2</v>
      </c>
      <c r="P350">
        <f t="shared" si="90"/>
        <v>-0.96919256943167187</v>
      </c>
      <c r="Q350">
        <f t="shared" si="91"/>
        <v>0.83005538600655593</v>
      </c>
      <c r="R350">
        <f t="shared" si="92"/>
        <v>0.96288659793814435</v>
      </c>
      <c r="S350">
        <f t="shared" si="93"/>
        <v>1.2010621638183427</v>
      </c>
      <c r="T350">
        <f t="shared" si="94"/>
        <v>-0.45888069102033469</v>
      </c>
      <c r="U350">
        <f t="shared" si="95"/>
        <v>167.5</v>
      </c>
      <c r="V350">
        <f t="shared" si="88"/>
        <v>0</v>
      </c>
      <c r="X350">
        <f t="shared" ref="X350:AE350" si="98">AVERAGE(O350:O352)</f>
        <v>0.10021853001543253</v>
      </c>
      <c r="Y350">
        <f t="shared" si="98"/>
        <v>-0.58953437173264467</v>
      </c>
      <c r="Z350">
        <f t="shared" si="98"/>
        <v>0.58763313189626609</v>
      </c>
      <c r="AA350">
        <f>AVERAGE(R350:R351)</f>
        <v>0.51821502771787831</v>
      </c>
      <c r="AB350">
        <f t="shared" si="98"/>
        <v>5.6643554123354356</v>
      </c>
      <c r="AC350">
        <f t="shared" si="98"/>
        <v>-0.29814628077755922</v>
      </c>
      <c r="AD350">
        <f t="shared" si="98"/>
        <v>4960.833333333333</v>
      </c>
      <c r="AE350">
        <f t="shared" si="98"/>
        <v>0</v>
      </c>
    </row>
    <row r="351" spans="2:3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O351">
        <f t="shared" si="89"/>
        <v>-2.216221881106939E-2</v>
      </c>
      <c r="P351">
        <f t="shared" si="90"/>
        <v>-0.41399008406984261</v>
      </c>
      <c r="Q351">
        <f t="shared" si="91"/>
        <v>0.86777390456021797</v>
      </c>
      <c r="R351">
        <f t="shared" si="92"/>
        <v>7.3543457497612263E-2</v>
      </c>
      <c r="S351">
        <f t="shared" si="93"/>
        <v>1.1124775497333388</v>
      </c>
      <c r="T351">
        <f t="shared" si="94"/>
        <v>-0.83044227806001802</v>
      </c>
      <c r="U351">
        <f t="shared" si="95"/>
        <v>5437</v>
      </c>
      <c r="V351">
        <f t="shared" si="88"/>
        <v>0</v>
      </c>
    </row>
    <row r="352" spans="2:3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O352">
        <f t="shared" si="89"/>
        <v>0.27034583215863162</v>
      </c>
      <c r="P352">
        <f t="shared" si="90"/>
        <v>-0.38542046169641975</v>
      </c>
      <c r="Q352">
        <f t="shared" si="91"/>
        <v>6.5070105122024283E-2</v>
      </c>
      <c r="R352" t="e">
        <f t="shared" si="92"/>
        <v>#DIV/0!</v>
      </c>
      <c r="S352">
        <f t="shared" si="93"/>
        <v>14.679526523454625</v>
      </c>
      <c r="T352">
        <f t="shared" si="94"/>
        <v>0.39488412674767503</v>
      </c>
      <c r="U352">
        <f t="shared" si="95"/>
        <v>9278</v>
      </c>
      <c r="V352">
        <f t="shared" si="88"/>
        <v>0</v>
      </c>
    </row>
    <row r="353" spans="2:3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O353">
        <f t="shared" si="89"/>
        <v>3.4965715119389174E-2</v>
      </c>
      <c r="P353">
        <f t="shared" si="90"/>
        <v>12.5516157989228</v>
      </c>
      <c r="Q353">
        <f t="shared" si="91"/>
        <v>0.11833464670344103</v>
      </c>
      <c r="R353">
        <f t="shared" si="92"/>
        <v>1</v>
      </c>
      <c r="S353">
        <f t="shared" si="93"/>
        <v>8.4506104328523861</v>
      </c>
      <c r="T353">
        <f t="shared" si="94"/>
        <v>1.7974163590903678</v>
      </c>
      <c r="U353">
        <f t="shared" si="95"/>
        <v>15096.5</v>
      </c>
      <c r="V353">
        <f t="shared" si="88"/>
        <v>-1</v>
      </c>
    </row>
    <row r="354" spans="2:3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O354">
        <f t="shared" si="89"/>
        <v>5.8538887220625391E-2</v>
      </c>
      <c r="P354">
        <f t="shared" si="90"/>
        <v>-1.5260920897284533</v>
      </c>
      <c r="Q354">
        <f t="shared" si="91"/>
        <v>0.70775922059846907</v>
      </c>
      <c r="R354">
        <f t="shared" si="92"/>
        <v>0.66666666666666674</v>
      </c>
      <c r="S354">
        <f t="shared" si="93"/>
        <v>1.4070842141487636</v>
      </c>
      <c r="T354">
        <f t="shared" si="94"/>
        <v>0.15291695264241589</v>
      </c>
      <c r="U354">
        <f t="shared" si="95"/>
        <v>742.66666666666663</v>
      </c>
      <c r="V354">
        <f t="shared" si="88"/>
        <v>0</v>
      </c>
    </row>
    <row r="355" spans="2:3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O355">
        <f t="shared" si="89"/>
        <v>-0.11472732796597296</v>
      </c>
      <c r="P355">
        <f t="shared" si="90"/>
        <v>-1.2281174252625908</v>
      </c>
      <c r="Q355">
        <f t="shared" si="91"/>
        <v>0.65551483626906248</v>
      </c>
      <c r="R355" t="e">
        <f t="shared" si="92"/>
        <v>#DIV/0!</v>
      </c>
      <c r="S355">
        <f t="shared" si="93"/>
        <v>1.4998737601442742</v>
      </c>
      <c r="T355">
        <f t="shared" si="94"/>
        <v>-0.2252060622174954</v>
      </c>
      <c r="U355">
        <f t="shared" si="95"/>
        <v>-1411.6666666666667</v>
      </c>
      <c r="V355">
        <f t="shared" si="88"/>
        <v>1</v>
      </c>
    </row>
    <row r="356" spans="2:3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O356">
        <f t="shared" si="89"/>
        <v>0.16334140350257131</v>
      </c>
      <c r="P356">
        <f t="shared" si="90"/>
        <v>-0.40253596369838762</v>
      </c>
      <c r="Q356">
        <f t="shared" si="91"/>
        <v>0.61456475844965053</v>
      </c>
      <c r="R356" t="e">
        <f t="shared" si="92"/>
        <v>#DIV/0!</v>
      </c>
      <c r="S356">
        <f t="shared" si="93"/>
        <v>1.6271678228388473</v>
      </c>
      <c r="T356">
        <f t="shared" si="94"/>
        <v>-0.80915023393177921</v>
      </c>
      <c r="U356">
        <f t="shared" si="95"/>
        <v>9282.5</v>
      </c>
      <c r="V356">
        <f t="shared" si="88"/>
        <v>0</v>
      </c>
    </row>
    <row r="357" spans="2:3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O357">
        <f t="shared" si="89"/>
        <v>0.16551667318901764</v>
      </c>
      <c r="P357">
        <f t="shared" si="90"/>
        <v>0.21564101560971793</v>
      </c>
      <c r="Q357">
        <f t="shared" si="91"/>
        <v>0.16184213884092244</v>
      </c>
      <c r="R357" t="e">
        <f t="shared" si="92"/>
        <v>#DIV/0!</v>
      </c>
      <c r="S357">
        <f t="shared" si="93"/>
        <v>6.1788605066750764</v>
      </c>
      <c r="T357">
        <f t="shared" si="94"/>
        <v>0.46061369700563293</v>
      </c>
      <c r="U357">
        <f t="shared" si="95"/>
        <v>15536.5</v>
      </c>
      <c r="V357">
        <f t="shared" si="88"/>
        <v>-1</v>
      </c>
    </row>
    <row r="358" spans="2:3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O358">
        <f t="shared" si="89"/>
        <v>0.26492542174167921</v>
      </c>
      <c r="P358">
        <f t="shared" si="90"/>
        <v>0.21823467734248414</v>
      </c>
      <c r="Q358">
        <f t="shared" si="91"/>
        <v>0.20927397613521814</v>
      </c>
      <c r="R358" t="e">
        <f t="shared" si="92"/>
        <v>#DIV/0!</v>
      </c>
      <c r="S358">
        <f t="shared" si="93"/>
        <v>4.7784250028004926</v>
      </c>
      <c r="T358">
        <f t="shared" si="94"/>
        <v>0.61006229265614942</v>
      </c>
      <c r="U358">
        <f t="shared" si="95"/>
        <v>8520.3333333333339</v>
      </c>
      <c r="V358">
        <f t="shared" si="88"/>
        <v>0</v>
      </c>
    </row>
    <row r="359" spans="2:3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O359">
        <f t="shared" si="89"/>
        <v>-2.5416735434890203E-2</v>
      </c>
      <c r="P359">
        <f t="shared" si="90"/>
        <v>3.0044182621502102E-2</v>
      </c>
      <c r="Q359">
        <f t="shared" si="91"/>
        <v>0.27664312967215093</v>
      </c>
      <c r="R359" t="e">
        <f t="shared" si="92"/>
        <v>#DIV/0!</v>
      </c>
      <c r="S359">
        <f t="shared" si="93"/>
        <v>3.614765351972042</v>
      </c>
      <c r="T359">
        <f t="shared" si="94"/>
        <v>1.0031075201988813</v>
      </c>
      <c r="U359">
        <f t="shared" si="95"/>
        <v>6994</v>
      </c>
      <c r="V359">
        <f t="shared" si="88"/>
        <v>0</v>
      </c>
    </row>
    <row r="360" spans="2:3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O360" t="e">
        <f t="shared" si="89"/>
        <v>#VALUE!</v>
      </c>
      <c r="P360" t="e">
        <f t="shared" si="90"/>
        <v>#VALUE!</v>
      </c>
      <c r="Q360">
        <f t="shared" si="91"/>
        <v>0.59016007994200281</v>
      </c>
      <c r="R360" t="e">
        <f t="shared" si="92"/>
        <v>#VALUE!</v>
      </c>
      <c r="S360">
        <f t="shared" si="93"/>
        <v>1.6944555112881805</v>
      </c>
      <c r="T360" t="e">
        <f t="shared" si="94"/>
        <v>#VALUE!</v>
      </c>
      <c r="U360">
        <f t="shared" si="95"/>
        <v>6790</v>
      </c>
      <c r="V360" t="e">
        <f t="shared" si="88"/>
        <v>#VALUE!</v>
      </c>
    </row>
    <row r="361" spans="2:3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89"/>
        <v>#VALUE!</v>
      </c>
      <c r="P361" t="e">
        <f t="shared" si="90"/>
        <v>#VALUE!</v>
      </c>
      <c r="Q361" t="e">
        <f t="shared" si="91"/>
        <v>#VALUE!</v>
      </c>
      <c r="R361" t="e">
        <f t="shared" si="92"/>
        <v>#VALUE!</v>
      </c>
      <c r="S361" t="e">
        <f t="shared" si="93"/>
        <v>#VALUE!</v>
      </c>
      <c r="T361" t="e">
        <f t="shared" si="94"/>
        <v>#VALUE!</v>
      </c>
      <c r="U361" t="e">
        <f t="shared" si="95"/>
        <v>#VALUE!</v>
      </c>
      <c r="V361" t="e">
        <f t="shared" si="88"/>
        <v>#VALUE!</v>
      </c>
    </row>
    <row r="362" spans="2:31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O362">
        <f t="shared" si="89"/>
        <v>-5.4591751342544681E-2</v>
      </c>
      <c r="P362">
        <f t="shared" si="90"/>
        <v>-0.57211750175457909</v>
      </c>
      <c r="Q362">
        <f t="shared" si="91"/>
        <v>0.14996506795087911</v>
      </c>
      <c r="R362">
        <f t="shared" si="92"/>
        <v>0.20018122965874319</v>
      </c>
      <c r="S362">
        <f t="shared" si="93"/>
        <v>5.2851437164174815</v>
      </c>
      <c r="T362">
        <f t="shared" si="94"/>
        <v>0.20210593368896701</v>
      </c>
      <c r="U362">
        <f t="shared" si="95"/>
        <v>49748.7</v>
      </c>
      <c r="V362">
        <f t="shared" si="88"/>
        <v>0</v>
      </c>
      <c r="X362">
        <f t="shared" ref="X362:AE362" si="99">AVERAGE(O362:O364)</f>
        <v>0.35717048970549103</v>
      </c>
      <c r="Y362">
        <f t="shared" si="99"/>
        <v>0.57011556726238088</v>
      </c>
      <c r="Z362">
        <f t="shared" si="99"/>
        <v>0.28842887396180322</v>
      </c>
      <c r="AA362">
        <f t="shared" si="99"/>
        <v>-0.13415839764685075</v>
      </c>
      <c r="AB362">
        <f t="shared" si="99"/>
        <v>3.3378651368623573</v>
      </c>
      <c r="AC362">
        <f t="shared" si="99"/>
        <v>0.74680475285032077</v>
      </c>
      <c r="AD362">
        <f t="shared" si="99"/>
        <v>84205.46666666666</v>
      </c>
      <c r="AE362">
        <f t="shared" si="99"/>
        <v>0.66666666666666663</v>
      </c>
    </row>
    <row r="363" spans="2:3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O363">
        <f t="shared" si="89"/>
        <v>0.61589571185852909</v>
      </c>
      <c r="P363">
        <f t="shared" si="90"/>
        <v>0.6782120195610879</v>
      </c>
      <c r="Q363">
        <f t="shared" si="91"/>
        <v>0.22794220044789321</v>
      </c>
      <c r="R363">
        <f t="shared" si="92"/>
        <v>-0.56111944079840481</v>
      </c>
      <c r="S363">
        <f t="shared" si="93"/>
        <v>3.1449227301686027</v>
      </c>
      <c r="T363">
        <f t="shared" si="94"/>
        <v>0.89515417484698001</v>
      </c>
      <c r="U363">
        <f t="shared" si="95"/>
        <v>116267.2</v>
      </c>
      <c r="V363">
        <f t="shared" si="88"/>
        <v>2</v>
      </c>
    </row>
    <row r="364" spans="2:3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O364">
        <f t="shared" si="89"/>
        <v>0.51020750860048869</v>
      </c>
      <c r="P364">
        <f t="shared" si="90"/>
        <v>1.6042521839806336</v>
      </c>
      <c r="Q364">
        <f t="shared" si="91"/>
        <v>0.48737935348663736</v>
      </c>
      <c r="R364">
        <f t="shared" si="92"/>
        <v>-4.1536981800890604E-2</v>
      </c>
      <c r="S364">
        <f t="shared" si="93"/>
        <v>1.583528964000988</v>
      </c>
      <c r="T364">
        <f t="shared" si="94"/>
        <v>1.1431541500150155</v>
      </c>
      <c r="U364">
        <f t="shared" si="95"/>
        <v>86600.5</v>
      </c>
      <c r="V364">
        <f t="shared" si="88"/>
        <v>0</v>
      </c>
    </row>
    <row r="365" spans="2:3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O365">
        <f t="shared" si="89"/>
        <v>0.34085052855863873</v>
      </c>
      <c r="P365">
        <f t="shared" si="90"/>
        <v>10.13507178435394</v>
      </c>
      <c r="Q365">
        <f t="shared" si="91"/>
        <v>0.61719316507954958</v>
      </c>
      <c r="R365">
        <f t="shared" si="92"/>
        <v>-0.60707214561117095</v>
      </c>
      <c r="S365">
        <f t="shared" si="93"/>
        <v>1.0520448912004488</v>
      </c>
      <c r="T365">
        <f t="shared" si="94"/>
        <v>0.78239911533835071</v>
      </c>
      <c r="U365">
        <f t="shared" si="95"/>
        <v>33253.5</v>
      </c>
      <c r="V365">
        <f t="shared" si="88"/>
        <v>1</v>
      </c>
    </row>
    <row r="366" spans="2:3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O366">
        <f t="shared" si="89"/>
        <v>-3.6262529269538546E-2</v>
      </c>
      <c r="P366">
        <f t="shared" si="90"/>
        <v>-0.86205323633004216</v>
      </c>
      <c r="Q366">
        <f t="shared" si="91"/>
        <v>0.69108095363992927</v>
      </c>
      <c r="R366">
        <f t="shared" si="92"/>
        <v>-0.16899359108843215</v>
      </c>
      <c r="S366">
        <f t="shared" si="93"/>
        <v>0.99283376059948725</v>
      </c>
      <c r="T366">
        <f t="shared" si="94"/>
        <v>7.557089397615524E-2</v>
      </c>
      <c r="U366">
        <f t="shared" si="95"/>
        <v>3413</v>
      </c>
      <c r="V366">
        <f t="shared" si="88"/>
        <v>0</v>
      </c>
    </row>
    <row r="367" spans="2:3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O367">
        <f t="shared" si="89"/>
        <v>0.45307799176905417</v>
      </c>
      <c r="P367">
        <f t="shared" si="90"/>
        <v>-1.6848510995810528E-2</v>
      </c>
      <c r="Q367">
        <f t="shared" si="91"/>
        <v>0.66603562897941981</v>
      </c>
      <c r="R367">
        <f t="shared" si="92"/>
        <v>-0.10129945629287884</v>
      </c>
      <c r="S367">
        <f t="shared" si="93"/>
        <v>1.0326760375724469</v>
      </c>
      <c r="T367">
        <f t="shared" si="94"/>
        <v>1.2116681591761349</v>
      </c>
      <c r="U367">
        <f t="shared" si="95"/>
        <v>24741.428571428572</v>
      </c>
      <c r="V367">
        <f t="shared" si="88"/>
        <v>2</v>
      </c>
    </row>
    <row r="368" spans="2:3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O368">
        <f t="shared" si="89"/>
        <v>0.65517519229934851</v>
      </c>
      <c r="P368">
        <f t="shared" si="90"/>
        <v>1.1735021221991908</v>
      </c>
      <c r="Q368">
        <f t="shared" si="91"/>
        <v>0.8698354821612978</v>
      </c>
      <c r="R368">
        <f t="shared" si="92"/>
        <v>-0.57652221934998704</v>
      </c>
      <c r="S368">
        <f t="shared" si="93"/>
        <v>0.86870879057603678</v>
      </c>
      <c r="T368">
        <f t="shared" si="94"/>
        <v>2.3703371846262673</v>
      </c>
      <c r="U368">
        <f t="shared" si="95"/>
        <v>35231.599999999999</v>
      </c>
      <c r="V368">
        <f t="shared" si="88"/>
        <v>1</v>
      </c>
    </row>
    <row r="369" spans="2:3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O369">
        <f t="shared" si="89"/>
        <v>0.19249190651470127</v>
      </c>
      <c r="P369">
        <f t="shared" si="90"/>
        <v>17.262280306444346</v>
      </c>
      <c r="Q369">
        <f t="shared" si="91"/>
        <v>0.92732924256885385</v>
      </c>
      <c r="R369">
        <f t="shared" si="92"/>
        <v>0.20496232945495652</v>
      </c>
      <c r="S369">
        <f t="shared" si="93"/>
        <v>0.76384610694019195</v>
      </c>
      <c r="T369">
        <f t="shared" si="94"/>
        <v>-2.0976241006263265</v>
      </c>
      <c r="U369">
        <f t="shared" si="95"/>
        <v>20262</v>
      </c>
      <c r="V369">
        <f t="shared" si="88"/>
        <v>0</v>
      </c>
    </row>
    <row r="370" spans="2:3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O370">
        <f t="shared" si="89"/>
        <v>-0.22108024208034338</v>
      </c>
      <c r="P370">
        <f t="shared" si="90"/>
        <v>0.38904538341158057</v>
      </c>
      <c r="Q370">
        <f t="shared" si="91"/>
        <v>1.0584176229570161</v>
      </c>
      <c r="R370">
        <f t="shared" si="92"/>
        <v>-0.47896158442652959</v>
      </c>
      <c r="S370">
        <f t="shared" si="93"/>
        <v>0.63898046991063473</v>
      </c>
      <c r="T370">
        <f t="shared" si="94"/>
        <v>-0.10302720772587981</v>
      </c>
      <c r="U370">
        <f t="shared" si="95"/>
        <v>1109.5</v>
      </c>
      <c r="V370">
        <f t="shared" si="88"/>
        <v>0</v>
      </c>
    </row>
    <row r="371" spans="2:3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O371">
        <f t="shared" si="89"/>
        <v>8.1893979691877616E-2</v>
      </c>
      <c r="P371">
        <f t="shared" si="90"/>
        <v>-0.5038049386550707</v>
      </c>
      <c r="Q371">
        <f t="shared" si="91"/>
        <v>1.0791890639821753</v>
      </c>
      <c r="R371">
        <f t="shared" si="92"/>
        <v>-3.5931529004279428E-2</v>
      </c>
      <c r="S371">
        <f t="shared" si="93"/>
        <v>0.68003032161351862</v>
      </c>
      <c r="T371">
        <f t="shared" si="94"/>
        <v>-6.9069847856154887E-2</v>
      </c>
      <c r="U371">
        <f t="shared" si="95"/>
        <v>798.75</v>
      </c>
      <c r="V371">
        <f t="shared" si="88"/>
        <v>1</v>
      </c>
    </row>
    <row r="372" spans="2:3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O372" t="e">
        <f t="shared" si="89"/>
        <v>#VALUE!</v>
      </c>
      <c r="P372" t="e">
        <f t="shared" si="90"/>
        <v>#VALUE!</v>
      </c>
      <c r="Q372">
        <f t="shared" si="91"/>
        <v>1.0822889824314303</v>
      </c>
      <c r="R372" t="e">
        <f t="shared" si="92"/>
        <v>#VALUE!</v>
      </c>
      <c r="S372">
        <f t="shared" si="93"/>
        <v>0.69435557680710769</v>
      </c>
      <c r="T372" t="e">
        <f t="shared" si="94"/>
        <v>#VALUE!</v>
      </c>
      <c r="U372">
        <f t="shared" si="95"/>
        <v>2146.3333333333335</v>
      </c>
      <c r="V372" t="e">
        <f t="shared" si="88"/>
        <v>#VALUE!</v>
      </c>
    </row>
    <row r="373" spans="2:3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31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O374">
        <f t="shared" si="89"/>
        <v>2.73019335781358</v>
      </c>
      <c r="P374">
        <f t="shared" si="90"/>
        <v>-0.46717135254440068</v>
      </c>
      <c r="Q374">
        <f t="shared" si="91"/>
        <v>0.41303781170764842</v>
      </c>
      <c r="R374">
        <v>10</v>
      </c>
      <c r="S374">
        <f t="shared" si="93"/>
        <v>2.3667935208735731</v>
      </c>
      <c r="T374">
        <f t="shared" si="94"/>
        <v>0.53282864745559944</v>
      </c>
      <c r="U374">
        <f t="shared" si="95"/>
        <v>25831</v>
      </c>
      <c r="V374">
        <f t="shared" si="88"/>
        <v>0</v>
      </c>
      <c r="X374">
        <f>AVERAGE(O374)</f>
        <v>2.73019335781358</v>
      </c>
      <c r="Y374">
        <f t="shared" ref="Y374:AE374" si="100">AVERAGE(P374)</f>
        <v>-0.46717135254440068</v>
      </c>
      <c r="Z374">
        <f t="shared" si="100"/>
        <v>0.41303781170764842</v>
      </c>
      <c r="AA374">
        <f>AVERAGE(R374)</f>
        <v>10</v>
      </c>
      <c r="AB374">
        <f t="shared" si="100"/>
        <v>2.3667935208735731</v>
      </c>
      <c r="AC374">
        <f t="shared" si="100"/>
        <v>0.53282864745559944</v>
      </c>
      <c r="AD374">
        <f t="shared" si="100"/>
        <v>25831</v>
      </c>
      <c r="AE374">
        <f t="shared" si="100"/>
        <v>0</v>
      </c>
    </row>
    <row r="375" spans="2:3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O375" t="e">
        <f t="shared" si="89"/>
        <v>#VALUE!</v>
      </c>
      <c r="P375" t="e">
        <f t="shared" si="90"/>
        <v>#VALUE!</v>
      </c>
      <c r="Q375">
        <f t="shared" si="91"/>
        <v>0.27333093503612438</v>
      </c>
      <c r="R375" t="e">
        <f t="shared" si="92"/>
        <v>#VALUE!</v>
      </c>
      <c r="S375">
        <f t="shared" si="93"/>
        <v>3.6585686865917193</v>
      </c>
      <c r="T375" t="e">
        <f t="shared" si="94"/>
        <v>#VALUE!</v>
      </c>
      <c r="U375">
        <f t="shared" si="95"/>
        <v>48479</v>
      </c>
      <c r="V375" t="e">
        <f t="shared" si="88"/>
        <v>#VALUE!</v>
      </c>
    </row>
    <row r="376" spans="2:3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31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O377">
        <f t="shared" si="89"/>
        <v>-0.14888687991085436</v>
      </c>
      <c r="P377">
        <f t="shared" si="90"/>
        <v>-0.36328738463767851</v>
      </c>
      <c r="Q377">
        <f t="shared" si="91"/>
        <v>0.2427952325398538</v>
      </c>
      <c r="R377">
        <f t="shared" si="92"/>
        <v>3.1302901481347067E-2</v>
      </c>
      <c r="S377">
        <f t="shared" si="93"/>
        <v>3.8882739963729041</v>
      </c>
      <c r="T377">
        <f t="shared" si="94"/>
        <v>-0.34742839077373477</v>
      </c>
      <c r="U377">
        <f t="shared" si="95"/>
        <v>187470.26666666666</v>
      </c>
      <c r="V377">
        <f t="shared" si="88"/>
        <v>0</v>
      </c>
      <c r="X377">
        <f t="shared" ref="X377:AE377" si="101">AVERAGE(O377:O379)</f>
        <v>9.4745875513178548E-2</v>
      </c>
      <c r="Y377">
        <f t="shared" si="101"/>
        <v>0.19972500594510012</v>
      </c>
      <c r="Z377">
        <f t="shared" si="101"/>
        <v>0.35215981008013658</v>
      </c>
      <c r="AA377">
        <f t="shared" si="101"/>
        <v>0.15947385901642955</v>
      </c>
      <c r="AB377">
        <f t="shared" si="101"/>
        <v>2.9273392957048663</v>
      </c>
      <c r="AC377">
        <f t="shared" si="101"/>
        <v>0.17511099825703633</v>
      </c>
      <c r="AD377">
        <f t="shared" si="101"/>
        <v>200706.84052287581</v>
      </c>
      <c r="AE377">
        <f t="shared" si="101"/>
        <v>-1.3333333333333333</v>
      </c>
    </row>
    <row r="378" spans="2:3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O378">
        <f t="shared" si="89"/>
        <v>0.48396153062253711</v>
      </c>
      <c r="P378">
        <f t="shared" si="90"/>
        <v>1.1610782589122972</v>
      </c>
      <c r="Q378">
        <f t="shared" si="91"/>
        <v>0.49715319868765245</v>
      </c>
      <c r="R378">
        <f t="shared" si="92"/>
        <v>-3.2962672248386449E-2</v>
      </c>
      <c r="S378">
        <f t="shared" si="93"/>
        <v>1.9590264145097214</v>
      </c>
      <c r="T378">
        <f t="shared" si="94"/>
        <v>1.0568262543619573</v>
      </c>
      <c r="U378">
        <f t="shared" si="95"/>
        <v>294434.66666666669</v>
      </c>
      <c r="V378">
        <f t="shared" si="88"/>
        <v>-2</v>
      </c>
    </row>
    <row r="379" spans="2:3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O379">
        <f t="shared" si="89"/>
        <v>-5.0837024172147083E-2</v>
      </c>
      <c r="P379">
        <f t="shared" si="90"/>
        <v>-0.19861585643931834</v>
      </c>
      <c r="Q379">
        <f t="shared" si="91"/>
        <v>0.31653099901290355</v>
      </c>
      <c r="R379">
        <f t="shared" si="92"/>
        <v>0.48008134781632805</v>
      </c>
      <c r="S379">
        <f t="shared" si="93"/>
        <v>2.9347174762319721</v>
      </c>
      <c r="T379">
        <f t="shared" si="94"/>
        <v>-0.18406486881711359</v>
      </c>
      <c r="U379">
        <f t="shared" si="95"/>
        <v>120215.58823529411</v>
      </c>
      <c r="V379">
        <f t="shared" si="88"/>
        <v>-2</v>
      </c>
    </row>
    <row r="380" spans="2:3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O380">
        <f t="shared" si="89"/>
        <v>-7.9654001148321218E-2</v>
      </c>
      <c r="P380">
        <f t="shared" si="90"/>
        <v>0.21696934585790184</v>
      </c>
      <c r="Q380">
        <f t="shared" si="91"/>
        <v>0.30787568081253408</v>
      </c>
      <c r="R380">
        <f t="shared" si="92"/>
        <v>0.42524687062650013</v>
      </c>
      <c r="S380">
        <f t="shared" si="93"/>
        <v>2.8817887394120576</v>
      </c>
      <c r="T380">
        <f t="shared" si="94"/>
        <v>-7.96457542755582E-2</v>
      </c>
      <c r="U380">
        <f t="shared" si="95"/>
        <v>134219.42105263157</v>
      </c>
      <c r="V380">
        <f t="shared" si="88"/>
        <v>0</v>
      </c>
    </row>
    <row r="381" spans="2:3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O381">
        <f t="shared" si="89"/>
        <v>0.33353188057054517</v>
      </c>
      <c r="P381">
        <f t="shared" si="90"/>
        <v>0.51235900400479517</v>
      </c>
      <c r="Q381">
        <f t="shared" si="91"/>
        <v>0.40078570400391794</v>
      </c>
      <c r="R381">
        <f t="shared" si="92"/>
        <v>-1.5873868406412783</v>
      </c>
      <c r="S381">
        <f t="shared" si="93"/>
        <v>2.1047030287244519</v>
      </c>
      <c r="T381">
        <f t="shared" si="94"/>
        <v>0.8837718759391604</v>
      </c>
      <c r="U381">
        <f t="shared" si="95"/>
        <v>110289.89473684211</v>
      </c>
      <c r="V381">
        <f t="shared" si="88"/>
        <v>3</v>
      </c>
    </row>
    <row r="382" spans="2:3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O382">
        <f t="shared" si="89"/>
        <v>0.1531228979510737</v>
      </c>
      <c r="P382">
        <f t="shared" si="90"/>
        <v>0.25445231803008861</v>
      </c>
      <c r="Q382">
        <f t="shared" si="91"/>
        <v>0.43320252211522214</v>
      </c>
      <c r="R382">
        <f t="shared" si="92"/>
        <v>7.1469269685433767E-2</v>
      </c>
      <c r="S382">
        <f t="shared" si="93"/>
        <v>2.0585218321665359</v>
      </c>
      <c r="T382">
        <f t="shared" si="94"/>
        <v>0.44014187383064796</v>
      </c>
      <c r="U382">
        <f t="shared" si="95"/>
        <v>86599.3125</v>
      </c>
      <c r="V382">
        <f t="shared" si="88"/>
        <v>-1</v>
      </c>
    </row>
    <row r="383" spans="2:3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O383">
        <f t="shared" si="89"/>
        <v>0.632657438165386</v>
      </c>
      <c r="P383">
        <f t="shared" si="90"/>
        <v>4.1480126400566748</v>
      </c>
      <c r="Q383">
        <f t="shared" si="91"/>
        <v>0.54606151537884473</v>
      </c>
      <c r="R383">
        <f t="shared" si="92"/>
        <v>-32.145584725536992</v>
      </c>
      <c r="S383">
        <f t="shared" si="93"/>
        <v>1.5819605590178472</v>
      </c>
      <c r="T383">
        <f t="shared" si="94"/>
        <v>-454.54156378600823</v>
      </c>
      <c r="U383">
        <f t="shared" si="95"/>
        <v>64972.76470588235</v>
      </c>
      <c r="V383">
        <f t="shared" si="88"/>
        <v>3</v>
      </c>
    </row>
    <row r="384" spans="2:3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O384">
        <f t="shared" si="89"/>
        <v>0.36831524383949499</v>
      </c>
      <c r="P384">
        <f t="shared" si="90"/>
        <v>2.232676922149734</v>
      </c>
      <c r="Q384">
        <f t="shared" si="91"/>
        <v>1.0036060460494713</v>
      </c>
      <c r="R384">
        <f t="shared" si="92"/>
        <v>0.50121629315252836</v>
      </c>
      <c r="S384">
        <f t="shared" si="93"/>
        <v>0.98850850735993179</v>
      </c>
      <c r="T384">
        <f t="shared" si="94"/>
        <v>-0.99274598715771056</v>
      </c>
      <c r="U384">
        <f t="shared" si="95"/>
        <v>15325.428571428571</v>
      </c>
      <c r="V384">
        <f t="shared" si="88"/>
        <v>6</v>
      </c>
    </row>
    <row r="385" spans="2:3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O385">
        <f t="shared" si="89"/>
        <v>0.2777935068281614</v>
      </c>
      <c r="P385">
        <f t="shared" si="90"/>
        <v>-1.2830573313601645</v>
      </c>
      <c r="Q385">
        <f t="shared" si="91"/>
        <v>1.2948363918792947</v>
      </c>
      <c r="R385">
        <f t="shared" si="92"/>
        <v>0.25717031910803534</v>
      </c>
      <c r="S385">
        <f t="shared" si="93"/>
        <v>0.75918827646152376</v>
      </c>
      <c r="T385">
        <f t="shared" si="94"/>
        <v>-0.18565580346073252</v>
      </c>
      <c r="U385">
        <f t="shared" si="95"/>
        <v>8296.375</v>
      </c>
      <c r="V385">
        <f t="shared" si="88"/>
        <v>3</v>
      </c>
    </row>
    <row r="386" spans="2:3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O386">
        <f t="shared" si="89"/>
        <v>1.5288390289462459</v>
      </c>
      <c r="P386">
        <f t="shared" si="90"/>
        <v>8.1151241014574937E-2</v>
      </c>
      <c r="Q386">
        <f t="shared" si="91"/>
        <v>1.5442428886628177</v>
      </c>
      <c r="R386">
        <f t="shared" si="92"/>
        <v>0.10664605873261201</v>
      </c>
      <c r="S386">
        <f t="shared" si="93"/>
        <v>0.62531334968027641</v>
      </c>
      <c r="T386">
        <f t="shared" si="94"/>
        <v>1.3256463458070207</v>
      </c>
      <c r="U386">
        <f t="shared" si="95"/>
        <v>-46895.8</v>
      </c>
      <c r="V386">
        <f t="shared" si="88"/>
        <v>5</v>
      </c>
    </row>
    <row r="387" spans="2:3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89"/>
        <v>#VALUE!</v>
      </c>
      <c r="P387" t="e">
        <f t="shared" si="90"/>
        <v>#VALUE!</v>
      </c>
      <c r="Q387">
        <f t="shared" si="91"/>
        <v>1.2272262367697233</v>
      </c>
      <c r="R387" t="e">
        <f t="shared" si="92"/>
        <v>#VALUE!</v>
      </c>
      <c r="S387">
        <f t="shared" si="93"/>
        <v>0.7844384984292494</v>
      </c>
      <c r="T387" t="e">
        <f t="shared" si="94"/>
        <v>#VALUE!</v>
      </c>
      <c r="U387" t="e">
        <f t="shared" si="95"/>
        <v>#DIV/0!</v>
      </c>
      <c r="V387" t="e">
        <f t="shared" si="88"/>
        <v>#VALUE!</v>
      </c>
    </row>
    <row r="388" spans="2:3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89"/>
        <v>#VALUE!</v>
      </c>
      <c r="P388" t="e">
        <f t="shared" si="90"/>
        <v>#VALUE!</v>
      </c>
      <c r="Q388" t="e">
        <f t="shared" si="91"/>
        <v>#VALUE!</v>
      </c>
      <c r="R388" t="e">
        <f t="shared" si="92"/>
        <v>#VALUE!</v>
      </c>
      <c r="S388" t="e">
        <f t="shared" si="93"/>
        <v>#VALUE!</v>
      </c>
      <c r="T388" t="e">
        <f t="shared" si="94"/>
        <v>#VALUE!</v>
      </c>
      <c r="U388" t="e">
        <f t="shared" si="95"/>
        <v>#VALUE!</v>
      </c>
      <c r="V388" t="e">
        <f t="shared" ref="V388:V451" si="102">J388-J389</f>
        <v>#VALUE!</v>
      </c>
    </row>
    <row r="389" spans="2:31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O389">
        <f t="shared" si="89"/>
        <v>-1</v>
      </c>
      <c r="P389">
        <f t="shared" si="90"/>
        <v>-0.89489804651996885</v>
      </c>
      <c r="Q389">
        <f t="shared" si="91"/>
        <v>1.6688013732545472</v>
      </c>
      <c r="R389">
        <f t="shared" si="92"/>
        <v>0.54697519763851665</v>
      </c>
      <c r="S389">
        <f t="shared" si="93"/>
        <v>0.46717306589124286</v>
      </c>
      <c r="T389">
        <f t="shared" si="94"/>
        <v>1.7767328097009782</v>
      </c>
      <c r="U389">
        <f t="shared" si="95"/>
        <v>-51575</v>
      </c>
      <c r="V389">
        <f t="shared" si="102"/>
        <v>0</v>
      </c>
      <c r="X389">
        <v>-1</v>
      </c>
      <c r="Y389">
        <f t="shared" ref="Y389:AE389" si="103">AVERAGE(P389:P391)</f>
        <v>2.3760319715330382</v>
      </c>
      <c r="Z389">
        <f t="shared" si="103"/>
        <v>1.0372822863808413</v>
      </c>
      <c r="AA389">
        <f t="shared" si="103"/>
        <v>0.43923754108465601</v>
      </c>
      <c r="AB389">
        <f t="shared" si="103"/>
        <v>1.5428020292986926</v>
      </c>
      <c r="AC389">
        <f t="shared" si="103"/>
        <v>0.22998491731492851</v>
      </c>
      <c r="AD389">
        <f t="shared" si="103"/>
        <v>-203503</v>
      </c>
      <c r="AE389">
        <f t="shared" si="103"/>
        <v>0.33333333333333331</v>
      </c>
    </row>
    <row r="390" spans="2:3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O390">
        <f t="shared" si="89"/>
        <v>164.35140997830803</v>
      </c>
      <c r="P390">
        <f t="shared" si="90"/>
        <v>6.193110524772794</v>
      </c>
      <c r="Q390">
        <f t="shared" si="91"/>
        <v>1.1873922726832575</v>
      </c>
      <c r="R390">
        <f t="shared" si="92"/>
        <v>0.41237925293830313</v>
      </c>
      <c r="S390">
        <f t="shared" si="93"/>
        <v>0.52170627348001719</v>
      </c>
      <c r="T390">
        <f t="shared" si="94"/>
        <v>-1.0270358372932125</v>
      </c>
      <c r="U390">
        <f t="shared" si="95"/>
        <v>-490714</v>
      </c>
      <c r="V390">
        <f t="shared" si="102"/>
        <v>0</v>
      </c>
    </row>
    <row r="391" spans="2:3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O391" t="e">
        <f t="shared" si="89"/>
        <v>#DIV/0!</v>
      </c>
      <c r="P391">
        <f t="shared" si="90"/>
        <v>1.8298834363462895</v>
      </c>
      <c r="Q391">
        <f t="shared" si="91"/>
        <v>0.25565321320471918</v>
      </c>
      <c r="R391">
        <f t="shared" si="92"/>
        <v>0.3583581726771482</v>
      </c>
      <c r="S391">
        <f t="shared" si="93"/>
        <v>3.6395267485248177</v>
      </c>
      <c r="T391">
        <f t="shared" si="94"/>
        <v>-5.9742220462980278E-2</v>
      </c>
      <c r="U391">
        <f t="shared" si="95"/>
        <v>-68220</v>
      </c>
      <c r="V391">
        <f t="shared" si="102"/>
        <v>1</v>
      </c>
    </row>
    <row r="392" spans="2:3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O392" t="e">
        <f t="shared" si="89"/>
        <v>#DIV/0!</v>
      </c>
      <c r="P392">
        <f t="shared" si="90"/>
        <v>2.9147450470932119</v>
      </c>
      <c r="Q392">
        <f t="shared" si="91"/>
        <v>0.18142000194984315</v>
      </c>
      <c r="R392">
        <f t="shared" si="92"/>
        <v>-2.2446713571176558</v>
      </c>
      <c r="S392">
        <f t="shared" si="93"/>
        <v>4.8943250697413445</v>
      </c>
      <c r="T392">
        <f t="shared" si="94"/>
        <v>-2.0674726611109806E-2</v>
      </c>
      <c r="U392" t="e">
        <f t="shared" si="95"/>
        <v>#DIV/0!</v>
      </c>
      <c r="V392">
        <f t="shared" si="102"/>
        <v>0</v>
      </c>
    </row>
    <row r="393" spans="2:3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O393" t="e">
        <f t="shared" si="89"/>
        <v>#DIV/0!</v>
      </c>
      <c r="P393">
        <f t="shared" si="90"/>
        <v>-0.89074586615570217</v>
      </c>
      <c r="Q393">
        <f t="shared" si="91"/>
        <v>0.10541006057211688</v>
      </c>
      <c r="R393">
        <f t="shared" si="92"/>
        <v>1.2022968014758773E-3</v>
      </c>
      <c r="S393">
        <f t="shared" si="93"/>
        <v>9.1360632351228599</v>
      </c>
      <c r="T393">
        <f t="shared" si="94"/>
        <v>-5.2526510659716141E-3</v>
      </c>
      <c r="U393" t="e">
        <f t="shared" si="95"/>
        <v>#DIV/0!</v>
      </c>
      <c r="V393">
        <f t="shared" si="102"/>
        <v>-1</v>
      </c>
    </row>
    <row r="394" spans="2:3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O394">
        <f t="shared" si="89"/>
        <v>-1</v>
      </c>
      <c r="P394">
        <f t="shared" si="90"/>
        <v>-1.0458953975133887</v>
      </c>
      <c r="Q394">
        <f t="shared" si="91"/>
        <v>0.12574016022291884</v>
      </c>
      <c r="R394">
        <f t="shared" si="92"/>
        <v>0.22990597512890509</v>
      </c>
      <c r="S394">
        <f t="shared" si="93"/>
        <v>7.6667595959356296</v>
      </c>
      <c r="T394">
        <f t="shared" si="94"/>
        <v>-4.5871305729476952E-2</v>
      </c>
      <c r="U394">
        <f t="shared" si="95"/>
        <v>-56364</v>
      </c>
      <c r="V394">
        <f t="shared" si="102"/>
        <v>0</v>
      </c>
    </row>
    <row r="395" spans="2:3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O395">
        <f t="shared" si="89"/>
        <v>-1.4492753623188359E-2</v>
      </c>
      <c r="P395">
        <f t="shared" si="90"/>
        <v>4.0655917571017861</v>
      </c>
      <c r="Q395">
        <f t="shared" si="91"/>
        <v>0.10661176832257731</v>
      </c>
      <c r="R395">
        <f t="shared" si="92"/>
        <v>0.18551312556071298</v>
      </c>
      <c r="S395">
        <f t="shared" si="93"/>
        <v>8.951786153551808</v>
      </c>
      <c r="T395">
        <f t="shared" si="94"/>
        <v>4.0532005034592258</v>
      </c>
      <c r="U395">
        <f t="shared" si="95"/>
        <v>1228097</v>
      </c>
      <c r="V395">
        <f t="shared" si="102"/>
        <v>0</v>
      </c>
    </row>
    <row r="396" spans="2:3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O396">
        <f t="shared" ref="O396:O459" si="104">D396/D397-1</f>
        <v>-6.8944578963544889E-2</v>
      </c>
      <c r="P396">
        <f t="shared" ref="P396:P459" si="105">E396/E397-1</f>
        <v>4.1805419035001492</v>
      </c>
      <c r="Q396">
        <f t="shared" ref="Q396:Q459" si="106">F396/(G396+H396)</f>
        <v>0.92243961025626409</v>
      </c>
      <c r="R396">
        <f t="shared" ref="R396:R459" si="107">1 -G396/G397</f>
        <v>0.36918900298546631</v>
      </c>
      <c r="S396">
        <f t="shared" ref="S396:S459" si="108">H396/F396</f>
        <v>1.0570756398124235</v>
      </c>
      <c r="T396">
        <f t="shared" ref="T396:T459" si="109">I396/I397-1</f>
        <v>-0.71749484939790542</v>
      </c>
      <c r="U396">
        <f t="shared" ref="U396:U459" si="110">E396/J396</f>
        <v>242439</v>
      </c>
      <c r="V396">
        <f t="shared" si="102"/>
        <v>-1</v>
      </c>
    </row>
    <row r="397" spans="2:3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O397">
        <f t="shared" si="104"/>
        <v>-0.78986674983971861</v>
      </c>
      <c r="P397">
        <f t="shared" si="105"/>
        <v>-0.92145271687865271</v>
      </c>
      <c r="Q397">
        <f t="shared" si="106"/>
        <v>0.75308316792024821</v>
      </c>
      <c r="R397">
        <f t="shared" si="107"/>
        <v>0.4887346682042143</v>
      </c>
      <c r="S397">
        <f t="shared" si="108"/>
        <v>1.281421260538524</v>
      </c>
      <c r="T397">
        <f t="shared" si="109"/>
        <v>5.7506872242040652E-2</v>
      </c>
      <c r="U397">
        <f t="shared" si="110"/>
        <v>23399</v>
      </c>
      <c r="V397">
        <f t="shared" si="102"/>
        <v>0</v>
      </c>
    </row>
    <row r="398" spans="2:3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O398">
        <f t="shared" si="104"/>
        <v>-6.1865610930943449E-2</v>
      </c>
      <c r="P398">
        <f t="shared" si="105"/>
        <v>1.7367536207918199</v>
      </c>
      <c r="Q398">
        <f t="shared" si="106"/>
        <v>0.75344285248916698</v>
      </c>
      <c r="R398">
        <f t="shared" si="107"/>
        <v>6.5302426940925584E-2</v>
      </c>
      <c r="S398">
        <f t="shared" si="108"/>
        <v>1.2311484327465114</v>
      </c>
      <c r="T398">
        <f t="shared" si="109"/>
        <v>2.7331629867836154</v>
      </c>
      <c r="U398">
        <f t="shared" si="110"/>
        <v>297897</v>
      </c>
      <c r="V398">
        <f t="shared" si="102"/>
        <v>0</v>
      </c>
    </row>
    <row r="399" spans="2:3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O399" t="e">
        <f t="shared" si="104"/>
        <v>#VALUE!</v>
      </c>
      <c r="P399" t="e">
        <f t="shared" si="105"/>
        <v>#VALUE!</v>
      </c>
      <c r="Q399">
        <f t="shared" si="106"/>
        <v>0.9184292461741923</v>
      </c>
      <c r="R399" t="e">
        <f t="shared" si="107"/>
        <v>#VALUE!</v>
      </c>
      <c r="S399">
        <f t="shared" si="108"/>
        <v>0.98384817390438584</v>
      </c>
      <c r="T399" t="e">
        <f t="shared" si="109"/>
        <v>#VALUE!</v>
      </c>
      <c r="U399">
        <f t="shared" si="110"/>
        <v>108850.5</v>
      </c>
      <c r="V399" t="e">
        <f t="shared" si="102"/>
        <v>#VALUE!</v>
      </c>
    </row>
    <row r="400" spans="2:3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104"/>
        <v>#VALUE!</v>
      </c>
      <c r="P400" t="e">
        <f t="shared" si="105"/>
        <v>#VALUE!</v>
      </c>
      <c r="Q400" t="e">
        <f t="shared" si="106"/>
        <v>#VALUE!</v>
      </c>
      <c r="R400" t="e">
        <f t="shared" si="107"/>
        <v>#VALUE!</v>
      </c>
      <c r="S400" t="e">
        <f t="shared" si="108"/>
        <v>#VALUE!</v>
      </c>
      <c r="T400" t="e">
        <f t="shared" si="109"/>
        <v>#VALUE!</v>
      </c>
      <c r="U400" t="e">
        <f t="shared" si="110"/>
        <v>#VALUE!</v>
      </c>
      <c r="V400" t="e">
        <f t="shared" si="102"/>
        <v>#VALUE!</v>
      </c>
    </row>
    <row r="401" spans="2:31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O401">
        <f t="shared" si="104"/>
        <v>0.16144797914503095</v>
      </c>
      <c r="P401">
        <f t="shared" si="105"/>
        <v>95.893238434163706</v>
      </c>
      <c r="Q401">
        <f t="shared" si="106"/>
        <v>0.12949814479134628</v>
      </c>
      <c r="R401">
        <f t="shared" si="107"/>
        <v>8.4793264775176125E-2</v>
      </c>
      <c r="S401">
        <f t="shared" si="108"/>
        <v>3.5801708019606853</v>
      </c>
      <c r="T401">
        <f t="shared" si="109"/>
        <v>0.19591484464902176</v>
      </c>
      <c r="U401">
        <f t="shared" si="110"/>
        <v>6806.75</v>
      </c>
      <c r="V401">
        <f t="shared" si="102"/>
        <v>0</v>
      </c>
      <c r="X401">
        <f t="shared" ref="X401:AE401" si="111">AVERAGE(O401:O403)</f>
        <v>0.20407785397049003</v>
      </c>
      <c r="Y401">
        <f t="shared" si="111"/>
        <v>49.373298488288476</v>
      </c>
      <c r="Z401">
        <f t="shared" si="111"/>
        <v>0.1505662749755434</v>
      </c>
      <c r="AA401">
        <f t="shared" si="111"/>
        <v>-0.53405784207845608</v>
      </c>
      <c r="AB401">
        <f t="shared" si="111"/>
        <v>3.3880125213625227</v>
      </c>
      <c r="AC401">
        <f t="shared" si="111"/>
        <v>1.4583511222488912</v>
      </c>
      <c r="AD401">
        <f t="shared" si="111"/>
        <v>13408.222222222221</v>
      </c>
      <c r="AE401">
        <f t="shared" si="111"/>
        <v>0.33333333333333331</v>
      </c>
    </row>
    <row r="402" spans="2:3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O402">
        <f t="shared" si="104"/>
        <v>-3.1368684691342796E-2</v>
      </c>
      <c r="P402">
        <f t="shared" si="105"/>
        <v>-0.99719120778065429</v>
      </c>
      <c r="Q402">
        <f t="shared" si="106"/>
        <v>0.16275008656118747</v>
      </c>
      <c r="R402">
        <f t="shared" si="107"/>
        <v>-1.5178240089963451</v>
      </c>
      <c r="S402">
        <f t="shared" si="108"/>
        <v>2.0023587087225971</v>
      </c>
      <c r="T402">
        <f t="shared" si="109"/>
        <v>2.5416854438935488E-3</v>
      </c>
      <c r="U402">
        <f t="shared" si="110"/>
        <v>70.25</v>
      </c>
      <c r="V402">
        <f t="shared" si="102"/>
        <v>1</v>
      </c>
    </row>
    <row r="403" spans="2:3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O403">
        <f t="shared" si="104"/>
        <v>0.48215426745778189</v>
      </c>
      <c r="P403">
        <f t="shared" si="105"/>
        <v>53.223848238482383</v>
      </c>
      <c r="Q403">
        <f t="shared" si="106"/>
        <v>0.15945059357409638</v>
      </c>
      <c r="R403">
        <f t="shared" si="107"/>
        <v>-0.1691427820141993</v>
      </c>
      <c r="S403">
        <f t="shared" si="108"/>
        <v>4.5815080534042858</v>
      </c>
      <c r="T403">
        <f t="shared" si="109"/>
        <v>4.1765968366537578</v>
      </c>
      <c r="U403">
        <f t="shared" si="110"/>
        <v>33347.666666666664</v>
      </c>
      <c r="V403">
        <f t="shared" si="102"/>
        <v>0</v>
      </c>
    </row>
    <row r="404" spans="2:3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O404">
        <f t="shared" si="104"/>
        <v>7.1435557381217762E-2</v>
      </c>
      <c r="P404">
        <f t="shared" si="105"/>
        <v>-0.85989824588047692</v>
      </c>
      <c r="Q404">
        <f t="shared" si="106"/>
        <v>0.56038478894039467</v>
      </c>
      <c r="R404">
        <f t="shared" si="107"/>
        <v>-1.0891299869532376</v>
      </c>
      <c r="S404">
        <f t="shared" si="108"/>
        <v>0.67091248490172395</v>
      </c>
      <c r="T404">
        <f t="shared" si="109"/>
        <v>9.4190320604451649E-2</v>
      </c>
      <c r="U404">
        <f t="shared" si="110"/>
        <v>615</v>
      </c>
      <c r="V404">
        <f t="shared" si="102"/>
        <v>-1</v>
      </c>
    </row>
    <row r="405" spans="2:3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O405">
        <f t="shared" si="104"/>
        <v>-2.2623136777573105E-2</v>
      </c>
      <c r="P405">
        <f t="shared" si="105"/>
        <v>-0.2768259198242724</v>
      </c>
      <c r="Q405">
        <f t="shared" si="106"/>
        <v>0.4513779968630966</v>
      </c>
      <c r="R405">
        <f t="shared" si="107"/>
        <v>7.9456384323640994E-2</v>
      </c>
      <c r="S405">
        <f t="shared" si="108"/>
        <v>1.3118019359642592</v>
      </c>
      <c r="T405">
        <f t="shared" si="109"/>
        <v>2.0515656644337126</v>
      </c>
      <c r="U405">
        <f t="shared" si="110"/>
        <v>3292.25</v>
      </c>
      <c r="V405">
        <f t="shared" si="102"/>
        <v>0</v>
      </c>
    </row>
    <row r="406" spans="2:3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O406">
        <f t="shared" si="104"/>
        <v>1.1544449783757811</v>
      </c>
      <c r="P406">
        <f t="shared" si="105"/>
        <v>-21.414798206278029</v>
      </c>
      <c r="Q406">
        <f t="shared" si="106"/>
        <v>0.72256558758698186</v>
      </c>
      <c r="R406">
        <f t="shared" si="107"/>
        <v>-2.2794361525704807</v>
      </c>
      <c r="S406">
        <f t="shared" si="108"/>
        <v>0.43767197033137933</v>
      </c>
      <c r="T406">
        <f t="shared" si="109"/>
        <v>-1.5443982698668477</v>
      </c>
      <c r="U406">
        <f t="shared" si="110"/>
        <v>4552.5</v>
      </c>
      <c r="V406">
        <f t="shared" si="102"/>
        <v>1</v>
      </c>
    </row>
    <row r="407" spans="2:3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O407">
        <f t="shared" si="104"/>
        <v>1.7469356967754099</v>
      </c>
      <c r="P407">
        <f t="shared" si="105"/>
        <v>-0.91963239931525365</v>
      </c>
      <c r="Q407">
        <f t="shared" si="106"/>
        <v>2.3450832762947753</v>
      </c>
      <c r="R407">
        <f t="shared" si="107"/>
        <v>-21.971428571428572</v>
      </c>
      <c r="S407">
        <f t="shared" si="108"/>
        <v>0.19175949798122294</v>
      </c>
      <c r="T407">
        <f t="shared" si="109"/>
        <v>8.1842370859711799E-2</v>
      </c>
      <c r="U407">
        <f t="shared" si="110"/>
        <v>-297.33333333333331</v>
      </c>
      <c r="V407">
        <f t="shared" si="102"/>
        <v>3</v>
      </c>
    </row>
    <row r="408" spans="2:3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104"/>
        <v>#VALUE!</v>
      </c>
      <c r="P408" t="e">
        <f t="shared" si="105"/>
        <v>#VALUE!</v>
      </c>
      <c r="Q408">
        <f t="shared" si="106"/>
        <v>6.8881685575364671</v>
      </c>
      <c r="R408" t="e">
        <f t="shared" si="107"/>
        <v>#VALUE!</v>
      </c>
      <c r="S408">
        <f t="shared" si="108"/>
        <v>0.12870588235294117</v>
      </c>
      <c r="T408" t="e">
        <f t="shared" si="109"/>
        <v>#VALUE!</v>
      </c>
      <c r="U408" t="e">
        <f t="shared" si="110"/>
        <v>#DIV/0!</v>
      </c>
      <c r="V408" t="e">
        <f t="shared" si="102"/>
        <v>#VALUE!</v>
      </c>
    </row>
    <row r="409" spans="2:3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104"/>
        <v>#VALUE!</v>
      </c>
      <c r="P409" t="e">
        <f t="shared" si="105"/>
        <v>#VALUE!</v>
      </c>
      <c r="Q409" t="e">
        <f t="shared" si="106"/>
        <v>#VALUE!</v>
      </c>
      <c r="R409" t="e">
        <f t="shared" si="107"/>
        <v>#VALUE!</v>
      </c>
      <c r="S409" t="e">
        <f t="shared" si="108"/>
        <v>#VALUE!</v>
      </c>
      <c r="T409" t="e">
        <f t="shared" si="109"/>
        <v>#VALUE!</v>
      </c>
      <c r="U409" t="e">
        <f t="shared" si="110"/>
        <v>#VALUE!</v>
      </c>
      <c r="V409" t="e">
        <f t="shared" si="102"/>
        <v>#VALUE!</v>
      </c>
    </row>
    <row r="410" spans="2:31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O410">
        <f t="shared" si="104"/>
        <v>-0.32203942141242814</v>
      </c>
      <c r="P410">
        <f t="shared" si="105"/>
        <v>-2.8559260655240966</v>
      </c>
      <c r="Q410">
        <f t="shared" si="106"/>
        <v>0.66173727103957847</v>
      </c>
      <c r="R410">
        <f t="shared" si="107"/>
        <v>0.52830486169974722</v>
      </c>
      <c r="S410">
        <f t="shared" si="108"/>
        <v>0.78391172515017438</v>
      </c>
      <c r="T410">
        <f t="shared" si="109"/>
        <v>-0.59754392858860572</v>
      </c>
      <c r="U410">
        <f t="shared" si="110"/>
        <v>-301348.2</v>
      </c>
      <c r="V410">
        <f t="shared" si="102"/>
        <v>0</v>
      </c>
      <c r="X410">
        <f t="shared" ref="X410:AE410" si="112">AVERAGE(O410:O412)</f>
        <v>-0.27864817994546104</v>
      </c>
      <c r="Y410">
        <f t="shared" si="112"/>
        <v>-1.2708845163434537</v>
      </c>
      <c r="Z410">
        <f t="shared" si="112"/>
        <v>0.57821749444275916</v>
      </c>
      <c r="AA410">
        <f t="shared" si="112"/>
        <v>3.8209774542188768E-2</v>
      </c>
      <c r="AB410">
        <f t="shared" si="112"/>
        <v>0.93440136414424957</v>
      </c>
      <c r="AC410">
        <f t="shared" si="112"/>
        <v>-0.21548389401413268</v>
      </c>
      <c r="AD410">
        <f t="shared" si="112"/>
        <v>6778.1999999999925</v>
      </c>
      <c r="AE410">
        <f t="shared" si="112"/>
        <v>-1.3333333333333333</v>
      </c>
    </row>
    <row r="411" spans="2:3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O411">
        <f t="shared" si="104"/>
        <v>-0.34812869526643686</v>
      </c>
      <c r="P411">
        <f t="shared" si="105"/>
        <v>-0.27199995695777557</v>
      </c>
      <c r="Q411">
        <f t="shared" si="106"/>
        <v>0.54417477933014347</v>
      </c>
      <c r="R411">
        <f t="shared" si="107"/>
        <v>-0.34740310124128682</v>
      </c>
      <c r="S411">
        <f t="shared" si="108"/>
        <v>0.82789309485085549</v>
      </c>
      <c r="T411">
        <f t="shared" si="109"/>
        <v>-0.1264600644018381</v>
      </c>
      <c r="U411">
        <f t="shared" si="110"/>
        <v>162370.79999999999</v>
      </c>
      <c r="V411">
        <f t="shared" si="102"/>
        <v>-2</v>
      </c>
    </row>
    <row r="412" spans="2:3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O412">
        <f t="shared" si="104"/>
        <v>-0.16577642315751817</v>
      </c>
      <c r="P412">
        <f t="shared" si="105"/>
        <v>-0.68472752654848867</v>
      </c>
      <c r="Q412">
        <f t="shared" si="106"/>
        <v>0.52874043295855577</v>
      </c>
      <c r="R412">
        <f t="shared" si="107"/>
        <v>-6.6272436831894099E-2</v>
      </c>
      <c r="S412">
        <f t="shared" si="108"/>
        <v>1.1913992724317188</v>
      </c>
      <c r="T412">
        <f t="shared" si="109"/>
        <v>7.7552310948045822E-2</v>
      </c>
      <c r="U412">
        <f t="shared" si="110"/>
        <v>159312</v>
      </c>
      <c r="V412">
        <f t="shared" si="102"/>
        <v>-2</v>
      </c>
    </row>
    <row r="413" spans="2:3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O413">
        <f t="shared" si="104"/>
        <v>0.94539014499293783</v>
      </c>
      <c r="P413">
        <f t="shared" si="105"/>
        <v>3.7879159910013565</v>
      </c>
      <c r="Q413">
        <f t="shared" si="106"/>
        <v>0.56109036500812626</v>
      </c>
      <c r="R413">
        <f t="shared" si="107"/>
        <v>-6.8619449018092444</v>
      </c>
      <c r="S413">
        <f t="shared" si="108"/>
        <v>1.161785555917767</v>
      </c>
      <c r="T413">
        <f t="shared" si="109"/>
        <v>2.0667501665320134</v>
      </c>
      <c r="U413">
        <f t="shared" si="110"/>
        <v>393023</v>
      </c>
      <c r="V413">
        <f t="shared" si="102"/>
        <v>1</v>
      </c>
    </row>
    <row r="414" spans="2:3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O414">
        <f t="shared" si="104"/>
        <v>4.4539629114257906E-2</v>
      </c>
      <c r="P414">
        <f t="shared" si="105"/>
        <v>-0.19026313943496487</v>
      </c>
      <c r="Q414">
        <f t="shared" si="106"/>
        <v>0.62220453372448037</v>
      </c>
      <c r="R414">
        <f t="shared" si="107"/>
        <v>-2.614421667201638</v>
      </c>
      <c r="S414">
        <f t="shared" si="108"/>
        <v>1.4188484728486843</v>
      </c>
      <c r="T414">
        <f t="shared" si="109"/>
        <v>0.12698790527966342</v>
      </c>
      <c r="U414">
        <f t="shared" si="110"/>
        <v>92347.25</v>
      </c>
      <c r="V414">
        <f t="shared" si="102"/>
        <v>0</v>
      </c>
    </row>
    <row r="415" spans="2:3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O415">
        <f t="shared" si="104"/>
        <v>0.21903035658250425</v>
      </c>
      <c r="P415">
        <f t="shared" si="105"/>
        <v>0.44162205550534384</v>
      </c>
      <c r="Q415">
        <f t="shared" si="106"/>
        <v>0.68830118127407824</v>
      </c>
      <c r="R415">
        <f t="shared" si="107"/>
        <v>-6.7951752508887964E-3</v>
      </c>
      <c r="S415">
        <f t="shared" si="108"/>
        <v>1.4092438507116445</v>
      </c>
      <c r="T415">
        <f t="shared" si="109"/>
        <v>0.22456725398909061</v>
      </c>
      <c r="U415">
        <f t="shared" si="110"/>
        <v>114046</v>
      </c>
      <c r="V415">
        <f t="shared" si="102"/>
        <v>0</v>
      </c>
    </row>
    <row r="416" spans="2:3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O416">
        <f t="shared" si="104"/>
        <v>0.41497299432214119</v>
      </c>
      <c r="P416">
        <f t="shared" si="105"/>
        <v>0.66939502248717364</v>
      </c>
      <c r="Q416">
        <f t="shared" si="106"/>
        <v>0.67651189708716675</v>
      </c>
      <c r="R416">
        <f t="shared" si="107"/>
        <v>0.28128334860830373</v>
      </c>
      <c r="S416">
        <f t="shared" si="108"/>
        <v>1.4215218902531042</v>
      </c>
      <c r="T416">
        <f t="shared" si="109"/>
        <v>0.51393854296052277</v>
      </c>
      <c r="U416">
        <f t="shared" si="110"/>
        <v>79109.5</v>
      </c>
      <c r="V416">
        <f t="shared" si="102"/>
        <v>3</v>
      </c>
    </row>
    <row r="417" spans="2:3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O417">
        <f t="shared" si="104"/>
        <v>0.26175548589341702</v>
      </c>
      <c r="P417">
        <f t="shared" si="105"/>
        <v>-3.2273298140641393E-2</v>
      </c>
      <c r="Q417">
        <f t="shared" si="106"/>
        <v>0.80309317365930044</v>
      </c>
      <c r="R417">
        <f t="shared" si="107"/>
        <v>-4.787401989159612E-2</v>
      </c>
      <c r="S417">
        <f t="shared" si="108"/>
        <v>1.1844005485461011</v>
      </c>
      <c r="T417">
        <f t="shared" si="109"/>
        <v>-0.1017369417517443</v>
      </c>
      <c r="U417">
        <f t="shared" si="110"/>
        <v>75821</v>
      </c>
      <c r="V417">
        <f t="shared" si="102"/>
        <v>0</v>
      </c>
    </row>
    <row r="418" spans="2:3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O418">
        <f t="shared" si="104"/>
        <v>0.48303226529261512</v>
      </c>
      <c r="P418">
        <f t="shared" si="105"/>
        <v>0.78651951842393286</v>
      </c>
      <c r="Q418">
        <f t="shared" si="106"/>
        <v>0.62384305972112875</v>
      </c>
      <c r="R418">
        <f t="shared" si="107"/>
        <v>-0.36660613796947206</v>
      </c>
      <c r="S418">
        <f t="shared" si="108"/>
        <v>1.475236286001635</v>
      </c>
      <c r="T418">
        <f t="shared" si="109"/>
        <v>1.1886058708794791</v>
      </c>
      <c r="U418">
        <f t="shared" si="110"/>
        <v>78349.600000000006</v>
      </c>
      <c r="V418">
        <f t="shared" si="102"/>
        <v>0</v>
      </c>
    </row>
    <row r="419" spans="2:3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O419">
        <f t="shared" si="104"/>
        <v>0.40619863677916079</v>
      </c>
      <c r="P419">
        <f t="shared" si="105"/>
        <v>2.5995338071865919</v>
      </c>
      <c r="Q419">
        <f t="shared" si="106"/>
        <v>0.67476794192702239</v>
      </c>
      <c r="R419">
        <f t="shared" si="107"/>
        <v>-0.33944202959627212</v>
      </c>
      <c r="S419">
        <f t="shared" si="108"/>
        <v>1.3143808526506904</v>
      </c>
      <c r="T419">
        <f t="shared" si="109"/>
        <v>1.9843027203186532</v>
      </c>
      <c r="U419">
        <f t="shared" si="110"/>
        <v>43856</v>
      </c>
      <c r="V419">
        <f t="shared" si="102"/>
        <v>0</v>
      </c>
    </row>
    <row r="420" spans="2:3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O420" t="e">
        <f t="shared" si="104"/>
        <v>#VALUE!</v>
      </c>
      <c r="P420" t="e">
        <f t="shared" si="105"/>
        <v>#VALUE!</v>
      </c>
      <c r="Q420">
        <f t="shared" si="106"/>
        <v>0.67306440156268499</v>
      </c>
      <c r="R420" t="e">
        <f t="shared" si="107"/>
        <v>#VALUE!</v>
      </c>
      <c r="S420">
        <f t="shared" si="108"/>
        <v>1.1205461381175383</v>
      </c>
      <c r="T420" t="e">
        <f t="shared" si="109"/>
        <v>#VALUE!</v>
      </c>
      <c r="U420">
        <f t="shared" si="110"/>
        <v>12183.8</v>
      </c>
      <c r="V420" t="e">
        <f t="shared" si="102"/>
        <v>#VALUE!</v>
      </c>
    </row>
    <row r="421" spans="2:3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104"/>
        <v>#VALUE!</v>
      </c>
      <c r="P421" t="e">
        <f t="shared" si="105"/>
        <v>#VALUE!</v>
      </c>
      <c r="Q421" t="e">
        <f t="shared" si="106"/>
        <v>#VALUE!</v>
      </c>
      <c r="R421" t="e">
        <f t="shared" si="107"/>
        <v>#VALUE!</v>
      </c>
      <c r="S421" t="e">
        <f t="shared" si="108"/>
        <v>#VALUE!</v>
      </c>
      <c r="T421" t="e">
        <f t="shared" si="109"/>
        <v>#VALUE!</v>
      </c>
      <c r="U421" t="e">
        <f t="shared" si="110"/>
        <v>#VALUE!</v>
      </c>
      <c r="V421" t="e">
        <f t="shared" si="102"/>
        <v>#VALUE!</v>
      </c>
    </row>
    <row r="422" spans="2:31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O422">
        <f t="shared" si="104"/>
        <v>1.0446789258083893</v>
      </c>
      <c r="P422">
        <f t="shared" si="105"/>
        <v>-3.8754780592135711</v>
      </c>
      <c r="Q422">
        <f t="shared" si="106"/>
        <v>0.64963201473633025</v>
      </c>
      <c r="R422">
        <f t="shared" si="107"/>
        <v>4.7797910495257501E-3</v>
      </c>
      <c r="S422">
        <f t="shared" si="108"/>
        <v>5.7216762037845176E-2</v>
      </c>
      <c r="T422">
        <f t="shared" si="109"/>
        <v>0.44395167629344745</v>
      </c>
      <c r="U422">
        <f t="shared" si="110"/>
        <v>65579.111111111109</v>
      </c>
      <c r="V422">
        <f t="shared" si="102"/>
        <v>4</v>
      </c>
      <c r="X422">
        <f t="shared" ref="X422:AE422" si="113">AVERAGE(O422:O424)</f>
        <v>0.13881997255153822</v>
      </c>
      <c r="Y422">
        <f t="shared" si="113"/>
        <v>-1.8494853404443379</v>
      </c>
      <c r="Z422">
        <f t="shared" si="113"/>
        <v>0.71595125268781989</v>
      </c>
      <c r="AA422">
        <f t="shared" si="113"/>
        <v>-0.18283788155230307</v>
      </c>
      <c r="AB422">
        <f t="shared" si="113"/>
        <v>6.1566720870054527E-2</v>
      </c>
      <c r="AC422">
        <f t="shared" si="113"/>
        <v>-4.2780816358271877E-2</v>
      </c>
      <c r="AD422">
        <f t="shared" si="113"/>
        <v>2321.5068783068768</v>
      </c>
      <c r="AE422">
        <f t="shared" si="113"/>
        <v>-1.3333333333333333</v>
      </c>
    </row>
    <row r="423" spans="2:3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O423">
        <f t="shared" si="104"/>
        <v>-0.50623851202386949</v>
      </c>
      <c r="P423">
        <f t="shared" si="105"/>
        <v>-0.44348705490650087</v>
      </c>
      <c r="Q423">
        <f t="shared" si="106"/>
        <v>0.76337865403294947</v>
      </c>
      <c r="R423">
        <f t="shared" si="107"/>
        <v>5.4054068634150187E-2</v>
      </c>
      <c r="S423">
        <f t="shared" si="108"/>
        <v>7.4540756259991403E-2</v>
      </c>
      <c r="T423">
        <f t="shared" si="109"/>
        <v>-0.13374335704251228</v>
      </c>
      <c r="U423">
        <f t="shared" si="110"/>
        <v>-41051.4</v>
      </c>
      <c r="V423">
        <f t="shared" si="102"/>
        <v>-16</v>
      </c>
    </row>
    <row r="424" spans="2:3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O424">
        <f t="shared" si="104"/>
        <v>-0.12198049612990514</v>
      </c>
      <c r="P424">
        <f t="shared" si="105"/>
        <v>-1.2294909072129412</v>
      </c>
      <c r="Q424">
        <f t="shared" si="106"/>
        <v>0.73484308929417963</v>
      </c>
      <c r="R424">
        <f t="shared" si="107"/>
        <v>-0.60734750434058515</v>
      </c>
      <c r="S424">
        <f t="shared" si="108"/>
        <v>5.2942644312327009E-2</v>
      </c>
      <c r="T424">
        <f t="shared" si="109"/>
        <v>-0.43855076832575079</v>
      </c>
      <c r="U424">
        <f t="shared" si="110"/>
        <v>-17563.190476190477</v>
      </c>
      <c r="V424">
        <f t="shared" si="102"/>
        <v>8</v>
      </c>
    </row>
    <row r="425" spans="2:3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O425">
        <f t="shared" si="104"/>
        <v>0.6348012055292096</v>
      </c>
      <c r="P425">
        <f t="shared" si="105"/>
        <v>0.16790761691044809</v>
      </c>
      <c r="Q425">
        <f t="shared" si="106"/>
        <v>0.43416193233274925</v>
      </c>
      <c r="R425">
        <f t="shared" si="107"/>
        <v>-4.1129303032183886</v>
      </c>
      <c r="S425">
        <f t="shared" si="108"/>
        <v>0.65370375932894975</v>
      </c>
      <c r="T425">
        <f t="shared" si="109"/>
        <v>0.47291927781867016</v>
      </c>
      <c r="U425">
        <f t="shared" si="110"/>
        <v>123627.15384615384</v>
      </c>
      <c r="V425">
        <f t="shared" si="102"/>
        <v>7</v>
      </c>
    </row>
    <row r="426" spans="2:3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O426">
        <f t="shared" si="104"/>
        <v>1.0043157985325917</v>
      </c>
      <c r="P426">
        <f t="shared" si="105"/>
        <v>0.52073458733612621</v>
      </c>
      <c r="Q426">
        <f t="shared" si="106"/>
        <v>8.7470146938281798E-2</v>
      </c>
      <c r="R426">
        <f t="shared" si="107"/>
        <v>-2.127681996764502</v>
      </c>
      <c r="S426">
        <f t="shared" si="108"/>
        <v>7.6285605068329128</v>
      </c>
      <c r="T426">
        <f t="shared" si="109"/>
        <v>0.46737079810172322</v>
      </c>
      <c r="U426">
        <f t="shared" si="110"/>
        <v>229349.33333333334</v>
      </c>
      <c r="V426">
        <f t="shared" si="102"/>
        <v>4</v>
      </c>
    </row>
    <row r="427" spans="2:3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O427">
        <f t="shared" si="104"/>
        <v>1.7634393911793875</v>
      </c>
      <c r="P427">
        <f t="shared" si="105"/>
        <v>1.5161176408434058</v>
      </c>
      <c r="Q427">
        <f t="shared" si="106"/>
        <v>7.9230288165072632E-2</v>
      </c>
      <c r="R427">
        <f t="shared" si="107"/>
        <v>-2.2720315784697753</v>
      </c>
      <c r="S427">
        <f t="shared" si="108"/>
        <v>10.63341817747434</v>
      </c>
      <c r="T427">
        <f t="shared" si="109"/>
        <v>2.514719164510598</v>
      </c>
      <c r="U427">
        <f t="shared" si="110"/>
        <v>452444.5</v>
      </c>
      <c r="V427">
        <f t="shared" si="102"/>
        <v>1</v>
      </c>
    </row>
    <row r="428" spans="2:3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O428" t="e">
        <f t="shared" si="104"/>
        <v>#VALUE!</v>
      </c>
      <c r="P428" t="e">
        <f t="shared" si="105"/>
        <v>#VALUE!</v>
      </c>
      <c r="Q428">
        <f t="shared" si="106"/>
        <v>0.14014566795543937</v>
      </c>
      <c r="R428" t="e">
        <f t="shared" si="107"/>
        <v>#VALUE!</v>
      </c>
      <c r="S428">
        <f t="shared" si="108"/>
        <v>6.0080308274650891</v>
      </c>
      <c r="T428" t="e">
        <f t="shared" si="109"/>
        <v>#VALUE!</v>
      </c>
      <c r="U428">
        <f t="shared" si="110"/>
        <v>359637</v>
      </c>
      <c r="V428" t="e">
        <f t="shared" si="102"/>
        <v>#VALUE!</v>
      </c>
    </row>
    <row r="429" spans="2:3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104"/>
        <v>#VALUE!</v>
      </c>
      <c r="P429" t="e">
        <f t="shared" si="105"/>
        <v>#VALUE!</v>
      </c>
      <c r="Q429" t="e">
        <f t="shared" si="106"/>
        <v>#VALUE!</v>
      </c>
      <c r="R429" t="e">
        <f t="shared" si="107"/>
        <v>#VALUE!</v>
      </c>
      <c r="S429" t="e">
        <f t="shared" si="108"/>
        <v>#VALUE!</v>
      </c>
      <c r="T429" t="e">
        <f t="shared" si="109"/>
        <v>#VALUE!</v>
      </c>
      <c r="U429" t="e">
        <f t="shared" si="110"/>
        <v>#VALUE!</v>
      </c>
      <c r="V429" t="e">
        <f t="shared" si="102"/>
        <v>#VALUE!</v>
      </c>
    </row>
    <row r="430" spans="2:31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O430">
        <f t="shared" si="104"/>
        <v>-3.9024121452984395E-2</v>
      </c>
      <c r="P430">
        <f t="shared" si="105"/>
        <v>0.54298816910092884</v>
      </c>
      <c r="Q430">
        <f t="shared" si="106"/>
        <v>0.66808138016621987</v>
      </c>
      <c r="R430">
        <f t="shared" si="107"/>
        <v>-0.24101182603962013</v>
      </c>
      <c r="S430">
        <f t="shared" si="108"/>
        <v>0.85915157078999416</v>
      </c>
      <c r="T430">
        <f t="shared" si="109"/>
        <v>0.99955979880640533</v>
      </c>
      <c r="U430">
        <f t="shared" si="110"/>
        <v>100097.5</v>
      </c>
      <c r="V430">
        <f t="shared" si="102"/>
        <v>0</v>
      </c>
      <c r="X430">
        <f t="shared" ref="X430:AE430" si="114">AVERAGE(O430:O432)</f>
        <v>6.8253459858298962E-2</v>
      </c>
      <c r="Y430">
        <f t="shared" si="114"/>
        <v>0.31572284638115972</v>
      </c>
      <c r="Z430">
        <f t="shared" si="114"/>
        <v>0.81408145063862503</v>
      </c>
      <c r="AA430">
        <f t="shared" si="114"/>
        <v>-5.3558042533832095</v>
      </c>
      <c r="AB430">
        <f t="shared" si="114"/>
        <v>0.88743587029058502</v>
      </c>
      <c r="AC430">
        <f t="shared" si="114"/>
        <v>1.304242922811462</v>
      </c>
      <c r="AD430">
        <f t="shared" si="114"/>
        <v>70415.666666666672</v>
      </c>
      <c r="AE430">
        <f t="shared" si="114"/>
        <v>-0.33333333333333331</v>
      </c>
    </row>
    <row r="431" spans="2:3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O431">
        <f t="shared" si="104"/>
        <v>0.35784744675734181</v>
      </c>
      <c r="P431">
        <f t="shared" si="105"/>
        <v>0.40183028286189693</v>
      </c>
      <c r="Q431">
        <f t="shared" si="106"/>
        <v>0.83079909888459491</v>
      </c>
      <c r="R431">
        <f t="shared" si="107"/>
        <v>-16.455747091429615</v>
      </c>
      <c r="S431">
        <f t="shared" si="108"/>
        <v>0.78248766923569835</v>
      </c>
      <c r="T431">
        <f t="shared" si="109"/>
        <v>4.5349496724716412</v>
      </c>
      <c r="U431">
        <f t="shared" si="110"/>
        <v>64872.5</v>
      </c>
      <c r="V431">
        <f t="shared" si="102"/>
        <v>0</v>
      </c>
    </row>
    <row r="432" spans="2:3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O432">
        <f t="shared" si="104"/>
        <v>-0.11406294572946052</v>
      </c>
      <c r="P432">
        <f t="shared" si="105"/>
        <v>2.3500871806534374E-3</v>
      </c>
      <c r="Q432">
        <f t="shared" si="106"/>
        <v>0.94336387286506052</v>
      </c>
      <c r="R432">
        <f t="shared" si="107"/>
        <v>0.62934615731960619</v>
      </c>
      <c r="S432">
        <f t="shared" si="108"/>
        <v>1.0206683708460627</v>
      </c>
      <c r="T432">
        <f t="shared" si="109"/>
        <v>-1.6217807028436608</v>
      </c>
      <c r="U432">
        <f t="shared" si="110"/>
        <v>46277</v>
      </c>
      <c r="V432">
        <f t="shared" si="102"/>
        <v>-1</v>
      </c>
    </row>
    <row r="433" spans="2:3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O433">
        <f t="shared" si="104"/>
        <v>2.446374154337172E-2</v>
      </c>
      <c r="P433">
        <f t="shared" si="105"/>
        <v>-1.7551831587212012</v>
      </c>
      <c r="Q433">
        <f t="shared" si="106"/>
        <v>1.0619624547380926</v>
      </c>
      <c r="R433">
        <f t="shared" si="107"/>
        <v>0.47275194628955075</v>
      </c>
      <c r="S433">
        <f t="shared" si="108"/>
        <v>0.87747031563815947</v>
      </c>
      <c r="T433">
        <f t="shared" si="109"/>
        <v>-0.7053852345064755</v>
      </c>
      <c r="U433">
        <f t="shared" si="110"/>
        <v>30779</v>
      </c>
      <c r="V433">
        <f t="shared" si="102"/>
        <v>-1</v>
      </c>
    </row>
    <row r="434" spans="2:3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O434">
        <f t="shared" si="104"/>
        <v>-0.21976509190821669</v>
      </c>
      <c r="P434">
        <f t="shared" si="105"/>
        <v>-2.6016234257629223E-2</v>
      </c>
      <c r="Q434">
        <f t="shared" si="106"/>
        <v>1.2819437969063956</v>
      </c>
      <c r="R434">
        <f t="shared" si="107"/>
        <v>0.55678544671780861</v>
      </c>
      <c r="S434">
        <f t="shared" si="108"/>
        <v>0.64487972552831296</v>
      </c>
      <c r="T434">
        <f t="shared" si="109"/>
        <v>0.60115749147697328</v>
      </c>
      <c r="U434">
        <f t="shared" si="110"/>
        <v>-30567.75</v>
      </c>
      <c r="V434">
        <f t="shared" si="102"/>
        <v>0</v>
      </c>
    </row>
    <row r="435" spans="2:3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O435">
        <f t="shared" si="104"/>
        <v>-0.14084700530729732</v>
      </c>
      <c r="P435">
        <f t="shared" si="105"/>
        <v>-3.4888382236320381</v>
      </c>
      <c r="Q435">
        <f t="shared" si="106"/>
        <v>1.1582763501308593</v>
      </c>
      <c r="R435">
        <f t="shared" si="107"/>
        <v>0.20877478605719058</v>
      </c>
      <c r="S435">
        <f t="shared" si="108"/>
        <v>0.5671755605906712</v>
      </c>
      <c r="T435">
        <f t="shared" si="109"/>
        <v>-3.124365355898457</v>
      </c>
      <c r="U435">
        <f t="shared" si="110"/>
        <v>-31384.25</v>
      </c>
      <c r="V435">
        <f t="shared" si="102"/>
        <v>-2</v>
      </c>
    </row>
    <row r="436" spans="2:3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O436">
        <f t="shared" si="104"/>
        <v>1.1968558216286285E-2</v>
      </c>
      <c r="P436">
        <f t="shared" si="105"/>
        <v>-1.6043903374233128</v>
      </c>
      <c r="Q436">
        <f t="shared" si="106"/>
        <v>0.94110607237832133</v>
      </c>
      <c r="R436">
        <f t="shared" si="107"/>
        <v>0.37357809680709186</v>
      </c>
      <c r="S436">
        <f t="shared" si="108"/>
        <v>0.63170703191747679</v>
      </c>
      <c r="T436">
        <f t="shared" si="109"/>
        <v>-1.3644113912570288</v>
      </c>
      <c r="U436">
        <f t="shared" si="110"/>
        <v>8406.6666666666661</v>
      </c>
      <c r="V436">
        <f t="shared" si="102"/>
        <v>0</v>
      </c>
    </row>
    <row r="437" spans="2:3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O437">
        <f t="shared" si="104"/>
        <v>8.4894702670864186E-2</v>
      </c>
      <c r="P437">
        <f t="shared" si="105"/>
        <v>-6.0773255460242135</v>
      </c>
      <c r="Q437">
        <f t="shared" si="106"/>
        <v>1.1618092632096819</v>
      </c>
      <c r="R437">
        <f t="shared" si="107"/>
        <v>-0.28157780086464013</v>
      </c>
      <c r="S437">
        <f t="shared" si="108"/>
        <v>0.42541776705218104</v>
      </c>
      <c r="T437">
        <f t="shared" si="109"/>
        <v>3.1135651395314135</v>
      </c>
      <c r="U437">
        <f t="shared" si="110"/>
        <v>-13909.333333333334</v>
      </c>
      <c r="V437">
        <f t="shared" si="102"/>
        <v>-1</v>
      </c>
    </row>
    <row r="438" spans="2:3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O438">
        <f t="shared" si="104"/>
        <v>0.21326164680507342</v>
      </c>
      <c r="P438">
        <f t="shared" si="105"/>
        <v>-5.8483216863329135E-2</v>
      </c>
      <c r="Q438">
        <f t="shared" si="106"/>
        <v>1.05560831708465</v>
      </c>
      <c r="R438">
        <f t="shared" si="107"/>
        <v>-0.16243917831806876</v>
      </c>
      <c r="S438">
        <f t="shared" si="108"/>
        <v>0.55136988573559287</v>
      </c>
      <c r="T438">
        <f t="shared" si="109"/>
        <v>-0.38012534400222009</v>
      </c>
      <c r="U438">
        <f t="shared" si="110"/>
        <v>2348.1428571428573</v>
      </c>
      <c r="V438">
        <f t="shared" si="102"/>
        <v>1</v>
      </c>
    </row>
    <row r="439" spans="2:3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O439">
        <f t="shared" si="104"/>
        <v>0.15679869334422203</v>
      </c>
      <c r="P439">
        <f t="shared" si="105"/>
        <v>-1.2139985290512381</v>
      </c>
      <c r="Q439">
        <f t="shared" si="106"/>
        <v>1.0946490290175797</v>
      </c>
      <c r="R439">
        <f t="shared" si="107"/>
        <v>-5.0277203821525784E-2</v>
      </c>
      <c r="S439">
        <f t="shared" si="108"/>
        <v>0.5491087146637591</v>
      </c>
      <c r="T439">
        <f t="shared" si="109"/>
        <v>-0.28741636729178344</v>
      </c>
      <c r="U439">
        <f t="shared" si="110"/>
        <v>2909.6666666666665</v>
      </c>
      <c r="V439">
        <f t="shared" si="102"/>
        <v>1</v>
      </c>
    </row>
    <row r="440" spans="2:3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O440" t="e">
        <f t="shared" si="104"/>
        <v>#VALUE!</v>
      </c>
      <c r="P440" t="e">
        <f t="shared" si="105"/>
        <v>#VALUE!</v>
      </c>
      <c r="Q440">
        <f t="shared" si="106"/>
        <v>1.1198970567082249</v>
      </c>
      <c r="R440" t="e">
        <f t="shared" si="107"/>
        <v>#VALUE!</v>
      </c>
      <c r="S440">
        <f t="shared" si="108"/>
        <v>0.46872808692331724</v>
      </c>
      <c r="T440" t="e">
        <f t="shared" si="109"/>
        <v>#VALUE!</v>
      </c>
      <c r="U440">
        <f t="shared" si="110"/>
        <v>-16316</v>
      </c>
      <c r="V440" t="e">
        <f t="shared" si="102"/>
        <v>#VALUE!</v>
      </c>
    </row>
    <row r="441" spans="2:3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104"/>
        <v>#VALUE!</v>
      </c>
      <c r="P441" t="e">
        <f t="shared" si="105"/>
        <v>#VALUE!</v>
      </c>
      <c r="Q441" t="e">
        <f t="shared" si="106"/>
        <v>#VALUE!</v>
      </c>
      <c r="R441" t="e">
        <f t="shared" si="107"/>
        <v>#VALUE!</v>
      </c>
      <c r="S441" t="e">
        <f t="shared" si="108"/>
        <v>#VALUE!</v>
      </c>
      <c r="T441" t="e">
        <f t="shared" si="109"/>
        <v>#VALUE!</v>
      </c>
      <c r="U441" t="e">
        <f t="shared" si="110"/>
        <v>#VALUE!</v>
      </c>
      <c r="V441" t="e">
        <f t="shared" si="102"/>
        <v>#VALUE!</v>
      </c>
    </row>
    <row r="442" spans="2:31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O442">
        <f t="shared" si="104"/>
        <v>0.88056171134250127</v>
      </c>
      <c r="P442">
        <f t="shared" si="105"/>
        <v>-0.51025722584771982</v>
      </c>
      <c r="Q442">
        <f t="shared" si="106"/>
        <v>1.2187514126847791E-2</v>
      </c>
      <c r="R442">
        <f t="shared" si="107"/>
        <v>0.60555460199919908</v>
      </c>
      <c r="S442">
        <f t="shared" si="108"/>
        <v>74.890949554896139</v>
      </c>
      <c r="T442">
        <f t="shared" si="109"/>
        <v>0.21250676811020375</v>
      </c>
      <c r="U442">
        <f t="shared" si="110"/>
        <v>70055.5</v>
      </c>
      <c r="V442">
        <f t="shared" si="102"/>
        <v>1</v>
      </c>
      <c r="X442">
        <f t="shared" ref="X442:AE442" si="115">AVERAGE(O442:O444)</f>
        <v>0.60503445339574147</v>
      </c>
      <c r="Y442">
        <f t="shared" si="115"/>
        <v>1.1570629036954057</v>
      </c>
      <c r="Z442">
        <f t="shared" si="115"/>
        <v>0.17073624154221193</v>
      </c>
      <c r="AA442">
        <f t="shared" si="115"/>
        <v>-2.0085552124475474</v>
      </c>
      <c r="AB442">
        <f t="shared" si="115"/>
        <v>32.426429885019779</v>
      </c>
      <c r="AC442">
        <f t="shared" si="115"/>
        <v>0.34483419562459799</v>
      </c>
      <c r="AD442">
        <f t="shared" si="115"/>
        <v>136726.5</v>
      </c>
      <c r="AE442">
        <f t="shared" si="115"/>
        <v>0.66666666666666663</v>
      </c>
    </row>
    <row r="443" spans="2:3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O443">
        <f t="shared" si="104"/>
        <v>0.79023119947464959</v>
      </c>
      <c r="P443">
        <f t="shared" si="105"/>
        <v>4.2947458034904598</v>
      </c>
      <c r="Q443">
        <f t="shared" si="106"/>
        <v>0.46697456352122041</v>
      </c>
      <c r="R443">
        <f t="shared" si="107"/>
        <v>-0.30277700875268865</v>
      </c>
      <c r="S443">
        <f t="shared" si="108"/>
        <v>0.30803350666087242</v>
      </c>
      <c r="T443">
        <f t="shared" si="109"/>
        <v>0.67683049853372435</v>
      </c>
      <c r="U443">
        <f t="shared" si="110"/>
        <v>286091</v>
      </c>
      <c r="V443">
        <f t="shared" si="102"/>
        <v>0</v>
      </c>
    </row>
    <row r="444" spans="2:3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O444">
        <f t="shared" si="104"/>
        <v>0.14431044937007353</v>
      </c>
      <c r="P444">
        <f t="shared" si="105"/>
        <v>-0.31329986655652287</v>
      </c>
      <c r="Q444">
        <f t="shared" si="106"/>
        <v>3.3046646978567608E-2</v>
      </c>
      <c r="R444">
        <f t="shared" si="107"/>
        <v>-6.3284432305891531</v>
      </c>
      <c r="S444">
        <f t="shared" si="108"/>
        <v>22.080306593502307</v>
      </c>
      <c r="T444">
        <f t="shared" si="109"/>
        <v>0.14516532022986595</v>
      </c>
      <c r="U444">
        <f t="shared" si="110"/>
        <v>54033</v>
      </c>
      <c r="V444">
        <f t="shared" si="102"/>
        <v>1</v>
      </c>
    </row>
    <row r="445" spans="2:3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O445">
        <f t="shared" si="104"/>
        <v>-9.1453136329820772E-2</v>
      </c>
      <c r="P445">
        <f t="shared" si="105"/>
        <v>-0.35413571481338602</v>
      </c>
      <c r="Q445">
        <f t="shared" si="106"/>
        <v>0.17899285418961094</v>
      </c>
      <c r="R445">
        <f t="shared" si="107"/>
        <v>0.20061131557607137</v>
      </c>
      <c r="S445">
        <f t="shared" si="108"/>
        <v>5.3248569092395748</v>
      </c>
      <c r="T445">
        <f t="shared" si="109"/>
        <v>0.26806708661095424</v>
      </c>
      <c r="U445" t="e">
        <f t="shared" si="110"/>
        <v>#DIV/0!</v>
      </c>
      <c r="V445">
        <f t="shared" si="102"/>
        <v>-1</v>
      </c>
    </row>
    <row r="446" spans="2:3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O446">
        <f t="shared" si="104"/>
        <v>0.36384477565934392</v>
      </c>
      <c r="P446">
        <f t="shared" si="105"/>
        <v>0.47735981761738455</v>
      </c>
      <c r="Q446">
        <f t="shared" si="106"/>
        <v>4.0669989378217176E-2</v>
      </c>
      <c r="R446">
        <f t="shared" si="107"/>
        <v>-0.99613995766405172</v>
      </c>
      <c r="S446">
        <f t="shared" si="108"/>
        <v>23.299903567984572</v>
      </c>
      <c r="T446">
        <f t="shared" si="109"/>
        <v>0.70955736750145593</v>
      </c>
      <c r="U446">
        <f t="shared" si="110"/>
        <v>121829</v>
      </c>
      <c r="V446">
        <f t="shared" si="102"/>
        <v>1</v>
      </c>
    </row>
    <row r="447" spans="2:3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O447">
        <f t="shared" si="104"/>
        <v>-0.40924506828528073</v>
      </c>
      <c r="P447">
        <f t="shared" si="105"/>
        <v>5.2803595138392501E-2</v>
      </c>
      <c r="Q447">
        <f t="shared" si="106"/>
        <v>7.4912178616840158E-2</v>
      </c>
      <c r="R447">
        <f t="shared" si="107"/>
        <v>-0.93052884615384612</v>
      </c>
      <c r="S447">
        <f t="shared" si="108"/>
        <v>12.771360759493671</v>
      </c>
      <c r="T447">
        <f t="shared" si="109"/>
        <v>0.92406822205786776</v>
      </c>
      <c r="U447" t="e">
        <f t="shared" si="110"/>
        <v>#DIV/0!</v>
      </c>
      <c r="V447">
        <f t="shared" si="102"/>
        <v>0</v>
      </c>
    </row>
    <row r="448" spans="2:3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O448">
        <f t="shared" si="104"/>
        <v>0.34309574397619524</v>
      </c>
      <c r="P448">
        <f t="shared" si="105"/>
        <v>6.3135387488328663</v>
      </c>
      <c r="Q448">
        <f t="shared" si="106"/>
        <v>0.42794687043257518</v>
      </c>
      <c r="R448">
        <f t="shared" si="107"/>
        <v>0</v>
      </c>
      <c r="S448">
        <f t="shared" si="108"/>
        <v>2.2744240390664787</v>
      </c>
      <c r="T448">
        <f t="shared" si="109"/>
        <v>7.1794683776351977</v>
      </c>
      <c r="U448" t="e">
        <f t="shared" si="110"/>
        <v>#DIV/0!</v>
      </c>
      <c r="V448">
        <f t="shared" si="102"/>
        <v>0</v>
      </c>
    </row>
    <row r="449" spans="2:3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104"/>
        <v>#VALUE!</v>
      </c>
      <c r="P449" t="e">
        <f t="shared" si="105"/>
        <v>#VALUE!</v>
      </c>
      <c r="Q449">
        <f t="shared" si="106"/>
        <v>0.80642642962332112</v>
      </c>
      <c r="R449" t="e">
        <f t="shared" si="107"/>
        <v>#VALUE!</v>
      </c>
      <c r="S449">
        <f t="shared" si="108"/>
        <v>1.1485115839035445</v>
      </c>
      <c r="T449" t="e">
        <f t="shared" si="109"/>
        <v>#VALUE!</v>
      </c>
      <c r="U449" t="e">
        <f t="shared" si="110"/>
        <v>#DIV/0!</v>
      </c>
      <c r="V449" t="e">
        <f t="shared" si="102"/>
        <v>#VALUE!</v>
      </c>
    </row>
    <row r="450" spans="2:3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104"/>
        <v>#VALUE!</v>
      </c>
      <c r="P450" t="e">
        <f t="shared" si="105"/>
        <v>#VALUE!</v>
      </c>
      <c r="Q450" t="e">
        <f t="shared" si="106"/>
        <v>#VALUE!</v>
      </c>
      <c r="R450" t="e">
        <f t="shared" si="107"/>
        <v>#VALUE!</v>
      </c>
      <c r="S450" t="e">
        <f t="shared" si="108"/>
        <v>#VALUE!</v>
      </c>
      <c r="T450" t="e">
        <f t="shared" si="109"/>
        <v>#VALUE!</v>
      </c>
      <c r="U450" t="e">
        <f t="shared" si="110"/>
        <v>#VALUE!</v>
      </c>
      <c r="V450" t="e">
        <f t="shared" si="102"/>
        <v>#VALUE!</v>
      </c>
    </row>
    <row r="451" spans="2:31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O451">
        <f t="shared" si="104"/>
        <v>-3.6500994035785217E-3</v>
      </c>
      <c r="P451">
        <f t="shared" si="105"/>
        <v>-5.3204200993648199E-2</v>
      </c>
      <c r="Q451">
        <f t="shared" si="106"/>
        <v>0.13848161371585987</v>
      </c>
      <c r="R451">
        <f t="shared" si="107"/>
        <v>0.54153198526648127</v>
      </c>
      <c r="S451">
        <f t="shared" si="108"/>
        <v>6.822078262007591</v>
      </c>
      <c r="T451">
        <f t="shared" si="109"/>
        <v>0.19142323646252368</v>
      </c>
      <c r="U451">
        <f t="shared" si="110"/>
        <v>75275</v>
      </c>
      <c r="V451">
        <f t="shared" si="102"/>
        <v>0</v>
      </c>
      <c r="X451">
        <f t="shared" ref="X451:AE451" si="116">AVERAGE(O451:O453)</f>
        <v>3.8275484456684904E-2</v>
      </c>
      <c r="Y451">
        <f t="shared" si="116"/>
        <v>0.53040577277023526</v>
      </c>
      <c r="Z451">
        <f t="shared" si="116"/>
        <v>0.24841274995819651</v>
      </c>
      <c r="AA451">
        <f t="shared" si="116"/>
        <v>-3.8323203214267778</v>
      </c>
      <c r="AB451">
        <f t="shared" si="116"/>
        <v>5.1750444886181981</v>
      </c>
      <c r="AC451">
        <f t="shared" si="116"/>
        <v>0.50075830715238501</v>
      </c>
      <c r="AD451">
        <f>AVERAGE(U451:U452)</f>
        <v>77390</v>
      </c>
      <c r="AE451">
        <f t="shared" si="116"/>
        <v>0.33333333333333331</v>
      </c>
    </row>
    <row r="452" spans="2:3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O452">
        <f t="shared" si="104"/>
        <v>-6.6152772208112443E-2</v>
      </c>
      <c r="P452">
        <f t="shared" si="105"/>
        <v>-0.13152001747774322</v>
      </c>
      <c r="Q452">
        <f t="shared" si="106"/>
        <v>0.48062015503875971</v>
      </c>
      <c r="R452">
        <f t="shared" si="107"/>
        <v>0.43005869500021421</v>
      </c>
      <c r="S452">
        <f t="shared" si="108"/>
        <v>1.9004902359091032</v>
      </c>
      <c r="T452">
        <f t="shared" si="109"/>
        <v>-0.44466636973526708</v>
      </c>
      <c r="U452">
        <f t="shared" si="110"/>
        <v>79505</v>
      </c>
      <c r="V452">
        <f t="shared" ref="V452:V515" si="117">J452-J453</f>
        <v>1</v>
      </c>
    </row>
    <row r="453" spans="2:3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O453">
        <f t="shared" si="104"/>
        <v>0.18462932498174567</v>
      </c>
      <c r="P453">
        <f t="shared" si="105"/>
        <v>1.775941536782097</v>
      </c>
      <c r="Q453">
        <f t="shared" si="106"/>
        <v>0.12613648111996983</v>
      </c>
      <c r="R453">
        <f t="shared" si="107"/>
        <v>-12.468551644547029</v>
      </c>
      <c r="S453">
        <f t="shared" si="108"/>
        <v>6.8025649679379008</v>
      </c>
      <c r="T453">
        <f t="shared" si="109"/>
        <v>1.7555180547298983</v>
      </c>
      <c r="U453" t="e">
        <f t="shared" si="110"/>
        <v>#DIV/0!</v>
      </c>
      <c r="V453">
        <f t="shared" si="117"/>
        <v>0</v>
      </c>
    </row>
    <row r="454" spans="2:3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O454">
        <f t="shared" si="104"/>
        <v>0.21422620064946174</v>
      </c>
      <c r="P454">
        <f t="shared" si="105"/>
        <v>-4.9378801418235252E-2</v>
      </c>
      <c r="Q454">
        <f t="shared" si="106"/>
        <v>0.31673218029350103</v>
      </c>
      <c r="R454">
        <f t="shared" si="107"/>
        <v>0.9338574863554826</v>
      </c>
      <c r="S454">
        <f t="shared" si="108"/>
        <v>3.0855499937947295</v>
      </c>
      <c r="T454">
        <f t="shared" si="109"/>
        <v>1.7203818665553761</v>
      </c>
      <c r="U454" t="e">
        <f t="shared" si="110"/>
        <v>#DIV/0!</v>
      </c>
      <c r="V454">
        <f t="shared" si="117"/>
        <v>0</v>
      </c>
    </row>
    <row r="455" spans="2:3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O455">
        <f t="shared" si="104"/>
        <v>0.11430373870710486</v>
      </c>
      <c r="P455">
        <f t="shared" si="105"/>
        <v>1.2602945009121709</v>
      </c>
      <c r="Q455">
        <f t="shared" si="106"/>
        <v>0.6631225615971319</v>
      </c>
      <c r="R455">
        <f t="shared" si="107"/>
        <v>0.39679068054148636</v>
      </c>
      <c r="S455">
        <f t="shared" si="108"/>
        <v>0.81363792966368964</v>
      </c>
      <c r="T455">
        <f t="shared" si="109"/>
        <v>-2.2350364022936668</v>
      </c>
      <c r="U455" t="e">
        <f t="shared" si="110"/>
        <v>#DIV/0!</v>
      </c>
      <c r="V455">
        <f t="shared" si="117"/>
        <v>0</v>
      </c>
    </row>
    <row r="456" spans="2:3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O456">
        <f t="shared" si="104"/>
        <v>6.1856191306765673E-2</v>
      </c>
      <c r="P456">
        <f t="shared" si="105"/>
        <v>1.5213652599550098E-2</v>
      </c>
      <c r="Q456">
        <f t="shared" si="106"/>
        <v>1.2161789489811552</v>
      </c>
      <c r="R456">
        <f t="shared" si="107"/>
        <v>0.30948747297469159</v>
      </c>
      <c r="S456">
        <f t="shared" si="108"/>
        <v>0.32480130099177718</v>
      </c>
      <c r="T456">
        <f t="shared" si="109"/>
        <v>-0.49719783601671574</v>
      </c>
      <c r="U456" t="e">
        <f t="shared" si="110"/>
        <v>#DIV/0!</v>
      </c>
      <c r="V456">
        <f t="shared" si="117"/>
        <v>-1</v>
      </c>
    </row>
    <row r="457" spans="2:3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O457">
        <f t="shared" si="104"/>
        <v>3.4871097275450236E-2</v>
      </c>
      <c r="P457">
        <f t="shared" si="105"/>
        <v>-0.60138163792648847</v>
      </c>
      <c r="Q457">
        <f t="shared" si="106"/>
        <v>1.3312479879815431</v>
      </c>
      <c r="R457">
        <f t="shared" si="107"/>
        <v>0.2436877795411917</v>
      </c>
      <c r="S457">
        <f t="shared" si="108"/>
        <v>0.24412577886328279</v>
      </c>
      <c r="T457">
        <f t="shared" si="109"/>
        <v>-0.32874508013134152</v>
      </c>
      <c r="U457">
        <f t="shared" si="110"/>
        <v>15118</v>
      </c>
      <c r="V457">
        <f t="shared" si="117"/>
        <v>0</v>
      </c>
    </row>
    <row r="458" spans="2:3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O458">
        <f t="shared" si="104"/>
        <v>0.1153043808078893</v>
      </c>
      <c r="P458">
        <f t="shared" si="105"/>
        <v>1.9750549105742077</v>
      </c>
      <c r="Q458">
        <f t="shared" si="106"/>
        <v>1.3838423464405252</v>
      </c>
      <c r="R458">
        <f t="shared" si="107"/>
        <v>-38.605714285714285</v>
      </c>
      <c r="S458">
        <f t="shared" si="108"/>
        <v>0.22096698312363536</v>
      </c>
      <c r="T458">
        <f t="shared" si="109"/>
        <v>-0.45196810982803615</v>
      </c>
      <c r="U458">
        <f t="shared" si="110"/>
        <v>37926</v>
      </c>
      <c r="V458">
        <f t="shared" si="117"/>
        <v>0</v>
      </c>
    </row>
    <row r="459" spans="2:3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O459">
        <f t="shared" si="104"/>
        <v>0.18494382022471911</v>
      </c>
      <c r="P459">
        <f t="shared" si="105"/>
        <v>-1.4385126070654604</v>
      </c>
      <c r="Q459">
        <f t="shared" si="106"/>
        <v>3.5865544664324025</v>
      </c>
      <c r="R459">
        <f t="shared" si="107"/>
        <v>0</v>
      </c>
      <c r="S459">
        <f t="shared" si="108"/>
        <v>0.26077091659146578</v>
      </c>
      <c r="T459">
        <f t="shared" si="109"/>
        <v>-0.13189257412426802</v>
      </c>
      <c r="U459">
        <f t="shared" si="110"/>
        <v>12748</v>
      </c>
      <c r="V459">
        <f t="shared" si="117"/>
        <v>0</v>
      </c>
    </row>
    <row r="460" spans="2:3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O460">
        <f t="shared" ref="O460:O523" si="118">D460/D461-1</f>
        <v>-0.51186377750776291</v>
      </c>
      <c r="P460">
        <f t="shared" ref="P460:P523" si="119">E460/E461-1</f>
        <v>0.17810828335224516</v>
      </c>
      <c r="Q460">
        <f t="shared" ref="Q460:Q523" si="120">F460/(G460+H460)</f>
        <v>4.1314630037579372</v>
      </c>
      <c r="R460">
        <f t="shared" ref="R460:R523" si="121">1 -G460/G461</f>
        <v>0.89929506545820748</v>
      </c>
      <c r="S460">
        <f t="shared" ref="S460:S523" si="122">H460/F460</f>
        <v>0.22557829530306595</v>
      </c>
      <c r="T460">
        <f t="shared" ref="T460:T523" si="123">I460/I461-1</f>
        <v>0.43010164075098767</v>
      </c>
      <c r="U460">
        <f t="shared" ref="U460:U523" si="124">E460/J460</f>
        <v>-29071</v>
      </c>
      <c r="V460">
        <f t="shared" si="117"/>
        <v>0</v>
      </c>
    </row>
    <row r="461" spans="2:3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O461" t="e">
        <f t="shared" si="118"/>
        <v>#VALUE!</v>
      </c>
      <c r="P461" t="e">
        <f t="shared" si="119"/>
        <v>#VALUE!</v>
      </c>
      <c r="Q461">
        <f t="shared" si="120"/>
        <v>2.5746668530425869</v>
      </c>
      <c r="R461" t="e">
        <f t="shared" si="121"/>
        <v>#VALUE!</v>
      </c>
      <c r="S461">
        <f t="shared" si="122"/>
        <v>0.19971044654571776</v>
      </c>
      <c r="T461" t="e">
        <f t="shared" si="123"/>
        <v>#VALUE!</v>
      </c>
      <c r="U461">
        <f t="shared" si="124"/>
        <v>-24676</v>
      </c>
      <c r="V461" t="e">
        <f t="shared" si="117"/>
        <v>#VALUE!</v>
      </c>
    </row>
    <row r="462" spans="2:3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118"/>
        <v>#VALUE!</v>
      </c>
      <c r="P462" t="e">
        <f t="shared" si="119"/>
        <v>#VALUE!</v>
      </c>
      <c r="Q462" t="e">
        <f t="shared" si="120"/>
        <v>#VALUE!</v>
      </c>
      <c r="R462" t="e">
        <f t="shared" si="121"/>
        <v>#VALUE!</v>
      </c>
      <c r="S462" t="e">
        <f t="shared" si="122"/>
        <v>#VALUE!</v>
      </c>
      <c r="T462" t="e">
        <f t="shared" si="123"/>
        <v>#VALUE!</v>
      </c>
      <c r="U462" t="e">
        <f t="shared" si="124"/>
        <v>#VALUE!</v>
      </c>
      <c r="V462" t="e">
        <f t="shared" si="117"/>
        <v>#VALUE!</v>
      </c>
    </row>
    <row r="463" spans="2:31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O463">
        <f t="shared" si="118"/>
        <v>-6.4654443379514426E-2</v>
      </c>
      <c r="P463">
        <f t="shared" si="119"/>
        <v>-0.42509280714554887</v>
      </c>
      <c r="Q463">
        <f t="shared" si="120"/>
        <v>0.44400033814306622</v>
      </c>
      <c r="R463">
        <f t="shared" si="121"/>
        <v>-2.5873731679819656E-2</v>
      </c>
      <c r="S463">
        <f t="shared" si="122"/>
        <v>1.9274056797424899</v>
      </c>
      <c r="T463">
        <f t="shared" si="123"/>
        <v>0.51673717057140589</v>
      </c>
      <c r="U463">
        <f t="shared" si="124"/>
        <v>35851.5</v>
      </c>
      <c r="V463">
        <f t="shared" si="117"/>
        <v>0</v>
      </c>
      <c r="X463">
        <f t="shared" ref="X463:AE463" si="125">AVERAGE(O463:O465)</f>
        <v>0.14593818304034345</v>
      </c>
      <c r="Y463">
        <f t="shared" si="125"/>
        <v>0.2730472661690222</v>
      </c>
      <c r="Z463">
        <f t="shared" si="125"/>
        <v>0.31201317964890402</v>
      </c>
      <c r="AA463">
        <f t="shared" si="125"/>
        <v>0.21072493555410479</v>
      </c>
      <c r="AB463">
        <f t="shared" si="125"/>
        <v>4.3299333791762704</v>
      </c>
      <c r="AC463">
        <f t="shared" si="125"/>
        <v>0.17183616350672404</v>
      </c>
      <c r="AD463">
        <f t="shared" si="125"/>
        <v>59139.333333333336</v>
      </c>
      <c r="AE463">
        <f t="shared" si="125"/>
        <v>0.33333333333333331</v>
      </c>
    </row>
    <row r="464" spans="2:3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O464">
        <f t="shared" si="118"/>
        <v>0.23316373110270727</v>
      </c>
      <c r="P464">
        <f t="shared" si="119"/>
        <v>-0.2126795949801783</v>
      </c>
      <c r="Q464">
        <f t="shared" si="120"/>
        <v>0.41667297231400441</v>
      </c>
      <c r="R464">
        <f t="shared" si="121"/>
        <v>0.42769885905390725</v>
      </c>
      <c r="S464">
        <f t="shared" si="122"/>
        <v>1.8630333235807464</v>
      </c>
      <c r="T464">
        <f t="shared" si="123"/>
        <v>-0.50507716506225631</v>
      </c>
      <c r="U464">
        <f t="shared" si="124"/>
        <v>62360.5</v>
      </c>
      <c r="V464">
        <f t="shared" si="117"/>
        <v>0</v>
      </c>
    </row>
    <row r="465" spans="2:3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O465">
        <f t="shared" si="118"/>
        <v>0.2693052613978375</v>
      </c>
      <c r="P465">
        <f t="shared" si="119"/>
        <v>1.4569142006327938</v>
      </c>
      <c r="Q465">
        <f t="shared" si="120"/>
        <v>7.536622848964139E-2</v>
      </c>
      <c r="R465">
        <f t="shared" si="121"/>
        <v>0.23034967928822681</v>
      </c>
      <c r="S465">
        <f t="shared" si="122"/>
        <v>9.1993611342055743</v>
      </c>
      <c r="T465">
        <f t="shared" si="123"/>
        <v>0.50384848501102253</v>
      </c>
      <c r="U465">
        <f t="shared" si="124"/>
        <v>79206</v>
      </c>
      <c r="V465">
        <f t="shared" si="117"/>
        <v>1</v>
      </c>
    </row>
    <row r="466" spans="2:3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O466">
        <f t="shared" si="118"/>
        <v>-8.7756762253406562E-2</v>
      </c>
      <c r="P466">
        <f t="shared" si="119"/>
        <v>0.10546078011144444</v>
      </c>
      <c r="Q466">
        <f t="shared" si="120"/>
        <v>0.22869719548066542</v>
      </c>
      <c r="R466">
        <f t="shared" si="121"/>
        <v>-1.5569805091740205</v>
      </c>
      <c r="S466">
        <f t="shared" si="122"/>
        <v>2.186903039073806</v>
      </c>
      <c r="T466">
        <f t="shared" si="123"/>
        <v>0.52866080140372751</v>
      </c>
      <c r="U466">
        <f t="shared" si="124"/>
        <v>64476</v>
      </c>
      <c r="V466">
        <f t="shared" si="117"/>
        <v>-1</v>
      </c>
    </row>
    <row r="467" spans="2:3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O467">
        <f t="shared" si="118"/>
        <v>0.56404530122398122</v>
      </c>
      <c r="P467">
        <f t="shared" si="119"/>
        <v>6.2642919417112966</v>
      </c>
      <c r="Q467">
        <f t="shared" si="120"/>
        <v>0.59034861732035915</v>
      </c>
      <c r="R467">
        <f t="shared" si="121"/>
        <v>0.48404179815031179</v>
      </c>
      <c r="S467">
        <f t="shared" si="122"/>
        <v>1.4250617326096109</v>
      </c>
      <c r="T467">
        <f t="shared" si="123"/>
        <v>0.91654095166258087</v>
      </c>
      <c r="U467">
        <f t="shared" si="124"/>
        <v>29162.5</v>
      </c>
      <c r="V467">
        <f t="shared" si="117"/>
        <v>1</v>
      </c>
    </row>
    <row r="468" spans="2:3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O468">
        <f t="shared" si="118"/>
        <v>0.27722009682770765</v>
      </c>
      <c r="P468">
        <f t="shared" si="119"/>
        <v>-0.80683731896261368</v>
      </c>
      <c r="Q468">
        <f t="shared" si="120"/>
        <v>0.63480266971208199</v>
      </c>
      <c r="R468">
        <f t="shared" si="121"/>
        <v>-0.34205243182251133</v>
      </c>
      <c r="S468">
        <f t="shared" si="122"/>
        <v>0.74734891289608096</v>
      </c>
      <c r="T468">
        <f t="shared" si="123"/>
        <v>0.14438829643749895</v>
      </c>
      <c r="U468">
        <f t="shared" si="124"/>
        <v>8029</v>
      </c>
      <c r="V468">
        <f t="shared" si="117"/>
        <v>0</v>
      </c>
    </row>
    <row r="469" spans="2:3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O469">
        <f t="shared" si="118"/>
        <v>0.35672863819574419</v>
      </c>
      <c r="P469">
        <f t="shared" si="119"/>
        <v>2.0031067119427788</v>
      </c>
      <c r="Q469">
        <f t="shared" si="120"/>
        <v>0.59480157978343562</v>
      </c>
      <c r="R469">
        <f t="shared" si="121"/>
        <v>0.30768996652125391</v>
      </c>
      <c r="S469">
        <f t="shared" si="122"/>
        <v>0.84522278167763121</v>
      </c>
      <c r="T469">
        <f t="shared" si="123"/>
        <v>2.9603304607933909</v>
      </c>
      <c r="U469">
        <f t="shared" si="124"/>
        <v>41566</v>
      </c>
      <c r="V469">
        <f t="shared" si="117"/>
        <v>0</v>
      </c>
    </row>
    <row r="470" spans="2:3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O470" t="e">
        <f t="shared" si="118"/>
        <v>#VALUE!</v>
      </c>
      <c r="P470" t="e">
        <f t="shared" si="119"/>
        <v>#VALUE!</v>
      </c>
      <c r="Q470">
        <f t="shared" si="120"/>
        <v>0.88631229504878351</v>
      </c>
      <c r="R470" t="e">
        <f t="shared" si="121"/>
        <v>#VALUE!</v>
      </c>
      <c r="S470">
        <f t="shared" si="122"/>
        <v>0.22779178542717241</v>
      </c>
      <c r="T470" t="e">
        <f t="shared" si="123"/>
        <v>#VALUE!</v>
      </c>
      <c r="U470">
        <f t="shared" si="124"/>
        <v>13841</v>
      </c>
      <c r="V470" t="e">
        <f t="shared" si="117"/>
        <v>#VALUE!</v>
      </c>
    </row>
    <row r="471" spans="2:3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118"/>
        <v>#VALUE!</v>
      </c>
      <c r="P471" t="e">
        <f t="shared" si="119"/>
        <v>#VALUE!</v>
      </c>
      <c r="Q471" t="e">
        <f t="shared" si="120"/>
        <v>#VALUE!</v>
      </c>
      <c r="R471" t="e">
        <f t="shared" si="121"/>
        <v>#VALUE!</v>
      </c>
      <c r="S471" t="e">
        <f t="shared" si="122"/>
        <v>#VALUE!</v>
      </c>
      <c r="T471" t="e">
        <f t="shared" si="123"/>
        <v>#VALUE!</v>
      </c>
      <c r="U471" t="e">
        <f t="shared" si="124"/>
        <v>#VALUE!</v>
      </c>
      <c r="V471" t="e">
        <f t="shared" si="117"/>
        <v>#VALUE!</v>
      </c>
    </row>
    <row r="472" spans="2:31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O472">
        <f t="shared" si="118"/>
        <v>-1</v>
      </c>
      <c r="P472">
        <f t="shared" si="119"/>
        <v>-1.5107565671838437</v>
      </c>
      <c r="Q472">
        <f t="shared" si="120"/>
        <v>4.2283908031559271E-2</v>
      </c>
      <c r="R472">
        <f t="shared" si="121"/>
        <v>0.8</v>
      </c>
      <c r="S472">
        <f t="shared" si="122"/>
        <v>23.264609908039159</v>
      </c>
      <c r="T472">
        <f t="shared" si="123"/>
        <v>-0.51603354398686641</v>
      </c>
      <c r="U472">
        <f t="shared" si="124"/>
        <v>-81410</v>
      </c>
      <c r="V472">
        <f t="shared" si="117"/>
        <v>0</v>
      </c>
      <c r="X472">
        <f t="shared" ref="X472:AE472" si="126">AVERAGE(O472:O474)</f>
        <v>3.8655971977045582</v>
      </c>
      <c r="Y472">
        <f t="shared" si="126"/>
        <v>-2.089914520445284</v>
      </c>
      <c r="Z472">
        <f t="shared" si="126"/>
        <v>0.36264786988673808</v>
      </c>
      <c r="AA472">
        <f t="shared" si="126"/>
        <v>0.51737891737891739</v>
      </c>
      <c r="AB472">
        <f t="shared" si="126"/>
        <v>18.606340951882313</v>
      </c>
      <c r="AC472">
        <f t="shared" si="126"/>
        <v>-33.11687997211525</v>
      </c>
      <c r="AD472">
        <f>AVERAGE(U472:U473)</f>
        <v>38990.5</v>
      </c>
      <c r="AE472">
        <f t="shared" si="126"/>
        <v>0</v>
      </c>
    </row>
    <row r="473" spans="2:3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O473">
        <f t="shared" si="118"/>
        <v>0.61422124452064764</v>
      </c>
      <c r="P473">
        <f t="shared" si="119"/>
        <v>0.1809102561252991</v>
      </c>
      <c r="Q473">
        <f t="shared" si="120"/>
        <v>3.0308431779905835E-2</v>
      </c>
      <c r="R473">
        <f t="shared" si="121"/>
        <v>0.44444444444444442</v>
      </c>
      <c r="S473">
        <f t="shared" si="122"/>
        <v>31.677955789900629</v>
      </c>
      <c r="T473">
        <f t="shared" si="123"/>
        <v>-97.846531614487418</v>
      </c>
      <c r="U473">
        <f t="shared" si="124"/>
        <v>159391</v>
      </c>
      <c r="V473">
        <f t="shared" si="117"/>
        <v>1</v>
      </c>
    </row>
    <row r="474" spans="2:3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O474">
        <f t="shared" si="118"/>
        <v>11.982570348593027</v>
      </c>
      <c r="P474">
        <f t="shared" si="119"/>
        <v>-4.9398972502773075</v>
      </c>
      <c r="Q474">
        <f t="shared" si="120"/>
        <v>1.015351269848749</v>
      </c>
      <c r="R474">
        <f t="shared" si="121"/>
        <v>0.30769230769230771</v>
      </c>
      <c r="S474">
        <f t="shared" si="122"/>
        <v>0.87645715770715771</v>
      </c>
      <c r="T474">
        <f t="shared" si="123"/>
        <v>-0.98807475787146504</v>
      </c>
      <c r="U474" t="e">
        <f t="shared" si="124"/>
        <v>#DIV/0!</v>
      </c>
      <c r="V474">
        <f t="shared" si="117"/>
        <v>-1</v>
      </c>
    </row>
    <row r="475" spans="2:3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O475">
        <f t="shared" si="118"/>
        <v>2.0209346584901668</v>
      </c>
      <c r="P475">
        <f t="shared" si="119"/>
        <v>-0.80166504562086049</v>
      </c>
      <c r="Q475">
        <f t="shared" si="120"/>
        <v>5.7457267926625901</v>
      </c>
      <c r="R475" t="e">
        <f t="shared" si="121"/>
        <v>#DIV/0!</v>
      </c>
      <c r="S475">
        <f t="shared" si="122"/>
        <v>7.2013786014451131E-2</v>
      </c>
      <c r="T475">
        <f t="shared" si="123"/>
        <v>0.33473710952385605</v>
      </c>
      <c r="U475">
        <f t="shared" si="124"/>
        <v>-34258</v>
      </c>
      <c r="V475">
        <f t="shared" si="117"/>
        <v>0</v>
      </c>
    </row>
    <row r="476" spans="2:3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O476">
        <f t="shared" si="118"/>
        <v>-0.93113641658900281</v>
      </c>
      <c r="P476">
        <f t="shared" si="119"/>
        <v>148.8074588031223</v>
      </c>
      <c r="Q476">
        <f t="shared" si="120"/>
        <v>10.588962803335519</v>
      </c>
      <c r="R476" t="e">
        <f t="shared" si="121"/>
        <v>#DIV/0!</v>
      </c>
      <c r="S476">
        <f t="shared" si="122"/>
        <v>9.4437955687690242E-2</v>
      </c>
      <c r="T476">
        <f t="shared" si="123"/>
        <v>-2.4540456063081622</v>
      </c>
      <c r="U476">
        <f t="shared" si="124"/>
        <v>-172728</v>
      </c>
      <c r="V476">
        <f t="shared" si="117"/>
        <v>0</v>
      </c>
    </row>
    <row r="477" spans="2:3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O477">
        <f t="shared" si="118"/>
        <v>-0.65346924357874547</v>
      </c>
      <c r="P477">
        <f t="shared" si="119"/>
        <v>-1.0199484420145677</v>
      </c>
      <c r="Q477">
        <f t="shared" si="120"/>
        <v>0</v>
      </c>
      <c r="R477">
        <f t="shared" si="121"/>
        <v>1</v>
      </c>
      <c r="S477" t="e">
        <f t="shared" si="122"/>
        <v>#DIV/0!</v>
      </c>
      <c r="T477">
        <f t="shared" si="123"/>
        <v>-1.6103554803807874E-2</v>
      </c>
      <c r="U477">
        <f t="shared" si="124"/>
        <v>-1153</v>
      </c>
      <c r="V477">
        <f t="shared" si="117"/>
        <v>0</v>
      </c>
    </row>
    <row r="478" spans="2:3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O478">
        <f t="shared" si="118"/>
        <v>0.81985986243376519</v>
      </c>
      <c r="P478">
        <f t="shared" si="119"/>
        <v>1.8316186556927296</v>
      </c>
      <c r="Q478">
        <f t="shared" si="120"/>
        <v>0.23330761151480076</v>
      </c>
      <c r="R478">
        <f t="shared" si="121"/>
        <v>0</v>
      </c>
      <c r="S478">
        <f t="shared" si="122"/>
        <v>4.2762644126969542</v>
      </c>
      <c r="T478">
        <f t="shared" si="123"/>
        <v>4.2072354054447514</v>
      </c>
      <c r="U478">
        <f t="shared" si="124"/>
        <v>57799</v>
      </c>
      <c r="V478">
        <f t="shared" si="117"/>
        <v>-1</v>
      </c>
    </row>
    <row r="479" spans="2:3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O479">
        <f t="shared" si="118"/>
        <v>113.26337880377754</v>
      </c>
      <c r="P479">
        <f t="shared" si="119"/>
        <v>-2.5361228175797712</v>
      </c>
      <c r="Q479">
        <f t="shared" si="120"/>
        <v>0.51352691218130309</v>
      </c>
      <c r="R479">
        <f t="shared" si="121"/>
        <v>0</v>
      </c>
      <c r="S479">
        <f t="shared" si="122"/>
        <v>1.932423114053234</v>
      </c>
      <c r="T479">
        <f t="shared" si="123"/>
        <v>-3.0584357207072221</v>
      </c>
      <c r="U479">
        <f t="shared" si="124"/>
        <v>10206</v>
      </c>
      <c r="V479">
        <f t="shared" si="117"/>
        <v>1</v>
      </c>
    </row>
    <row r="480" spans="2:3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O480" t="e">
        <f t="shared" si="118"/>
        <v>#DIV/0!</v>
      </c>
      <c r="P480">
        <f t="shared" si="119"/>
        <v>5.3609382479655334</v>
      </c>
      <c r="Q480">
        <f t="shared" si="120"/>
        <v>1.3127313621667214</v>
      </c>
      <c r="R480" t="e">
        <f t="shared" si="121"/>
        <v>#DIV/0!</v>
      </c>
      <c r="S480">
        <f t="shared" si="122"/>
        <v>0.75406032482598606</v>
      </c>
      <c r="T480">
        <f t="shared" si="123"/>
        <v>-1.9634762523458928</v>
      </c>
      <c r="U480">
        <f t="shared" si="124"/>
        <v>-13288</v>
      </c>
      <c r="V480">
        <f t="shared" si="117"/>
        <v>0</v>
      </c>
    </row>
    <row r="481" spans="2:3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O481" t="e">
        <f t="shared" si="118"/>
        <v>#DIV/0!</v>
      </c>
      <c r="P481">
        <f t="shared" si="119"/>
        <v>0.56128550074738426</v>
      </c>
      <c r="Q481">
        <f t="shared" si="120"/>
        <v>0.59975732362627843</v>
      </c>
      <c r="R481" t="e">
        <f t="shared" si="121"/>
        <v>#DIV/0!</v>
      </c>
      <c r="S481">
        <f t="shared" si="122"/>
        <v>1.6673410404624278</v>
      </c>
      <c r="T481">
        <f t="shared" si="123"/>
        <v>-0.23169920141969835</v>
      </c>
      <c r="U481">
        <f t="shared" si="124"/>
        <v>-2089</v>
      </c>
      <c r="V481">
        <f t="shared" si="117"/>
        <v>1</v>
      </c>
    </row>
    <row r="482" spans="2:3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118"/>
        <v>#VALUE!</v>
      </c>
      <c r="P482" t="e">
        <f t="shared" si="119"/>
        <v>#VALUE!</v>
      </c>
      <c r="Q482">
        <f t="shared" si="120"/>
        <v>0.45640901965513081</v>
      </c>
      <c r="R482" t="e">
        <f t="shared" si="121"/>
        <v>#VALUE!</v>
      </c>
      <c r="S482">
        <f t="shared" si="122"/>
        <v>2.1910171730515193</v>
      </c>
      <c r="T482" t="e">
        <f t="shared" si="123"/>
        <v>#VALUE!</v>
      </c>
      <c r="U482" t="e">
        <f t="shared" si="124"/>
        <v>#DIV/0!</v>
      </c>
      <c r="V482" t="e">
        <f t="shared" si="117"/>
        <v>#VALUE!</v>
      </c>
    </row>
    <row r="483" spans="2:3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118"/>
        <v>#VALUE!</v>
      </c>
      <c r="P483" t="e">
        <f t="shared" si="119"/>
        <v>#VALUE!</v>
      </c>
      <c r="Q483" t="e">
        <f t="shared" si="120"/>
        <v>#VALUE!</v>
      </c>
      <c r="R483" t="e">
        <f t="shared" si="121"/>
        <v>#VALUE!</v>
      </c>
      <c r="S483" t="e">
        <f t="shared" si="122"/>
        <v>#VALUE!</v>
      </c>
      <c r="T483" t="e">
        <f t="shared" si="123"/>
        <v>#VALUE!</v>
      </c>
      <c r="U483" t="e">
        <f t="shared" si="124"/>
        <v>#VALUE!</v>
      </c>
      <c r="V483" t="e">
        <f t="shared" si="117"/>
        <v>#VALUE!</v>
      </c>
    </row>
    <row r="484" spans="2:31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O484">
        <f>D484/1</f>
        <v>0</v>
      </c>
      <c r="P484">
        <f>E484/1</f>
        <v>-18655</v>
      </c>
      <c r="Q484">
        <f t="shared" si="120"/>
        <v>1.1791618874342444</v>
      </c>
      <c r="R484">
        <f>1</f>
        <v>1</v>
      </c>
      <c r="S484">
        <f t="shared" si="122"/>
        <v>0.41968620808211254</v>
      </c>
      <c r="T484">
        <f>1</f>
        <v>1</v>
      </c>
      <c r="U484">
        <f t="shared" si="124"/>
        <v>-18655</v>
      </c>
      <c r="V484">
        <f>0</f>
        <v>0</v>
      </c>
      <c r="X484">
        <f>AVERAGE(O484)</f>
        <v>0</v>
      </c>
      <c r="Y484">
        <f t="shared" ref="Y484:AE484" si="127">AVERAGE(P484)</f>
        <v>-18655</v>
      </c>
      <c r="Z484">
        <f t="shared" si="127"/>
        <v>1.1791618874342444</v>
      </c>
      <c r="AA484">
        <f t="shared" si="127"/>
        <v>1</v>
      </c>
      <c r="AB484">
        <f t="shared" si="127"/>
        <v>0.41968620808211254</v>
      </c>
      <c r="AC484">
        <f t="shared" si="127"/>
        <v>1</v>
      </c>
      <c r="AD484">
        <f t="shared" si="127"/>
        <v>-18655</v>
      </c>
      <c r="AE484">
        <f t="shared" si="127"/>
        <v>0</v>
      </c>
    </row>
    <row r="485" spans="2:3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118"/>
        <v>#VALUE!</v>
      </c>
      <c r="P485" t="e">
        <f t="shared" si="119"/>
        <v>#VALUE!</v>
      </c>
      <c r="Q485" t="e">
        <f t="shared" si="120"/>
        <v>#VALUE!</v>
      </c>
      <c r="R485" t="e">
        <f t="shared" si="121"/>
        <v>#VALUE!</v>
      </c>
      <c r="S485" t="e">
        <f t="shared" si="122"/>
        <v>#VALUE!</v>
      </c>
      <c r="T485" t="e">
        <f t="shared" si="123"/>
        <v>#VALUE!</v>
      </c>
      <c r="U485" t="e">
        <f t="shared" si="124"/>
        <v>#VALUE!</v>
      </c>
      <c r="V485" t="e">
        <f t="shared" si="117"/>
        <v>#VALUE!</v>
      </c>
    </row>
    <row r="486" spans="2:31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O486">
        <f t="shared" si="118"/>
        <v>-0.28157248335804197</v>
      </c>
      <c r="P486">
        <f t="shared" si="119"/>
        <v>6.1673666793941706</v>
      </c>
      <c r="Q486">
        <f t="shared" si="120"/>
        <v>1.4921921702996281</v>
      </c>
      <c r="R486">
        <f t="shared" si="121"/>
        <v>-7.8495351843871131E-2</v>
      </c>
      <c r="S486">
        <f t="shared" si="122"/>
        <v>0.15664145707529656</v>
      </c>
      <c r="T486">
        <f t="shared" si="123"/>
        <v>-2.4883823464573873</v>
      </c>
      <c r="U486">
        <f t="shared" si="124"/>
        <v>-18771.333333333332</v>
      </c>
      <c r="V486">
        <f t="shared" si="117"/>
        <v>-1</v>
      </c>
      <c r="X486">
        <f t="shared" ref="X486:AE486" si="128">AVERAGE(O486:O488)</f>
        <v>0.39782177141336222</v>
      </c>
      <c r="Y486">
        <f t="shared" si="128"/>
        <v>1.5797777180145329</v>
      </c>
      <c r="Z486">
        <f t="shared" si="128"/>
        <v>0.98884717764610419</v>
      </c>
      <c r="AA486">
        <f t="shared" si="128"/>
        <v>-0.12113986828602834</v>
      </c>
      <c r="AB486">
        <f t="shared" si="128"/>
        <v>0.42843220446574087</v>
      </c>
      <c r="AC486">
        <f t="shared" si="128"/>
        <v>-0.4806625002504803</v>
      </c>
      <c r="AD486">
        <f t="shared" si="128"/>
        <v>-3996.8611111111109</v>
      </c>
      <c r="AE486">
        <f t="shared" si="128"/>
        <v>0.66666666666666663</v>
      </c>
    </row>
    <row r="487" spans="2:3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O487">
        <f t="shared" si="118"/>
        <v>0.46474495444094344</v>
      </c>
      <c r="P487">
        <f t="shared" si="119"/>
        <v>-1.4492281303602059</v>
      </c>
      <c r="Q487">
        <f t="shared" si="120"/>
        <v>0.7503329847542517</v>
      </c>
      <c r="R487">
        <f t="shared" si="121"/>
        <v>0.30108575608496724</v>
      </c>
      <c r="S487">
        <f t="shared" si="122"/>
        <v>0.61786280147878647</v>
      </c>
      <c r="T487">
        <f t="shared" si="123"/>
        <v>-0.25718870767013824</v>
      </c>
      <c r="U487">
        <f t="shared" si="124"/>
        <v>-1964.25</v>
      </c>
      <c r="V487">
        <f t="shared" si="117"/>
        <v>2</v>
      </c>
    </row>
    <row r="488" spans="2:3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O488">
        <f t="shared" si="118"/>
        <v>1.0102928431571851</v>
      </c>
      <c r="P488">
        <f t="shared" si="119"/>
        <v>2.1194605009633882E-2</v>
      </c>
      <c r="Q488">
        <f t="shared" si="120"/>
        <v>0.72401637788443285</v>
      </c>
      <c r="R488">
        <f t="shared" si="121"/>
        <v>-0.58601000909918111</v>
      </c>
      <c r="S488">
        <f t="shared" si="122"/>
        <v>0.51079235484313945</v>
      </c>
      <c r="T488">
        <f t="shared" si="123"/>
        <v>1.3035835533760847</v>
      </c>
      <c r="U488">
        <f t="shared" si="124"/>
        <v>8745</v>
      </c>
      <c r="V488">
        <f t="shared" si="117"/>
        <v>1</v>
      </c>
    </row>
    <row r="489" spans="2:3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O489" t="e">
        <f t="shared" si="118"/>
        <v>#DIV/0!</v>
      </c>
      <c r="P489">
        <f t="shared" si="119"/>
        <v>-5.2957110609480811</v>
      </c>
      <c r="Q489">
        <f t="shared" si="120"/>
        <v>0.79946443160156133</v>
      </c>
      <c r="R489">
        <f t="shared" si="121"/>
        <v>1.8509008908437319E-2</v>
      </c>
      <c r="S489">
        <f t="shared" si="122"/>
        <v>0.41893912154873869</v>
      </c>
      <c r="T489">
        <f t="shared" si="123"/>
        <v>-4.3599493029150818</v>
      </c>
      <c r="U489">
        <f t="shared" si="124"/>
        <v>17127</v>
      </c>
      <c r="V489">
        <f t="shared" si="117"/>
        <v>0</v>
      </c>
    </row>
    <row r="490" spans="2:3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O490" t="e">
        <f t="shared" si="118"/>
        <v>#VALUE!</v>
      </c>
      <c r="P490" t="e">
        <f t="shared" si="119"/>
        <v>#VALUE!</v>
      </c>
      <c r="Q490">
        <f t="shared" si="120"/>
        <v>1.082610880763915</v>
      </c>
      <c r="R490" t="e">
        <f t="shared" si="121"/>
        <v>#VALUE!</v>
      </c>
      <c r="S490">
        <f t="shared" si="122"/>
        <v>5.7351206019458791E-2</v>
      </c>
      <c r="T490" t="e">
        <f t="shared" si="123"/>
        <v>#VALUE!</v>
      </c>
      <c r="U490">
        <f t="shared" si="124"/>
        <v>-3987</v>
      </c>
      <c r="V490" t="e">
        <f t="shared" si="117"/>
        <v>#VALUE!</v>
      </c>
    </row>
    <row r="491" spans="2:3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</row>
    <row r="492" spans="2:31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O492">
        <f t="shared" si="118"/>
        <v>-0.29769807118833558</v>
      </c>
      <c r="P492">
        <f t="shared" si="119"/>
        <v>-0.76788751749159978</v>
      </c>
      <c r="Q492">
        <f t="shared" si="120"/>
        <v>0.28864326260384215</v>
      </c>
      <c r="R492">
        <f t="shared" si="121"/>
        <v>0.26889421324027296</v>
      </c>
      <c r="S492">
        <f t="shared" si="122"/>
        <v>2.9786379762900572</v>
      </c>
      <c r="T492">
        <f t="shared" si="123"/>
        <v>6.9338306153865492E-2</v>
      </c>
      <c r="U492">
        <f t="shared" si="124"/>
        <v>6925.25</v>
      </c>
      <c r="V492">
        <f t="shared" si="117"/>
        <v>-1</v>
      </c>
      <c r="X492">
        <f t="shared" ref="X492:AE492" si="129">AVERAGE(O492:O494)</f>
        <v>0.27014659559361204</v>
      </c>
      <c r="Y492">
        <f t="shared" si="129"/>
        <v>-0.45351658628379088</v>
      </c>
      <c r="Z492">
        <f t="shared" si="129"/>
        <v>0.31649028832709186</v>
      </c>
      <c r="AA492">
        <f t="shared" si="129"/>
        <v>-94.319418897266658</v>
      </c>
      <c r="AB492">
        <f t="shared" si="129"/>
        <v>2.9300372302084852</v>
      </c>
      <c r="AC492">
        <f t="shared" si="129"/>
        <v>0.12771887566039045</v>
      </c>
      <c r="AD492">
        <f t="shared" si="129"/>
        <v>20648.783333333333</v>
      </c>
      <c r="AE492">
        <f t="shared" si="129"/>
        <v>0.33333333333333331</v>
      </c>
    </row>
    <row r="493" spans="2:3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O493">
        <f t="shared" si="118"/>
        <v>0.58798152673340187</v>
      </c>
      <c r="P493">
        <f t="shared" si="119"/>
        <v>-4.2267875772409869E-2</v>
      </c>
      <c r="Q493">
        <f t="shared" si="120"/>
        <v>0.45730637151023157</v>
      </c>
      <c r="R493">
        <f t="shared" si="121"/>
        <v>-0.69995425232058794</v>
      </c>
      <c r="S493">
        <f t="shared" si="122"/>
        <v>1.8445374531779579</v>
      </c>
      <c r="T493">
        <f t="shared" si="123"/>
        <v>0.4259734511694977</v>
      </c>
      <c r="U493">
        <f t="shared" si="124"/>
        <v>23868.6</v>
      </c>
      <c r="V493">
        <f t="shared" si="117"/>
        <v>1</v>
      </c>
    </row>
    <row r="494" spans="2:3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O494">
        <f t="shared" si="118"/>
        <v>0.52015633123576976</v>
      </c>
      <c r="P494">
        <f t="shared" si="119"/>
        <v>-0.55039436558736299</v>
      </c>
      <c r="Q494">
        <f t="shared" si="120"/>
        <v>0.20352123086720189</v>
      </c>
      <c r="R494">
        <f t="shared" si="121"/>
        <v>-282.52719665271968</v>
      </c>
      <c r="S494">
        <f t="shared" si="122"/>
        <v>3.9669362611574406</v>
      </c>
      <c r="T494">
        <f t="shared" si="123"/>
        <v>-0.11215513034219182</v>
      </c>
      <c r="U494">
        <f t="shared" si="124"/>
        <v>31152.5</v>
      </c>
      <c r="V494">
        <f t="shared" si="117"/>
        <v>1</v>
      </c>
    </row>
    <row r="495" spans="2:3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O495">
        <f t="shared" si="118"/>
        <v>1.06538401724023</v>
      </c>
      <c r="P495">
        <f t="shared" si="119"/>
        <v>13.050899873257288</v>
      </c>
      <c r="Q495">
        <f t="shared" si="120"/>
        <v>7.9507598961523873E-2</v>
      </c>
      <c r="R495" t="e">
        <f t="shared" si="121"/>
        <v>#DIV/0!</v>
      </c>
      <c r="S495">
        <f t="shared" si="122"/>
        <v>12.568645435867332</v>
      </c>
      <c r="T495">
        <f t="shared" si="123"/>
        <v>7.2175520833333326</v>
      </c>
      <c r="U495">
        <f t="shared" si="124"/>
        <v>92384.666666666672</v>
      </c>
      <c r="V495">
        <f t="shared" si="117"/>
        <v>2</v>
      </c>
    </row>
    <row r="496" spans="2:3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O496">
        <f t="shared" si="118"/>
        <v>1.9363511162655844</v>
      </c>
      <c r="P496">
        <f t="shared" si="119"/>
        <v>7.9343365253077947E-2</v>
      </c>
      <c r="Q496">
        <f t="shared" si="120"/>
        <v>0.72847223204310507</v>
      </c>
      <c r="R496" t="e">
        <f t="shared" si="121"/>
        <v>#DIV/0!</v>
      </c>
      <c r="S496">
        <f t="shared" si="122"/>
        <v>1.3727359204830036</v>
      </c>
      <c r="T496">
        <f t="shared" si="123"/>
        <v>1.0784844384303112</v>
      </c>
      <c r="U496">
        <f t="shared" si="124"/>
        <v>19725</v>
      </c>
      <c r="V496">
        <f t="shared" si="117"/>
        <v>0</v>
      </c>
    </row>
    <row r="497" spans="2:3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O497" t="e">
        <f t="shared" si="118"/>
        <v>#VALUE!</v>
      </c>
      <c r="P497" t="e">
        <f t="shared" si="119"/>
        <v>#VALUE!</v>
      </c>
      <c r="Q497">
        <f t="shared" si="120"/>
        <v>0.39691192792322255</v>
      </c>
      <c r="R497" t="e">
        <f t="shared" si="121"/>
        <v>#VALUE!</v>
      </c>
      <c r="S497">
        <f t="shared" si="122"/>
        <v>2.5194506127148615</v>
      </c>
      <c r="T497" t="e">
        <f t="shared" si="123"/>
        <v>#VALUE!</v>
      </c>
      <c r="U497">
        <f t="shared" si="124"/>
        <v>18275</v>
      </c>
      <c r="V497" t="e">
        <f t="shared" si="117"/>
        <v>#VALUE!</v>
      </c>
    </row>
    <row r="498" spans="2:3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118"/>
        <v>#VALUE!</v>
      </c>
      <c r="P498" t="e">
        <f t="shared" si="119"/>
        <v>#VALUE!</v>
      </c>
      <c r="Q498" t="e">
        <f t="shared" si="120"/>
        <v>#VALUE!</v>
      </c>
      <c r="R498" t="e">
        <f t="shared" si="121"/>
        <v>#VALUE!</v>
      </c>
      <c r="S498" t="e">
        <f t="shared" si="122"/>
        <v>#VALUE!</v>
      </c>
      <c r="T498" t="e">
        <f t="shared" si="123"/>
        <v>#VALUE!</v>
      </c>
      <c r="U498" t="e">
        <f t="shared" si="124"/>
        <v>#VALUE!</v>
      </c>
      <c r="V498" t="e">
        <f t="shared" si="117"/>
        <v>#VALUE!</v>
      </c>
    </row>
    <row r="499" spans="2:31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O499">
        <f>D499/1</f>
        <v>0</v>
      </c>
      <c r="P499">
        <f>E499/1</f>
        <v>-6501</v>
      </c>
      <c r="Q499">
        <f t="shared" si="120"/>
        <v>33.115000000000002</v>
      </c>
      <c r="R499">
        <f>1</f>
        <v>1</v>
      </c>
      <c r="S499">
        <f t="shared" si="122"/>
        <v>3.0197795560924053E-2</v>
      </c>
      <c r="T499">
        <f>I499/1</f>
        <v>-6423</v>
      </c>
      <c r="U499">
        <f t="shared" si="124"/>
        <v>-6501</v>
      </c>
      <c r="V499">
        <v>0</v>
      </c>
      <c r="X499">
        <f>AVERAGE(O499)</f>
        <v>0</v>
      </c>
      <c r="Y499">
        <f t="shared" ref="Y499:AE499" si="130">AVERAGE(P499)</f>
        <v>-6501</v>
      </c>
      <c r="Z499">
        <f t="shared" si="130"/>
        <v>33.115000000000002</v>
      </c>
      <c r="AA499">
        <f t="shared" si="130"/>
        <v>1</v>
      </c>
      <c r="AB499">
        <f t="shared" si="130"/>
        <v>3.0197795560924053E-2</v>
      </c>
      <c r="AC499">
        <f t="shared" si="130"/>
        <v>-6423</v>
      </c>
      <c r="AD499">
        <f t="shared" si="130"/>
        <v>-6501</v>
      </c>
      <c r="AE499">
        <f t="shared" si="130"/>
        <v>0</v>
      </c>
    </row>
    <row r="500" spans="2:3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118"/>
        <v>#VALUE!</v>
      </c>
      <c r="P500" t="e">
        <f t="shared" si="119"/>
        <v>#VALUE!</v>
      </c>
      <c r="Q500" t="e">
        <f t="shared" si="120"/>
        <v>#VALUE!</v>
      </c>
      <c r="R500" t="e">
        <f t="shared" si="121"/>
        <v>#VALUE!</v>
      </c>
      <c r="S500" t="e">
        <f t="shared" si="122"/>
        <v>#VALUE!</v>
      </c>
      <c r="T500" t="e">
        <f t="shared" si="123"/>
        <v>#VALUE!</v>
      </c>
      <c r="U500" t="e">
        <f t="shared" si="124"/>
        <v>#VALUE!</v>
      </c>
      <c r="V500" t="e">
        <f t="shared" si="117"/>
        <v>#VALUE!</v>
      </c>
    </row>
    <row r="501" spans="2:31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O501">
        <f t="shared" si="118"/>
        <v>-1</v>
      </c>
      <c r="P501">
        <f t="shared" si="119"/>
        <v>2.3193408414996832</v>
      </c>
      <c r="Q501">
        <f t="shared" si="120"/>
        <v>7.2843095339888837</v>
      </c>
      <c r="R501">
        <f>10</f>
        <v>10</v>
      </c>
      <c r="S501">
        <f t="shared" si="122"/>
        <v>-9.2929530070039515E-4</v>
      </c>
      <c r="T501">
        <f t="shared" si="123"/>
        <v>3.3853612450897517</v>
      </c>
      <c r="U501">
        <f t="shared" si="124"/>
        <v>-68083</v>
      </c>
      <c r="V501">
        <f t="shared" si="117"/>
        <v>0</v>
      </c>
      <c r="X501">
        <f>AVERAGE(O501)</f>
        <v>-1</v>
      </c>
      <c r="Y501">
        <f t="shared" ref="Y501:AE501" si="131">AVERAGE(P501)</f>
        <v>2.3193408414996832</v>
      </c>
      <c r="Z501">
        <f t="shared" si="131"/>
        <v>7.2843095339888837</v>
      </c>
      <c r="AA501">
        <f t="shared" si="131"/>
        <v>10</v>
      </c>
      <c r="AB501">
        <f t="shared" si="131"/>
        <v>-9.2929530070039515E-4</v>
      </c>
      <c r="AC501">
        <f t="shared" si="131"/>
        <v>3.3853612450897517</v>
      </c>
      <c r="AD501">
        <f t="shared" si="131"/>
        <v>-68083</v>
      </c>
      <c r="AE501">
        <f t="shared" si="131"/>
        <v>0</v>
      </c>
    </row>
    <row r="502" spans="2:3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O502" t="e">
        <f t="shared" si="118"/>
        <v>#VALUE!</v>
      </c>
      <c r="P502" t="e">
        <f t="shared" si="119"/>
        <v>#VALUE!</v>
      </c>
      <c r="Q502">
        <f t="shared" si="120"/>
        <v>57.491573033707866</v>
      </c>
      <c r="R502" t="e">
        <f t="shared" si="121"/>
        <v>#VALUE!</v>
      </c>
      <c r="S502">
        <f t="shared" si="122"/>
        <v>1.7393853520300973E-2</v>
      </c>
      <c r="T502" t="e">
        <f t="shared" si="123"/>
        <v>#VALUE!</v>
      </c>
      <c r="U502">
        <f t="shared" si="124"/>
        <v>-20511</v>
      </c>
      <c r="V502" t="e">
        <f t="shared" si="117"/>
        <v>#VALUE!</v>
      </c>
    </row>
    <row r="503" spans="2:3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O503" t="e">
        <f t="shared" si="118"/>
        <v>#VALUE!</v>
      </c>
      <c r="P503" t="e">
        <f t="shared" si="119"/>
        <v>#VALUE!</v>
      </c>
      <c r="Q503" t="e">
        <f t="shared" si="120"/>
        <v>#VALUE!</v>
      </c>
      <c r="R503" t="e">
        <f t="shared" si="121"/>
        <v>#VALUE!</v>
      </c>
      <c r="S503" t="e">
        <f t="shared" si="122"/>
        <v>#VALUE!</v>
      </c>
      <c r="T503" t="e">
        <f t="shared" si="123"/>
        <v>#VALUE!</v>
      </c>
      <c r="U503" t="e">
        <f t="shared" si="124"/>
        <v>#VALUE!</v>
      </c>
      <c r="V503" t="e">
        <f t="shared" si="117"/>
        <v>#VALUE!</v>
      </c>
    </row>
    <row r="504" spans="2:31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O504">
        <f t="shared" si="118"/>
        <v>0.40198601398601408</v>
      </c>
      <c r="P504">
        <f t="shared" si="119"/>
        <v>-0.40236850114828038</v>
      </c>
      <c r="Q504">
        <f t="shared" si="120"/>
        <v>2.6000372180595162</v>
      </c>
      <c r="R504">
        <f t="shared" si="121"/>
        <v>0</v>
      </c>
      <c r="S504">
        <f t="shared" si="122"/>
        <v>0.2696755044258965</v>
      </c>
      <c r="T504">
        <f t="shared" si="123"/>
        <v>3.83588745411374E-2</v>
      </c>
      <c r="U504">
        <f t="shared" si="124"/>
        <v>-10799.5</v>
      </c>
      <c r="V504">
        <f t="shared" si="117"/>
        <v>0</v>
      </c>
      <c r="X504">
        <f t="shared" ref="X504:AE504" si="132">AVERAGE(O504:O506)</f>
        <v>7.7333616136066041E-2</v>
      </c>
      <c r="Y504">
        <f t="shared" si="132"/>
        <v>-7.0664596168548185E-2</v>
      </c>
      <c r="Z504">
        <f t="shared" si="132"/>
        <v>2.6293577598588134</v>
      </c>
      <c r="AA504">
        <f t="shared" si="132"/>
        <v>1.1107350403799139E-3</v>
      </c>
      <c r="AB504">
        <f t="shared" si="132"/>
        <v>0.25892291743222923</v>
      </c>
      <c r="AC504">
        <f t="shared" si="132"/>
        <v>4.9170418758425725E-2</v>
      </c>
      <c r="AD504">
        <f t="shared" si="132"/>
        <v>-13046.833333333334</v>
      </c>
      <c r="AE504">
        <f t="shared" si="132"/>
        <v>0</v>
      </c>
    </row>
    <row r="505" spans="2:3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O505">
        <f t="shared" si="118"/>
        <v>-0.1548163646465005</v>
      </c>
      <c r="P505">
        <f t="shared" si="119"/>
        <v>0.75945669636337088</v>
      </c>
      <c r="Q505">
        <f t="shared" si="120"/>
        <v>2.6703262475304506</v>
      </c>
      <c r="R505">
        <f t="shared" si="121"/>
        <v>2.5634922088146883E-4</v>
      </c>
      <c r="S505">
        <f t="shared" si="122"/>
        <v>0.25317963125275639</v>
      </c>
      <c r="T505">
        <f t="shared" si="123"/>
        <v>6.8589104918063803E-2</v>
      </c>
      <c r="U505">
        <f t="shared" si="124"/>
        <v>-18070.5</v>
      </c>
      <c r="V505">
        <f t="shared" si="117"/>
        <v>0</v>
      </c>
    </row>
    <row r="506" spans="2:3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O506">
        <f t="shared" si="118"/>
        <v>-1.5168800931315451E-2</v>
      </c>
      <c r="P506">
        <f t="shared" si="119"/>
        <v>-0.56908198372073504</v>
      </c>
      <c r="Q506">
        <f t="shared" si="120"/>
        <v>2.6177098139864734</v>
      </c>
      <c r="R506">
        <f t="shared" si="121"/>
        <v>3.075855900258273E-3</v>
      </c>
      <c r="S506">
        <f t="shared" si="122"/>
        <v>0.2539136166180348</v>
      </c>
      <c r="T506">
        <f t="shared" si="123"/>
        <v>4.0563276816075966E-2</v>
      </c>
      <c r="U506">
        <f t="shared" si="124"/>
        <v>-10270.5</v>
      </c>
      <c r="V506">
        <f t="shared" si="117"/>
        <v>0</v>
      </c>
    </row>
    <row r="507" spans="2:3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O507">
        <f t="shared" si="118"/>
        <v>-0.39900650668159243</v>
      </c>
      <c r="P507">
        <f t="shared" si="119"/>
        <v>0.48005092060732135</v>
      </c>
      <c r="Q507">
        <f t="shared" si="120"/>
        <v>2.6909843154671464</v>
      </c>
      <c r="R507">
        <f t="shared" si="121"/>
        <v>3.0664240218379879E-3</v>
      </c>
      <c r="S507">
        <f t="shared" si="122"/>
        <v>0.23565354322891913</v>
      </c>
      <c r="T507">
        <f t="shared" si="123"/>
        <v>0.10391388323312833</v>
      </c>
      <c r="U507">
        <f t="shared" si="124"/>
        <v>-23834</v>
      </c>
      <c r="V507">
        <f t="shared" si="117"/>
        <v>0</v>
      </c>
    </row>
    <row r="508" spans="2:3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O508">
        <f t="shared" si="118"/>
        <v>0.98400910592579227</v>
      </c>
      <c r="P508">
        <f t="shared" si="119"/>
        <v>0.34762960793338626</v>
      </c>
      <c r="Q508">
        <f t="shared" si="120"/>
        <v>2.7141330423669912</v>
      </c>
      <c r="R508">
        <f t="shared" si="121"/>
        <v>3.0480060960121902E-3</v>
      </c>
      <c r="S508">
        <f t="shared" si="122"/>
        <v>0.21713522592725171</v>
      </c>
      <c r="T508">
        <f t="shared" si="123"/>
        <v>-3.9817979734128151E-2</v>
      </c>
      <c r="U508">
        <f t="shared" si="124"/>
        <v>-16103.5</v>
      </c>
      <c r="V508">
        <f t="shared" si="117"/>
        <v>0</v>
      </c>
    </row>
    <row r="509" spans="2:3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O509">
        <f t="shared" si="118"/>
        <v>5.1908419238968495E-2</v>
      </c>
      <c r="P509">
        <f t="shared" si="119"/>
        <v>-0.3652998353428587</v>
      </c>
      <c r="Q509">
        <f t="shared" si="120"/>
        <v>2.6447251721771052</v>
      </c>
      <c r="R509">
        <f t="shared" si="121"/>
        <v>3.0387439858191589E-3</v>
      </c>
      <c r="S509">
        <f t="shared" si="122"/>
        <v>0.21738116136858712</v>
      </c>
      <c r="T509">
        <f t="shared" si="123"/>
        <v>5.2658367301972042E-2</v>
      </c>
      <c r="U509">
        <f t="shared" si="124"/>
        <v>-11949.5</v>
      </c>
      <c r="V509">
        <f t="shared" si="117"/>
        <v>-1</v>
      </c>
    </row>
    <row r="510" spans="2:3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O510">
        <f t="shared" si="118"/>
        <v>0.86966966966966974</v>
      </c>
      <c r="P510">
        <f t="shared" si="119"/>
        <v>0.42736921910538284</v>
      </c>
      <c r="Q510">
        <f t="shared" si="120"/>
        <v>2.5909848891979896</v>
      </c>
      <c r="R510">
        <f t="shared" si="121"/>
        <v>3.0385270807599118E-3</v>
      </c>
      <c r="S510">
        <f t="shared" si="122"/>
        <v>0.21731776691551583</v>
      </c>
      <c r="T510">
        <f t="shared" si="123"/>
        <v>9.0471796941825389E-2</v>
      </c>
      <c r="U510">
        <f t="shared" si="124"/>
        <v>-12551.333333333334</v>
      </c>
      <c r="V510">
        <f t="shared" si="117"/>
        <v>0</v>
      </c>
    </row>
    <row r="511" spans="2:3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O511">
        <f t="shared" si="118"/>
        <v>-0.25591127000893799</v>
      </c>
      <c r="P511">
        <f t="shared" si="119"/>
        <v>-8.6574746008708274</v>
      </c>
      <c r="Q511">
        <f t="shared" si="120"/>
        <v>2.4559543945873492</v>
      </c>
      <c r="R511">
        <f t="shared" si="121"/>
        <v>3.020360465638916E-3</v>
      </c>
      <c r="S511">
        <f t="shared" si="122"/>
        <v>0.22702103018164865</v>
      </c>
      <c r="T511">
        <f t="shared" si="123"/>
        <v>6.7667475591173254E-2</v>
      </c>
      <c r="U511">
        <f t="shared" si="124"/>
        <v>-8793.3333333333339</v>
      </c>
      <c r="V511">
        <f t="shared" si="117"/>
        <v>1</v>
      </c>
    </row>
    <row r="512" spans="2:3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O512">
        <f t="shared" si="118"/>
        <v>1.0715367783201479</v>
      </c>
      <c r="P512">
        <f t="shared" si="119"/>
        <v>-1.1410036018336607</v>
      </c>
      <c r="Q512">
        <f t="shared" si="120"/>
        <v>2.3160280005130578</v>
      </c>
      <c r="R512">
        <f t="shared" si="121"/>
        <v>3.0202003907440211E-3</v>
      </c>
      <c r="S512">
        <f t="shared" si="122"/>
        <v>0.24508030275059997</v>
      </c>
      <c r="T512">
        <f t="shared" si="123"/>
        <v>-9.2110145841064472E-3</v>
      </c>
      <c r="U512">
        <f t="shared" si="124"/>
        <v>1722.5</v>
      </c>
      <c r="V512">
        <f t="shared" si="117"/>
        <v>0</v>
      </c>
    </row>
    <row r="513" spans="2:3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O513">
        <f t="shared" si="118"/>
        <v>-0.44825985001509139</v>
      </c>
      <c r="P513">
        <f t="shared" si="119"/>
        <v>-0.26643847955323363</v>
      </c>
      <c r="Q513">
        <f t="shared" si="120"/>
        <v>2.5730242563812622</v>
      </c>
      <c r="R513">
        <f t="shared" si="121"/>
        <v>3.0021980378491797E-3</v>
      </c>
      <c r="S513">
        <f t="shared" si="122"/>
        <v>0.1893101378438056</v>
      </c>
      <c r="T513">
        <f t="shared" si="123"/>
        <v>6.6209587816048243E-2</v>
      </c>
      <c r="U513">
        <f t="shared" si="124"/>
        <v>-12216</v>
      </c>
      <c r="V513">
        <f t="shared" si="117"/>
        <v>0</v>
      </c>
    </row>
    <row r="514" spans="2:3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O514" t="e">
        <f t="shared" si="118"/>
        <v>#VALUE!</v>
      </c>
      <c r="P514" t="e">
        <f t="shared" si="119"/>
        <v>#VALUE!</v>
      </c>
      <c r="Q514">
        <f t="shared" si="120"/>
        <v>2.6032783907732826</v>
      </c>
      <c r="R514" t="e">
        <f t="shared" si="121"/>
        <v>#VALUE!</v>
      </c>
      <c r="S514">
        <f t="shared" si="122"/>
        <v>0.16723063327054116</v>
      </c>
      <c r="T514" t="e">
        <f t="shared" si="123"/>
        <v>#VALUE!</v>
      </c>
      <c r="U514">
        <f t="shared" si="124"/>
        <v>-16653</v>
      </c>
      <c r="V514" t="e">
        <f t="shared" si="117"/>
        <v>#VALUE!</v>
      </c>
    </row>
    <row r="515" spans="2:3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118"/>
        <v>#VALUE!</v>
      </c>
      <c r="P515" t="e">
        <f t="shared" si="119"/>
        <v>#VALUE!</v>
      </c>
      <c r="Q515" t="e">
        <f t="shared" si="120"/>
        <v>#VALUE!</v>
      </c>
      <c r="R515" t="e">
        <f t="shared" si="121"/>
        <v>#VALUE!</v>
      </c>
      <c r="S515" t="e">
        <f t="shared" si="122"/>
        <v>#VALUE!</v>
      </c>
      <c r="T515" t="e">
        <f t="shared" si="123"/>
        <v>#VALUE!</v>
      </c>
      <c r="U515" t="e">
        <f t="shared" si="124"/>
        <v>#VALUE!</v>
      </c>
      <c r="V515" t="e">
        <f t="shared" si="117"/>
        <v>#VALUE!</v>
      </c>
    </row>
    <row r="516" spans="2:31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O516">
        <f t="shared" si="118"/>
        <v>-3.295697800576225E-2</v>
      </c>
      <c r="P516">
        <f t="shared" si="119"/>
        <v>0.11571500757958564</v>
      </c>
      <c r="Q516">
        <f t="shared" si="120"/>
        <v>0.57198084714264141</v>
      </c>
      <c r="R516">
        <f t="shared" si="121"/>
        <v>-4.4001846623387131E-3</v>
      </c>
      <c r="S516">
        <f t="shared" si="122"/>
        <v>0.45727120563047557</v>
      </c>
      <c r="T516">
        <f t="shared" si="123"/>
        <v>3.9629618936067423E-2</v>
      </c>
      <c r="U516">
        <f t="shared" si="124"/>
        <v>10156.799999999999</v>
      </c>
      <c r="V516">
        <f t="shared" ref="V516:V579" si="133">J516-J517</f>
        <v>2</v>
      </c>
      <c r="X516">
        <f t="shared" ref="X516:AE516" si="134">AVERAGE(O516:O518)</f>
        <v>7.8386079479526291E-2</v>
      </c>
      <c r="Y516">
        <f t="shared" si="134"/>
        <v>2.235385986153545E-3</v>
      </c>
      <c r="Z516">
        <f t="shared" si="134"/>
        <v>0.58369716990265108</v>
      </c>
      <c r="AA516">
        <f t="shared" si="134"/>
        <v>-0.68678211436039971</v>
      </c>
      <c r="AB516">
        <f t="shared" si="134"/>
        <v>0.73998912388225702</v>
      </c>
      <c r="AC516">
        <f t="shared" si="134"/>
        <v>9.5732859773088944E-2</v>
      </c>
      <c r="AD516">
        <f t="shared" si="134"/>
        <v>32346.933333333334</v>
      </c>
      <c r="AE516">
        <f t="shared" si="134"/>
        <v>0.66666666666666663</v>
      </c>
    </row>
    <row r="517" spans="2:3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O517">
        <f t="shared" si="118"/>
        <v>-1.3967222416534919E-2</v>
      </c>
      <c r="P517">
        <f t="shared" si="119"/>
        <v>-0.78842587212680404</v>
      </c>
      <c r="Q517">
        <f t="shared" si="120"/>
        <v>0.60037701722928194</v>
      </c>
      <c r="R517">
        <f t="shared" si="121"/>
        <v>-2.021725693759703</v>
      </c>
      <c r="S517">
        <f t="shared" si="122"/>
        <v>0.47976090489643214</v>
      </c>
      <c r="T517">
        <f t="shared" si="123"/>
        <v>3.682682645427815E-2</v>
      </c>
      <c r="U517">
        <f t="shared" si="124"/>
        <v>15172.333333333334</v>
      </c>
      <c r="V517">
        <f t="shared" si="133"/>
        <v>0</v>
      </c>
    </row>
    <row r="518" spans="2:3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O518">
        <f t="shared" si="118"/>
        <v>0.28208243886087603</v>
      </c>
      <c r="P518">
        <f t="shared" si="119"/>
        <v>0.67941702250567904</v>
      </c>
      <c r="Q518">
        <f t="shared" si="120"/>
        <v>0.57873364533603</v>
      </c>
      <c r="R518">
        <f t="shared" si="121"/>
        <v>-3.422046465915729E-2</v>
      </c>
      <c r="S518">
        <f t="shared" si="122"/>
        <v>1.2829352611198634</v>
      </c>
      <c r="T518">
        <f t="shared" si="123"/>
        <v>0.21074213392892127</v>
      </c>
      <c r="U518">
        <f t="shared" si="124"/>
        <v>71711.666666666672</v>
      </c>
      <c r="V518">
        <f t="shared" si="133"/>
        <v>0</v>
      </c>
    </row>
    <row r="519" spans="2:3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O519">
        <f t="shared" si="118"/>
        <v>0.32297788675764827</v>
      </c>
      <c r="P519">
        <f t="shared" si="119"/>
        <v>2.1622068625030857</v>
      </c>
      <c r="Q519">
        <f t="shared" si="120"/>
        <v>0.65976819950507015</v>
      </c>
      <c r="R519">
        <f t="shared" si="121"/>
        <v>-3.2852725338816668E-5</v>
      </c>
      <c r="S519">
        <f t="shared" si="122"/>
        <v>1.14663831055499</v>
      </c>
      <c r="T519">
        <f t="shared" si="123"/>
        <v>0.1434985113146805</v>
      </c>
      <c r="U519">
        <f t="shared" si="124"/>
        <v>42700.333333333336</v>
      </c>
      <c r="V519">
        <f t="shared" si="133"/>
        <v>0</v>
      </c>
    </row>
    <row r="520" spans="2:3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O520">
        <f t="shared" si="118"/>
        <v>-8.4515170836232945E-2</v>
      </c>
      <c r="P520">
        <f t="shared" si="119"/>
        <v>2.5935420917235872</v>
      </c>
      <c r="Q520">
        <f t="shared" si="120"/>
        <v>0.67268127512681419</v>
      </c>
      <c r="R520">
        <f t="shared" si="121"/>
        <v>0</v>
      </c>
      <c r="S520">
        <f t="shared" si="122"/>
        <v>1.0884082846009742</v>
      </c>
      <c r="T520">
        <f t="shared" si="123"/>
        <v>4.7534451036347347E-2</v>
      </c>
      <c r="U520">
        <f t="shared" si="124"/>
        <v>13503.333333333334</v>
      </c>
      <c r="V520">
        <f t="shared" si="133"/>
        <v>0</v>
      </c>
    </row>
    <row r="521" spans="2:3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O521">
        <f t="shared" si="118"/>
        <v>-6.7562621980656212E-2</v>
      </c>
      <c r="P521">
        <f t="shared" si="119"/>
        <v>-0.65955968954791167</v>
      </c>
      <c r="Q521">
        <f t="shared" si="120"/>
        <v>0.68494958509066539</v>
      </c>
      <c r="R521">
        <f t="shared" si="121"/>
        <v>0</v>
      </c>
      <c r="S521">
        <f t="shared" si="122"/>
        <v>1.0650292360987972</v>
      </c>
      <c r="T521">
        <f t="shared" si="123"/>
        <v>1.3405061650441086E-2</v>
      </c>
      <c r="U521">
        <f t="shared" si="124"/>
        <v>3757.6666666666665</v>
      </c>
      <c r="V521">
        <f t="shared" si="133"/>
        <v>-1</v>
      </c>
    </row>
    <row r="522" spans="2:3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O522">
        <f t="shared" si="118"/>
        <v>0.14431512743971919</v>
      </c>
      <c r="P522">
        <f t="shared" si="119"/>
        <v>4.8543381887270476E-2</v>
      </c>
      <c r="Q522">
        <f t="shared" si="120"/>
        <v>0.67209460992580972</v>
      </c>
      <c r="R522">
        <f t="shared" si="121"/>
        <v>0</v>
      </c>
      <c r="S522">
        <f t="shared" si="122"/>
        <v>1.0633917313111945</v>
      </c>
      <c r="T522">
        <f t="shared" si="123"/>
        <v>4.0988365255948178E-2</v>
      </c>
      <c r="U522">
        <f t="shared" si="124"/>
        <v>8278.25</v>
      </c>
      <c r="V522">
        <f t="shared" si="133"/>
        <v>0</v>
      </c>
    </row>
    <row r="523" spans="2:3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O523">
        <f t="shared" si="118"/>
        <v>-0.12515301373432131</v>
      </c>
      <c r="P523">
        <f t="shared" si="119"/>
        <v>-8.1175443700901906E-2</v>
      </c>
      <c r="Q523">
        <f t="shared" si="120"/>
        <v>0.70327982004767986</v>
      </c>
      <c r="R523">
        <f t="shared" si="121"/>
        <v>-1.2553432130798514E-2</v>
      </c>
      <c r="S523">
        <f t="shared" si="122"/>
        <v>1.0399290976684845</v>
      </c>
      <c r="T523">
        <f t="shared" si="123"/>
        <v>4.0683638687137424E-2</v>
      </c>
      <c r="U523">
        <f t="shared" si="124"/>
        <v>7895</v>
      </c>
      <c r="V523">
        <f t="shared" si="133"/>
        <v>0</v>
      </c>
    </row>
    <row r="524" spans="2:3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O524">
        <f t="shared" ref="O524:O587" si="135">D524/D525-1</f>
        <v>-8.8523883828192429E-2</v>
      </c>
      <c r="P524">
        <f t="shared" ref="P524:P587" si="136">E524/E525-1</f>
        <v>-4.2698381750828629E-2</v>
      </c>
      <c r="Q524">
        <f t="shared" ref="Q524:Q587" si="137">F524/(G524+H524)</f>
        <v>0.63638552433486761</v>
      </c>
      <c r="R524">
        <f t="shared" ref="R524:R587" si="138">1 -G524/G525</f>
        <v>0</v>
      </c>
      <c r="S524">
        <f t="shared" ref="S524:S587" si="139">H524/F524</f>
        <v>1.0403229842924229</v>
      </c>
      <c r="T524">
        <f t="shared" ref="T524:T587" si="140">I524/I525-1</f>
        <v>4.6327747584541168E-2</v>
      </c>
      <c r="U524">
        <f t="shared" ref="U524:U587" si="141">E524/J524</f>
        <v>8592.5</v>
      </c>
      <c r="V524">
        <f t="shared" si="133"/>
        <v>0</v>
      </c>
    </row>
    <row r="525" spans="2:3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O525">
        <f t="shared" si="135"/>
        <v>0.33807320192823642</v>
      </c>
      <c r="P525">
        <f t="shared" si="136"/>
        <v>0.1266867507688445</v>
      </c>
      <c r="Q525">
        <f t="shared" si="137"/>
        <v>0.69338783202390453</v>
      </c>
      <c r="R525">
        <f t="shared" si="138"/>
        <v>1.8837851951782114E-2</v>
      </c>
      <c r="S525">
        <f t="shared" si="139"/>
        <v>1.0121663521566486</v>
      </c>
      <c r="T525">
        <f t="shared" si="140"/>
        <v>5.0855188141391006E-2</v>
      </c>
      <c r="U525">
        <f t="shared" si="141"/>
        <v>8975.75</v>
      </c>
      <c r="V525">
        <f t="shared" si="133"/>
        <v>0</v>
      </c>
    </row>
    <row r="526" spans="2:3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O526" t="e">
        <f t="shared" si="135"/>
        <v>#VALUE!</v>
      </c>
      <c r="P526" t="e">
        <f t="shared" si="136"/>
        <v>#VALUE!</v>
      </c>
      <c r="Q526">
        <f t="shared" si="137"/>
        <v>0.71636902860756335</v>
      </c>
      <c r="R526" t="e">
        <f t="shared" si="138"/>
        <v>#VALUE!</v>
      </c>
      <c r="S526">
        <f t="shared" si="139"/>
        <v>0.98354393891129666</v>
      </c>
      <c r="T526" t="e">
        <f t="shared" si="140"/>
        <v>#VALUE!</v>
      </c>
      <c r="U526">
        <f t="shared" si="141"/>
        <v>7966.5</v>
      </c>
      <c r="V526" t="e">
        <f t="shared" si="133"/>
        <v>#VALUE!</v>
      </c>
    </row>
    <row r="527" spans="2:3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135"/>
        <v>#VALUE!</v>
      </c>
      <c r="P527" t="e">
        <f t="shared" si="136"/>
        <v>#VALUE!</v>
      </c>
      <c r="Q527" t="e">
        <f t="shared" si="137"/>
        <v>#VALUE!</v>
      </c>
      <c r="R527" t="e">
        <f t="shared" si="138"/>
        <v>#VALUE!</v>
      </c>
      <c r="S527" t="e">
        <f t="shared" si="139"/>
        <v>#VALUE!</v>
      </c>
      <c r="T527" t="e">
        <f t="shared" si="140"/>
        <v>#VALUE!</v>
      </c>
      <c r="U527" t="e">
        <f t="shared" si="141"/>
        <v>#VALUE!</v>
      </c>
      <c r="V527" t="e">
        <f t="shared" si="133"/>
        <v>#VALUE!</v>
      </c>
    </row>
    <row r="528" spans="2:31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O528">
        <f t="shared" si="135"/>
        <v>6.2150464602089617E-2</v>
      </c>
      <c r="P528">
        <f t="shared" si="136"/>
        <v>1.954981824960389E-2</v>
      </c>
      <c r="Q528">
        <f t="shared" si="137"/>
        <v>0.33570851246349215</v>
      </c>
      <c r="R528">
        <f t="shared" si="138"/>
        <v>0.14267088843360032</v>
      </c>
      <c r="S528">
        <f t="shared" si="139"/>
        <v>2.7068181146790344</v>
      </c>
      <c r="T528">
        <f t="shared" si="140"/>
        <v>0.48502416529951664</v>
      </c>
      <c r="U528">
        <f t="shared" si="141"/>
        <v>43755</v>
      </c>
      <c r="V528">
        <f t="shared" si="133"/>
        <v>0</v>
      </c>
      <c r="X528">
        <f>AVERAGE(O528:O529)</f>
        <v>0.37293269841944188</v>
      </c>
      <c r="Y528">
        <f t="shared" ref="Y528:AE528" si="142">AVERAGE(P528:P529)</f>
        <v>3.2770838833057092E-2</v>
      </c>
      <c r="Z528">
        <f t="shared" si="142"/>
        <v>0.3778376033888679</v>
      </c>
      <c r="AA528">
        <f t="shared" si="142"/>
        <v>0.19552611372997691</v>
      </c>
      <c r="AB528">
        <f t="shared" si="142"/>
        <v>2.3795814167559017</v>
      </c>
      <c r="AC528">
        <f t="shared" si="142"/>
        <v>0.69620795545084091</v>
      </c>
      <c r="AD528">
        <f t="shared" si="142"/>
        <v>43335.5</v>
      </c>
      <c r="AE528">
        <f t="shared" si="142"/>
        <v>0</v>
      </c>
    </row>
    <row r="529" spans="2:3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O529">
        <f t="shared" si="135"/>
        <v>0.68371493223679414</v>
      </c>
      <c r="P529">
        <f t="shared" si="136"/>
        <v>4.5991859416510295E-2</v>
      </c>
      <c r="Q529">
        <f t="shared" si="137"/>
        <v>0.41996669431424366</v>
      </c>
      <c r="R529">
        <f t="shared" si="138"/>
        <v>0.24838133902635351</v>
      </c>
      <c r="S529">
        <f t="shared" si="139"/>
        <v>2.0523447188327695</v>
      </c>
      <c r="T529">
        <f t="shared" si="140"/>
        <v>0.90739174560216518</v>
      </c>
      <c r="U529">
        <f t="shared" si="141"/>
        <v>42916</v>
      </c>
      <c r="V529">
        <f t="shared" si="133"/>
        <v>0</v>
      </c>
    </row>
    <row r="530" spans="2:3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O530" t="e">
        <f t="shared" si="135"/>
        <v>#DIV/0!</v>
      </c>
      <c r="P530">
        <f t="shared" si="136"/>
        <v>-30.306428571428572</v>
      </c>
      <c r="Q530">
        <f t="shared" si="137"/>
        <v>0.62132603143339815</v>
      </c>
      <c r="R530">
        <f t="shared" si="138"/>
        <v>-8.7953376756942063</v>
      </c>
      <c r="S530">
        <f t="shared" si="139"/>
        <v>1.2412664458848239</v>
      </c>
      <c r="T530">
        <f t="shared" si="140"/>
        <v>6.5468326152864211</v>
      </c>
      <c r="U530">
        <f t="shared" si="141"/>
        <v>41029</v>
      </c>
      <c r="V530">
        <f t="shared" si="133"/>
        <v>1</v>
      </c>
    </row>
    <row r="531" spans="2:3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O531">
        <f t="shared" si="135"/>
        <v>-1</v>
      </c>
      <c r="P531">
        <f t="shared" si="136"/>
        <v>-3.0114942528735633</v>
      </c>
      <c r="Q531">
        <f t="shared" si="137"/>
        <v>0</v>
      </c>
      <c r="R531">
        <f t="shared" si="138"/>
        <v>0.32429928190873292</v>
      </c>
      <c r="S531" t="e">
        <f t="shared" si="139"/>
        <v>#DIV/0!</v>
      </c>
      <c r="T531">
        <f t="shared" si="140"/>
        <v>-0.18260075648884833</v>
      </c>
      <c r="U531" t="e">
        <f t="shared" si="141"/>
        <v>#DIV/0!</v>
      </c>
      <c r="V531">
        <f t="shared" si="133"/>
        <v>-1</v>
      </c>
    </row>
    <row r="532" spans="2:3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O532">
        <f t="shared" si="135"/>
        <v>-0.32825893484472346</v>
      </c>
      <c r="P532">
        <f t="shared" si="136"/>
        <v>-0.89720868409392995</v>
      </c>
      <c r="Q532">
        <f t="shared" si="137"/>
        <v>0</v>
      </c>
      <c r="R532">
        <f t="shared" si="138"/>
        <v>0.24488368025188034</v>
      </c>
      <c r="S532" t="e">
        <f t="shared" si="139"/>
        <v>#DIV/0!</v>
      </c>
      <c r="T532">
        <f t="shared" si="140"/>
        <v>9.9842203414144404E-2</v>
      </c>
      <c r="U532">
        <f t="shared" si="141"/>
        <v>696</v>
      </c>
      <c r="V532">
        <f t="shared" si="133"/>
        <v>0</v>
      </c>
    </row>
    <row r="533" spans="2:3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O533" t="e">
        <f t="shared" si="135"/>
        <v>#VALUE!</v>
      </c>
      <c r="P533" t="e">
        <f t="shared" si="136"/>
        <v>#VALUE!</v>
      </c>
      <c r="Q533">
        <f t="shared" si="137"/>
        <v>0.26559207753898018</v>
      </c>
      <c r="R533" t="e">
        <f t="shared" si="138"/>
        <v>#VALUE!</v>
      </c>
      <c r="S533">
        <f t="shared" si="139"/>
        <v>1.4974216580721935</v>
      </c>
      <c r="T533" t="e">
        <f t="shared" si="140"/>
        <v>#VALUE!</v>
      </c>
      <c r="U533">
        <f t="shared" si="141"/>
        <v>6771</v>
      </c>
      <c r="V533" t="e">
        <f t="shared" si="133"/>
        <v>#VALUE!</v>
      </c>
    </row>
    <row r="534" spans="2:3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</row>
    <row r="535" spans="2:31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O535">
        <f t="shared" si="135"/>
        <v>0.15117297064540147</v>
      </c>
      <c r="P535">
        <f t="shared" si="136"/>
        <v>-0.41756499436521199</v>
      </c>
      <c r="Q535">
        <f t="shared" si="137"/>
        <v>0.57204715684970975</v>
      </c>
      <c r="R535">
        <f t="shared" si="138"/>
        <v>0.485965768155177</v>
      </c>
      <c r="S535">
        <f t="shared" si="139"/>
        <v>1.1684964089532117</v>
      </c>
      <c r="T535">
        <f t="shared" si="140"/>
        <v>-0.15691400643885034</v>
      </c>
      <c r="U535">
        <f t="shared" si="141"/>
        <v>24979.666666666668</v>
      </c>
      <c r="V535">
        <f t="shared" si="133"/>
        <v>0</v>
      </c>
      <c r="X535">
        <f t="shared" ref="X535:AE535" si="143">AVERAGE(O535:O537)</f>
        <v>0.41436291968802424</v>
      </c>
      <c r="Y535">
        <f t="shared" si="143"/>
        <v>0.75902109864936607</v>
      </c>
      <c r="Z535">
        <f t="shared" si="143"/>
        <v>0.61898298677741737</v>
      </c>
      <c r="AA535">
        <f t="shared" si="143"/>
        <v>-0.44838280204052022</v>
      </c>
      <c r="AB535">
        <f t="shared" si="143"/>
        <v>0.86052311099753587</v>
      </c>
      <c r="AC535">
        <f t="shared" si="143"/>
        <v>4.2666466440898741E-2</v>
      </c>
      <c r="AD535">
        <f t="shared" si="143"/>
        <v>27060.111111111109</v>
      </c>
      <c r="AE535">
        <f t="shared" si="143"/>
        <v>0.33333333333333331</v>
      </c>
    </row>
    <row r="536" spans="2:3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O536">
        <f t="shared" si="135"/>
        <v>0.3463340732128386</v>
      </c>
      <c r="P536">
        <f t="shared" si="136"/>
        <v>2.2216991762025189</v>
      </c>
      <c r="Q536">
        <f t="shared" si="137"/>
        <v>0.60194476052549917</v>
      </c>
      <c r="R536">
        <f t="shared" si="138"/>
        <v>-0.38435270617330919</v>
      </c>
      <c r="S536">
        <f t="shared" si="139"/>
        <v>0.82759351549521687</v>
      </c>
      <c r="T536">
        <f t="shared" si="140"/>
        <v>0.69687755048311084</v>
      </c>
      <c r="U536">
        <f t="shared" si="141"/>
        <v>42888.333333333336</v>
      </c>
      <c r="V536">
        <f t="shared" si="133"/>
        <v>0</v>
      </c>
    </row>
    <row r="537" spans="2:3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O537">
        <f t="shared" si="135"/>
        <v>0.74558171520583261</v>
      </c>
      <c r="P537">
        <f t="shared" si="136"/>
        <v>0.47292911411079142</v>
      </c>
      <c r="Q537">
        <f t="shared" si="137"/>
        <v>0.68295704295704296</v>
      </c>
      <c r="R537">
        <f t="shared" si="138"/>
        <v>-1.4467614681034284</v>
      </c>
      <c r="S537">
        <f t="shared" si="139"/>
        <v>0.58547940854417946</v>
      </c>
      <c r="T537">
        <f t="shared" si="140"/>
        <v>-0.41196414472156428</v>
      </c>
      <c r="U537">
        <f t="shared" si="141"/>
        <v>13312.333333333334</v>
      </c>
      <c r="V537">
        <f t="shared" si="133"/>
        <v>1</v>
      </c>
    </row>
    <row r="538" spans="2:3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O538">
        <f t="shared" si="135"/>
        <v>-0.32723607051911363</v>
      </c>
      <c r="P538">
        <f t="shared" si="136"/>
        <v>-0.79659720034208037</v>
      </c>
      <c r="Q538">
        <f t="shared" si="137"/>
        <v>6.3538970212051099E-2</v>
      </c>
      <c r="R538">
        <f t="shared" si="138"/>
        <v>0.45987429289754866</v>
      </c>
      <c r="S538">
        <f t="shared" si="139"/>
        <v>10.574690542002163</v>
      </c>
      <c r="T538">
        <f t="shared" si="140"/>
        <v>-4.0963891198479652E-2</v>
      </c>
      <c r="U538">
        <f t="shared" si="141"/>
        <v>13557</v>
      </c>
      <c r="V538">
        <f t="shared" si="133"/>
        <v>1</v>
      </c>
    </row>
    <row r="539" spans="2:3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O539">
        <f t="shared" si="135"/>
        <v>0.18194650371335275</v>
      </c>
      <c r="P539">
        <f t="shared" si="136"/>
        <v>5.6501787228646405E-2</v>
      </c>
      <c r="Q539">
        <f t="shared" si="137"/>
        <v>0.40715181656140659</v>
      </c>
      <c r="R539">
        <f t="shared" si="138"/>
        <v>0.3266007517014865</v>
      </c>
      <c r="S539">
        <f t="shared" si="139"/>
        <v>1.5961885613602707</v>
      </c>
      <c r="T539">
        <f t="shared" si="140"/>
        <v>-0.2354486993932583</v>
      </c>
      <c r="U539">
        <f t="shared" si="141"/>
        <v>133302</v>
      </c>
      <c r="V539">
        <f t="shared" si="133"/>
        <v>0</v>
      </c>
    </row>
    <row r="540" spans="2:3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O540">
        <f t="shared" si="135"/>
        <v>1.3566362131467007</v>
      </c>
      <c r="P540">
        <f t="shared" si="136"/>
        <v>1.532882322238728</v>
      </c>
      <c r="Q540">
        <f t="shared" si="137"/>
        <v>0.30849980662525556</v>
      </c>
      <c r="R540">
        <f t="shared" si="138"/>
        <v>0.27899709479749024</v>
      </c>
      <c r="S540">
        <f t="shared" si="139"/>
        <v>1.7303126439134218</v>
      </c>
      <c r="T540">
        <f t="shared" si="140"/>
        <v>2.5227536289838843</v>
      </c>
      <c r="U540">
        <f t="shared" si="141"/>
        <v>126173</v>
      </c>
      <c r="V540">
        <f t="shared" si="133"/>
        <v>0</v>
      </c>
    </row>
    <row r="541" spans="2:3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O541" t="e">
        <f t="shared" si="135"/>
        <v>#VALUE!</v>
      </c>
      <c r="P541" t="e">
        <f t="shared" si="136"/>
        <v>#VALUE!</v>
      </c>
      <c r="Q541">
        <f t="shared" si="137"/>
        <v>0.77150373094229074</v>
      </c>
      <c r="R541" t="e">
        <f t="shared" si="138"/>
        <v>#VALUE!</v>
      </c>
      <c r="S541">
        <f t="shared" si="139"/>
        <v>0.30388570597996584</v>
      </c>
      <c r="T541" t="e">
        <f t="shared" si="140"/>
        <v>#VALUE!</v>
      </c>
      <c r="U541">
        <f t="shared" si="141"/>
        <v>49814</v>
      </c>
      <c r="V541">
        <f t="shared" si="133"/>
        <v>1</v>
      </c>
    </row>
    <row r="542" spans="2:3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</row>
    <row r="543" spans="2:31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O543">
        <f t="shared" si="135"/>
        <v>1.8964231940950258</v>
      </c>
      <c r="P543">
        <f t="shared" si="136"/>
        <v>10.196450650956432</v>
      </c>
      <c r="Q543">
        <f t="shared" si="137"/>
        <v>5.9891802821322084</v>
      </c>
      <c r="R543">
        <f t="shared" si="138"/>
        <v>0.23438549361987915</v>
      </c>
      <c r="S543">
        <f t="shared" si="139"/>
        <v>0.16364872399180722</v>
      </c>
      <c r="T543">
        <f t="shared" si="140"/>
        <v>-0.21198338173671039</v>
      </c>
      <c r="U543">
        <f t="shared" si="141"/>
        <v>21991.428571428572</v>
      </c>
      <c r="V543">
        <f t="shared" si="133"/>
        <v>2</v>
      </c>
      <c r="X543">
        <f>AVERAGE(O543)</f>
        <v>1.8964231940950258</v>
      </c>
      <c r="Y543">
        <f t="shared" ref="Y543:AE543" si="144">AVERAGE(P543)</f>
        <v>10.196450650956432</v>
      </c>
      <c r="Z543">
        <f t="shared" si="144"/>
        <v>5.9891802821322084</v>
      </c>
      <c r="AA543">
        <f t="shared" si="144"/>
        <v>0.23438549361987915</v>
      </c>
      <c r="AB543">
        <f t="shared" si="144"/>
        <v>0.16364872399180722</v>
      </c>
      <c r="AC543">
        <f t="shared" si="144"/>
        <v>-0.21198338173671039</v>
      </c>
      <c r="AD543">
        <f t="shared" si="144"/>
        <v>21991.428571428572</v>
      </c>
      <c r="AE543">
        <f t="shared" si="144"/>
        <v>2</v>
      </c>
    </row>
    <row r="544" spans="2:3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O544" t="e">
        <f t="shared" si="135"/>
        <v>#DIV/0!</v>
      </c>
      <c r="P544">
        <f t="shared" si="136"/>
        <v>-0.92595963294847494</v>
      </c>
      <c r="Q544">
        <f t="shared" si="137"/>
        <v>9.1702594451069963</v>
      </c>
      <c r="R544" t="e">
        <f t="shared" si="138"/>
        <v>#DIV/0!</v>
      </c>
      <c r="S544">
        <f t="shared" si="139"/>
        <v>0.10539449937490108</v>
      </c>
      <c r="T544">
        <f t="shared" si="140"/>
        <v>-1.8581286540223618E-2</v>
      </c>
      <c r="U544">
        <f t="shared" si="141"/>
        <v>2749.8</v>
      </c>
      <c r="V544">
        <f t="shared" si="133"/>
        <v>4</v>
      </c>
    </row>
    <row r="545" spans="2:3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O545" t="e">
        <f t="shared" si="135"/>
        <v>#DIV/0!</v>
      </c>
      <c r="P545" t="e">
        <f t="shared" si="136"/>
        <v>#DIV/0!</v>
      </c>
      <c r="Q545">
        <f t="shared" si="137"/>
        <v>52853.714285714283</v>
      </c>
      <c r="R545">
        <f t="shared" si="138"/>
        <v>1</v>
      </c>
      <c r="S545">
        <f t="shared" si="139"/>
        <v>1.8920146171643567E-5</v>
      </c>
      <c r="T545">
        <f t="shared" si="140"/>
        <v>-0.18330491217032829</v>
      </c>
      <c r="U545">
        <f t="shared" si="141"/>
        <v>185696</v>
      </c>
      <c r="V545">
        <f t="shared" si="133"/>
        <v>1</v>
      </c>
    </row>
    <row r="546" spans="2:3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O546" t="e">
        <f t="shared" si="135"/>
        <v>#DIV/0!</v>
      </c>
      <c r="P546" t="e">
        <f t="shared" si="136"/>
        <v>#DIV/0!</v>
      </c>
      <c r="Q546">
        <f t="shared" si="137"/>
        <v>9.1883376865165793</v>
      </c>
      <c r="R546">
        <f t="shared" si="138"/>
        <v>6.0498311457420684E-2</v>
      </c>
      <c r="S546">
        <f t="shared" si="139"/>
        <v>1.9868943660725E-4</v>
      </c>
      <c r="T546">
        <f t="shared" si="140"/>
        <v>7.9118659076673481E-3</v>
      </c>
      <c r="U546" t="e">
        <f t="shared" si="141"/>
        <v>#DIV/0!</v>
      </c>
      <c r="V546">
        <f t="shared" si="133"/>
        <v>0</v>
      </c>
    </row>
    <row r="547" spans="2:3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O547" t="e">
        <f t="shared" si="135"/>
        <v>#DIV/0!</v>
      </c>
      <c r="P547" t="e">
        <f t="shared" si="136"/>
        <v>#DIV/0!</v>
      </c>
      <c r="Q547">
        <f t="shared" si="137"/>
        <v>8.6334123081887579</v>
      </c>
      <c r="R547">
        <f t="shared" si="138"/>
        <v>0</v>
      </c>
      <c r="S547">
        <f t="shared" si="139"/>
        <v>1.9868943660725E-4</v>
      </c>
      <c r="T547">
        <f t="shared" si="140"/>
        <v>0</v>
      </c>
      <c r="U547" t="e">
        <f t="shared" si="141"/>
        <v>#DIV/0!</v>
      </c>
      <c r="V547">
        <f t="shared" si="133"/>
        <v>0</v>
      </c>
    </row>
    <row r="548" spans="2:3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O548">
        <f t="shared" si="135"/>
        <v>-1</v>
      </c>
      <c r="P548">
        <f t="shared" si="136"/>
        <v>-1</v>
      </c>
      <c r="Q548">
        <f t="shared" si="137"/>
        <v>8.6334123081887579</v>
      </c>
      <c r="R548">
        <f t="shared" si="138"/>
        <v>0</v>
      </c>
      <c r="S548">
        <f t="shared" si="139"/>
        <v>1.9868943660725E-4</v>
      </c>
      <c r="T548">
        <f t="shared" si="140"/>
        <v>0</v>
      </c>
      <c r="U548" t="e">
        <f t="shared" si="141"/>
        <v>#DIV/0!</v>
      </c>
      <c r="V548">
        <f t="shared" si="133"/>
        <v>-3</v>
      </c>
    </row>
    <row r="549" spans="2:3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O549">
        <f t="shared" si="135"/>
        <v>-0.11671896450284369</v>
      </c>
      <c r="P549">
        <f t="shared" si="136"/>
        <v>-0.40716932462587263</v>
      </c>
      <c r="Q549">
        <f t="shared" si="137"/>
        <v>8.6334123081887579</v>
      </c>
      <c r="R549">
        <f t="shared" si="138"/>
        <v>4.8229350518969483E-2</v>
      </c>
      <c r="S549">
        <f t="shared" si="139"/>
        <v>1.9868943660725E-4</v>
      </c>
      <c r="T549">
        <f t="shared" si="140"/>
        <v>3.3287161832069811E-2</v>
      </c>
      <c r="U549">
        <f t="shared" si="141"/>
        <v>-9652.6666666666661</v>
      </c>
      <c r="V549">
        <f t="shared" si="133"/>
        <v>-1</v>
      </c>
    </row>
    <row r="550" spans="2:3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O550">
        <f t="shared" si="135"/>
        <v>-0.33206706837830757</v>
      </c>
      <c r="P550">
        <f t="shared" si="136"/>
        <v>1.0475771294433267</v>
      </c>
      <c r="Q550">
        <f t="shared" si="137"/>
        <v>7.7604249234547176</v>
      </c>
      <c r="R550">
        <f t="shared" si="138"/>
        <v>4.805432026451073E-2</v>
      </c>
      <c r="S550">
        <f t="shared" si="139"/>
        <v>5.1751054197413052E-3</v>
      </c>
      <c r="T550">
        <f t="shared" si="140"/>
        <v>5.9491144164453225E-2</v>
      </c>
      <c r="U550">
        <f t="shared" si="141"/>
        <v>-12211.75</v>
      </c>
      <c r="V550">
        <f t="shared" si="133"/>
        <v>-1</v>
      </c>
    </row>
    <row r="551" spans="2:3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O551">
        <f t="shared" si="135"/>
        <v>-5.0001244431170488E-2</v>
      </c>
      <c r="P551">
        <f t="shared" si="136"/>
        <v>-0.37866909753874201</v>
      </c>
      <c r="Q551">
        <f t="shared" si="137"/>
        <v>7.147223969095319</v>
      </c>
      <c r="R551">
        <f t="shared" si="138"/>
        <v>5.7844098318992176E-2</v>
      </c>
      <c r="S551">
        <f t="shared" si="139"/>
        <v>4.0045293185386769E-3</v>
      </c>
      <c r="T551">
        <f t="shared" si="140"/>
        <v>2.992319762781892E-2</v>
      </c>
      <c r="U551">
        <f t="shared" si="141"/>
        <v>-4771.2</v>
      </c>
      <c r="V551">
        <f t="shared" si="133"/>
        <v>0</v>
      </c>
    </row>
    <row r="552" spans="2:3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O552">
        <f t="shared" si="135"/>
        <v>-0.25414541556253745</v>
      </c>
      <c r="P552">
        <f t="shared" si="136"/>
        <v>0.504978049545312</v>
      </c>
      <c r="Q552">
        <f t="shared" si="137"/>
        <v>6.6114884601578066</v>
      </c>
      <c r="R552">
        <f t="shared" si="138"/>
        <v>1.0454839405044214E-2</v>
      </c>
      <c r="S552">
        <f t="shared" si="139"/>
        <v>4.6395561015805152E-3</v>
      </c>
      <c r="T552">
        <f t="shared" si="140"/>
        <v>3.8385193482423086E-2</v>
      </c>
      <c r="U552">
        <f t="shared" si="141"/>
        <v>-7679</v>
      </c>
      <c r="V552">
        <f t="shared" si="133"/>
        <v>-1</v>
      </c>
    </row>
    <row r="553" spans="2:3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O553" t="e">
        <f t="shared" si="135"/>
        <v>#VALUE!</v>
      </c>
      <c r="P553" t="e">
        <f t="shared" si="136"/>
        <v>#VALUE!</v>
      </c>
      <c r="Q553">
        <f t="shared" si="137"/>
        <v>6.2742323280895791</v>
      </c>
      <c r="R553" t="e">
        <f t="shared" si="138"/>
        <v>#VALUE!</v>
      </c>
      <c r="S553">
        <f t="shared" si="139"/>
        <v>7.0072481222764795E-3</v>
      </c>
      <c r="T553" t="e">
        <f t="shared" si="140"/>
        <v>#VALUE!</v>
      </c>
      <c r="U553">
        <f t="shared" si="141"/>
        <v>-4252</v>
      </c>
      <c r="V553" t="e">
        <f t="shared" si="133"/>
        <v>#VALUE!</v>
      </c>
    </row>
    <row r="554" spans="2:3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</row>
    <row r="555" spans="2:31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O555">
        <f t="shared" si="135"/>
        <v>-0.4160920102378507</v>
      </c>
      <c r="P555">
        <f t="shared" si="136"/>
        <v>0.56233295500311198</v>
      </c>
      <c r="Q555">
        <f t="shared" si="137"/>
        <v>2.0603494072826072</v>
      </c>
      <c r="R555">
        <f t="shared" si="138"/>
        <v>0.32449092173746197</v>
      </c>
      <c r="S555">
        <f t="shared" si="139"/>
        <v>0.27787272914794242</v>
      </c>
      <c r="T555">
        <f t="shared" si="140"/>
        <v>1.5695736933093021</v>
      </c>
      <c r="U555">
        <f t="shared" si="141"/>
        <v>-42672</v>
      </c>
      <c r="V555">
        <f t="shared" si="133"/>
        <v>0</v>
      </c>
      <c r="X555">
        <f>AVERAGE(O555)</f>
        <v>-0.4160920102378507</v>
      </c>
      <c r="Y555">
        <f t="shared" ref="Y555:AE555" si="145">AVERAGE(P555)</f>
        <v>0.56233295500311198</v>
      </c>
      <c r="Z555">
        <f t="shared" si="145"/>
        <v>2.0603494072826072</v>
      </c>
      <c r="AA555">
        <f t="shared" si="145"/>
        <v>0.32449092173746197</v>
      </c>
      <c r="AB555">
        <f t="shared" si="145"/>
        <v>0.27787272914794242</v>
      </c>
      <c r="AC555">
        <f t="shared" si="145"/>
        <v>1.5695736933093021</v>
      </c>
      <c r="AD555">
        <f t="shared" si="145"/>
        <v>-42672</v>
      </c>
      <c r="AE555">
        <f t="shared" si="145"/>
        <v>0</v>
      </c>
    </row>
    <row r="556" spans="2:3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O556" t="e">
        <f t="shared" si="135"/>
        <v>#VALUE!</v>
      </c>
      <c r="P556" t="e">
        <f t="shared" si="136"/>
        <v>#VALUE!</v>
      </c>
      <c r="Q556">
        <f t="shared" si="137"/>
        <v>1.286649656277677</v>
      </c>
      <c r="R556" t="e">
        <f t="shared" si="138"/>
        <v>#VALUE!</v>
      </c>
      <c r="S556">
        <f t="shared" si="139"/>
        <v>0.43555326105661674</v>
      </c>
      <c r="T556" t="e">
        <f t="shared" si="140"/>
        <v>#VALUE!</v>
      </c>
      <c r="U556">
        <f t="shared" si="141"/>
        <v>-27313</v>
      </c>
      <c r="V556" t="e">
        <f t="shared" si="133"/>
        <v>#VALUE!</v>
      </c>
    </row>
    <row r="557" spans="2:3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135"/>
        <v>#VALUE!</v>
      </c>
      <c r="P557" t="e">
        <f t="shared" si="136"/>
        <v>#VALUE!</v>
      </c>
      <c r="Q557" t="e">
        <f t="shared" si="137"/>
        <v>#VALUE!</v>
      </c>
      <c r="R557" t="e">
        <f t="shared" si="138"/>
        <v>#VALUE!</v>
      </c>
      <c r="S557" t="e">
        <f t="shared" si="139"/>
        <v>#VALUE!</v>
      </c>
      <c r="T557" t="e">
        <f t="shared" si="140"/>
        <v>#VALUE!</v>
      </c>
      <c r="U557" t="e">
        <f t="shared" si="141"/>
        <v>#VALUE!</v>
      </c>
      <c r="V557" t="e">
        <f t="shared" si="133"/>
        <v>#VALUE!</v>
      </c>
    </row>
    <row r="558" spans="2:31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O558">
        <f t="shared" si="135"/>
        <v>-0.18847708589006873</v>
      </c>
      <c r="P558">
        <f t="shared" si="136"/>
        <v>-0.55115653214524496</v>
      </c>
      <c r="Q558">
        <f t="shared" si="137"/>
        <v>0.52961382140555324</v>
      </c>
      <c r="R558">
        <f t="shared" si="138"/>
        <v>-0.48302494137710505</v>
      </c>
      <c r="S558">
        <f t="shared" si="139"/>
        <v>1.0242816643259212</v>
      </c>
      <c r="T558">
        <f t="shared" si="140"/>
        <v>-0.21898270884561122</v>
      </c>
      <c r="U558">
        <f t="shared" si="141"/>
        <v>26629.733333333334</v>
      </c>
      <c r="V558">
        <f t="shared" si="133"/>
        <v>1</v>
      </c>
      <c r="X558">
        <f t="shared" ref="X558:AE558" si="146">AVERAGE(O558:O560)</f>
        <v>0.25561648316950375</v>
      </c>
      <c r="Y558">
        <f t="shared" si="146"/>
        <v>-0.775705933954284</v>
      </c>
      <c r="Z558">
        <f t="shared" si="146"/>
        <v>0.46501361806998531</v>
      </c>
      <c r="AA558">
        <f t="shared" si="146"/>
        <v>-0.11229002754813526</v>
      </c>
      <c r="AB558">
        <f t="shared" si="146"/>
        <v>1.5432270790216291</v>
      </c>
      <c r="AC558">
        <f t="shared" si="146"/>
        <v>0.12858438961077645</v>
      </c>
      <c r="AD558">
        <f t="shared" si="146"/>
        <v>44287.257264957268</v>
      </c>
      <c r="AE558">
        <f t="shared" si="146"/>
        <v>0</v>
      </c>
    </row>
    <row r="559" spans="2:3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O559">
        <f t="shared" si="135"/>
        <v>6.7930837500947749E-2</v>
      </c>
      <c r="P559">
        <f t="shared" si="136"/>
        <v>0.60454818359329221</v>
      </c>
      <c r="Q559">
        <f t="shared" si="137"/>
        <v>0.51879691347062218</v>
      </c>
      <c r="R559">
        <f t="shared" si="138"/>
        <v>6.1995223598232396E-4</v>
      </c>
      <c r="S559">
        <f t="shared" si="139"/>
        <v>1.4524475538640098</v>
      </c>
      <c r="T559">
        <f t="shared" si="140"/>
        <v>-0.2426052532122398</v>
      </c>
      <c r="U559">
        <f t="shared" si="141"/>
        <v>63567.5</v>
      </c>
      <c r="V559">
        <f t="shared" si="133"/>
        <v>1</v>
      </c>
    </row>
    <row r="560" spans="2:3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O560">
        <f t="shared" si="135"/>
        <v>0.88739569789763229</v>
      </c>
      <c r="P560">
        <f t="shared" si="136"/>
        <v>-2.380509453310899</v>
      </c>
      <c r="Q560">
        <f t="shared" si="137"/>
        <v>0.34663011933378052</v>
      </c>
      <c r="R560">
        <f t="shared" si="138"/>
        <v>0.14553490649671696</v>
      </c>
      <c r="S560">
        <f t="shared" si="139"/>
        <v>2.1529520188749567</v>
      </c>
      <c r="T560">
        <f t="shared" si="140"/>
        <v>0.84734113089018037</v>
      </c>
      <c r="U560">
        <f t="shared" si="141"/>
        <v>42664.538461538461</v>
      </c>
      <c r="V560">
        <f t="shared" si="133"/>
        <v>-2</v>
      </c>
    </row>
    <row r="561" spans="2:3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O561">
        <f t="shared" si="135"/>
        <v>-0.57556084405382391</v>
      </c>
      <c r="P561">
        <f t="shared" si="136"/>
        <v>-1.469716472999405</v>
      </c>
      <c r="Q561">
        <f t="shared" si="137"/>
        <v>0.38210731307623835</v>
      </c>
      <c r="R561">
        <f t="shared" si="138"/>
        <v>0.14322410593134427</v>
      </c>
      <c r="S561">
        <f t="shared" si="139"/>
        <v>1.2599528144570575</v>
      </c>
      <c r="T561">
        <f t="shared" si="140"/>
        <v>-0.51739956514911234</v>
      </c>
      <c r="U561">
        <f t="shared" si="141"/>
        <v>-26784.266666666666</v>
      </c>
      <c r="V561">
        <f t="shared" si="133"/>
        <v>-2</v>
      </c>
    </row>
    <row r="562" spans="2:3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O562">
        <f t="shared" si="135"/>
        <v>2.7797636881825913</v>
      </c>
      <c r="P562">
        <f t="shared" si="136"/>
        <v>314.97081640192096</v>
      </c>
      <c r="Q562">
        <f t="shared" si="137"/>
        <v>0.24285152861342374</v>
      </c>
      <c r="R562">
        <f t="shared" si="138"/>
        <v>-1.384696393021656E-2</v>
      </c>
      <c r="S562">
        <f t="shared" si="139"/>
        <v>2.6439068120955787</v>
      </c>
      <c r="T562">
        <f t="shared" si="140"/>
        <v>0.66057202463812303</v>
      </c>
      <c r="U562">
        <f t="shared" si="141"/>
        <v>50313.705882352944</v>
      </c>
      <c r="V562">
        <f t="shared" si="133"/>
        <v>1</v>
      </c>
    </row>
    <row r="563" spans="2:3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O563">
        <f t="shared" si="135"/>
        <v>4.0350929376071765E-3</v>
      </c>
      <c r="P563">
        <f t="shared" si="136"/>
        <v>-0.98967566248150241</v>
      </c>
      <c r="Q563">
        <f t="shared" si="137"/>
        <v>0.42439934388463618</v>
      </c>
      <c r="R563">
        <f t="shared" si="138"/>
        <v>0.15252608769647014</v>
      </c>
      <c r="S563">
        <f t="shared" si="139"/>
        <v>1.2875114495560445</v>
      </c>
      <c r="T563">
        <f t="shared" si="140"/>
        <v>-0.16039571595538327</v>
      </c>
      <c r="U563">
        <f t="shared" si="141"/>
        <v>169.1875</v>
      </c>
      <c r="V563">
        <f t="shared" si="133"/>
        <v>-3</v>
      </c>
    </row>
    <row r="564" spans="2:3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O564">
        <f t="shared" si="135"/>
        <v>0.17039346155976287</v>
      </c>
      <c r="P564">
        <f t="shared" si="136"/>
        <v>-3.5344455936512231</v>
      </c>
      <c r="Q564">
        <f t="shared" si="137"/>
        <v>0.20430552096305521</v>
      </c>
      <c r="R564">
        <f t="shared" si="138"/>
        <v>0.23557208681025776</v>
      </c>
      <c r="S564">
        <f t="shared" si="139"/>
        <v>1.8622229627040954</v>
      </c>
      <c r="T564">
        <f t="shared" si="140"/>
        <v>0.3689663858332759</v>
      </c>
      <c r="U564">
        <f t="shared" si="141"/>
        <v>13799.78947368421</v>
      </c>
      <c r="V564">
        <f t="shared" si="133"/>
        <v>-5</v>
      </c>
    </row>
    <row r="565" spans="2:3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O565">
        <f t="shared" si="135"/>
        <v>-0.59397563423337529</v>
      </c>
      <c r="P565">
        <f t="shared" si="136"/>
        <v>-1.1974162031162041</v>
      </c>
      <c r="Q565">
        <f t="shared" si="137"/>
        <v>0.50453985045986305</v>
      </c>
      <c r="R565">
        <f t="shared" si="138"/>
        <v>0.25911798278102272</v>
      </c>
      <c r="S565">
        <f t="shared" si="139"/>
        <v>0.54238565392754701</v>
      </c>
      <c r="T565">
        <f t="shared" si="140"/>
        <v>-0.3649214935747972</v>
      </c>
      <c r="U565">
        <f t="shared" si="141"/>
        <v>-4310.541666666667</v>
      </c>
      <c r="V565">
        <f t="shared" si="133"/>
        <v>-6</v>
      </c>
    </row>
    <row r="566" spans="2:3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O566">
        <f t="shared" si="135"/>
        <v>0.19433268901843403</v>
      </c>
      <c r="P566">
        <f t="shared" si="136"/>
        <v>8.2482748883751302</v>
      </c>
      <c r="Q566">
        <f t="shared" si="137"/>
        <v>0.4638564898636765</v>
      </c>
      <c r="R566">
        <f t="shared" si="138"/>
        <v>0.13926144354868741</v>
      </c>
      <c r="S566">
        <f t="shared" si="139"/>
        <v>0.79453625757819957</v>
      </c>
      <c r="T566">
        <f t="shared" si="140"/>
        <v>0.8808524872335346</v>
      </c>
      <c r="U566">
        <f t="shared" si="141"/>
        <v>17467.833333333332</v>
      </c>
      <c r="V566">
        <f t="shared" si="133"/>
        <v>-7</v>
      </c>
    </row>
    <row r="567" spans="2:3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O567">
        <f t="shared" si="135"/>
        <v>-5.1126430463627193E-3</v>
      </c>
      <c r="P567">
        <f t="shared" si="136"/>
        <v>-1.1998356539280828</v>
      </c>
      <c r="Q567">
        <f t="shared" si="137"/>
        <v>0.69032052830754287</v>
      </c>
      <c r="R567">
        <f t="shared" si="138"/>
        <v>-7.8790326104268171E-2</v>
      </c>
      <c r="S567">
        <f t="shared" si="139"/>
        <v>0.28646196313149946</v>
      </c>
      <c r="T567">
        <f t="shared" si="140"/>
        <v>0.17845448656871921</v>
      </c>
      <c r="U567">
        <f t="shared" si="141"/>
        <v>1531.4324324324325</v>
      </c>
      <c r="V567">
        <f t="shared" si="133"/>
        <v>8</v>
      </c>
    </row>
    <row r="568" spans="2:3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O568" t="e">
        <f t="shared" si="135"/>
        <v>#VALUE!</v>
      </c>
      <c r="P568" t="e">
        <f t="shared" si="136"/>
        <v>#VALUE!</v>
      </c>
      <c r="Q568">
        <f t="shared" si="137"/>
        <v>0.75937222810380844</v>
      </c>
      <c r="R568" t="e">
        <f t="shared" si="138"/>
        <v>#VALUE!</v>
      </c>
      <c r="S568">
        <f t="shared" si="139"/>
        <v>0.42574973718221654</v>
      </c>
      <c r="T568" t="e">
        <f t="shared" si="140"/>
        <v>#VALUE!</v>
      </c>
      <c r="U568">
        <f t="shared" si="141"/>
        <v>-9777.5172413793098</v>
      </c>
      <c r="V568" t="e">
        <f t="shared" si="133"/>
        <v>#VALUE!</v>
      </c>
    </row>
    <row r="569" spans="2:3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135"/>
        <v>#VALUE!</v>
      </c>
      <c r="P569" t="e">
        <f t="shared" si="136"/>
        <v>#VALUE!</v>
      </c>
      <c r="Q569" t="e">
        <f t="shared" si="137"/>
        <v>#VALUE!</v>
      </c>
      <c r="R569" t="e">
        <f t="shared" si="138"/>
        <v>#VALUE!</v>
      </c>
      <c r="S569" t="e">
        <f t="shared" si="139"/>
        <v>#VALUE!</v>
      </c>
      <c r="T569" t="e">
        <f t="shared" si="140"/>
        <v>#VALUE!</v>
      </c>
      <c r="U569" t="e">
        <f t="shared" si="141"/>
        <v>#VALUE!</v>
      </c>
      <c r="V569" t="e">
        <f t="shared" si="133"/>
        <v>#VALUE!</v>
      </c>
    </row>
    <row r="570" spans="2:31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O570">
        <f t="shared" si="135"/>
        <v>-0.35377262262116405</v>
      </c>
      <c r="P570">
        <f t="shared" si="136"/>
        <v>-1.5580889391697852</v>
      </c>
      <c r="Q570">
        <f t="shared" si="137"/>
        <v>1.1254040692146796</v>
      </c>
      <c r="R570">
        <f>1</f>
        <v>1</v>
      </c>
      <c r="S570">
        <f t="shared" si="139"/>
        <v>0.88856973895412694</v>
      </c>
      <c r="T570">
        <f t="shared" si="140"/>
        <v>-0.87356996186564972</v>
      </c>
      <c r="U570">
        <f t="shared" si="141"/>
        <v>6413</v>
      </c>
      <c r="V570">
        <f t="shared" si="133"/>
        <v>0</v>
      </c>
      <c r="X570">
        <f t="shared" ref="X570:AE570" si="147">AVERAGE(O570:O572)</f>
        <v>6.4753734415483528</v>
      </c>
      <c r="Y570">
        <f t="shared" si="147"/>
        <v>3.659534035306482</v>
      </c>
      <c r="Z570">
        <f t="shared" si="147"/>
        <v>1.0597388079346433</v>
      </c>
      <c r="AA570">
        <f>AVERAGE(R570)</f>
        <v>1</v>
      </c>
      <c r="AB570">
        <f t="shared" si="147"/>
        <v>1.0230556393605639</v>
      </c>
      <c r="AC570">
        <f t="shared" si="147"/>
        <v>-1.1572346656548147</v>
      </c>
      <c r="AD570">
        <f t="shared" si="147"/>
        <v>-1953</v>
      </c>
      <c r="AE570">
        <f t="shared" si="147"/>
        <v>0</v>
      </c>
    </row>
    <row r="571" spans="2:3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O571">
        <f t="shared" si="135"/>
        <v>-0.12781298718904632</v>
      </c>
      <c r="P571">
        <f t="shared" si="136"/>
        <v>13.713188220230474</v>
      </c>
      <c r="Q571">
        <f t="shared" si="137"/>
        <v>1.3625824292703681</v>
      </c>
      <c r="R571" t="e">
        <f t="shared" si="138"/>
        <v>#DIV/0!</v>
      </c>
      <c r="S571">
        <f t="shared" si="139"/>
        <v>0.73390055421122469</v>
      </c>
      <c r="T571">
        <f t="shared" si="140"/>
        <v>-2.4593321917808222</v>
      </c>
      <c r="U571">
        <f t="shared" si="141"/>
        <v>-11491</v>
      </c>
      <c r="V571">
        <f t="shared" si="133"/>
        <v>0</v>
      </c>
    </row>
    <row r="572" spans="2:3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O572">
        <f t="shared" si="135"/>
        <v>19.907705934455269</v>
      </c>
      <c r="P572">
        <f t="shared" si="136"/>
        <v>-1.176497175141243</v>
      </c>
      <c r="Q572">
        <f t="shared" si="137"/>
        <v>0.69122992531888172</v>
      </c>
      <c r="R572" t="e">
        <f t="shared" si="138"/>
        <v>#DIV/0!</v>
      </c>
      <c r="S572">
        <f t="shared" si="139"/>
        <v>1.44669662491634</v>
      </c>
      <c r="T572">
        <f t="shared" si="140"/>
        <v>-0.1388018433179723</v>
      </c>
      <c r="U572">
        <f t="shared" si="141"/>
        <v>-781</v>
      </c>
      <c r="V572">
        <f t="shared" si="133"/>
        <v>0</v>
      </c>
    </row>
    <row r="573" spans="2:3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O573" t="e">
        <f t="shared" si="135"/>
        <v>#VALUE!</v>
      </c>
      <c r="P573" t="e">
        <f t="shared" si="136"/>
        <v>#VALUE!</v>
      </c>
      <c r="Q573">
        <f t="shared" si="137"/>
        <v>8.0820060996272453E-2</v>
      </c>
      <c r="R573" t="e">
        <f t="shared" si="138"/>
        <v>#VALUE!</v>
      </c>
      <c r="S573">
        <f t="shared" si="139"/>
        <v>12.373165618448636</v>
      </c>
      <c r="T573" t="e">
        <f t="shared" si="140"/>
        <v>#VALUE!</v>
      </c>
      <c r="U573">
        <f t="shared" si="141"/>
        <v>4425</v>
      </c>
      <c r="V573" t="e">
        <f t="shared" si="133"/>
        <v>#VALUE!</v>
      </c>
    </row>
    <row r="574" spans="2:3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135"/>
        <v>#VALUE!</v>
      </c>
      <c r="P574" t="e">
        <f t="shared" si="136"/>
        <v>#VALUE!</v>
      </c>
      <c r="Q574" t="e">
        <f t="shared" si="137"/>
        <v>#VALUE!</v>
      </c>
      <c r="R574" t="e">
        <f t="shared" si="138"/>
        <v>#VALUE!</v>
      </c>
      <c r="S574" t="e">
        <f t="shared" si="139"/>
        <v>#VALUE!</v>
      </c>
      <c r="T574" t="e">
        <f t="shared" si="140"/>
        <v>#VALUE!</v>
      </c>
      <c r="U574" t="e">
        <f t="shared" si="141"/>
        <v>#VALUE!</v>
      </c>
      <c r="V574" t="e">
        <f t="shared" si="133"/>
        <v>#VALUE!</v>
      </c>
    </row>
    <row r="575" spans="2:31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O575">
        <f t="shared" si="135"/>
        <v>-0.25127976629189397</v>
      </c>
      <c r="P575">
        <f t="shared" si="136"/>
        <v>-1.4880831705104609</v>
      </c>
      <c r="Q575">
        <f t="shared" si="137"/>
        <v>0.95594866678003543</v>
      </c>
      <c r="R575">
        <f t="shared" si="138"/>
        <v>-1.160391471127955</v>
      </c>
      <c r="S575">
        <f t="shared" si="139"/>
        <v>0.19867554693335232</v>
      </c>
      <c r="T575">
        <f t="shared" si="140"/>
        <v>-0.64357565699267294</v>
      </c>
      <c r="U575">
        <f t="shared" si="141"/>
        <v>-43686.653846153844</v>
      </c>
      <c r="V575">
        <f t="shared" si="133"/>
        <v>10</v>
      </c>
      <c r="X575">
        <f t="shared" ref="X575:AE575" si="148">AVERAGE(O575:O577)</f>
        <v>0.57578519317888954</v>
      </c>
      <c r="Y575">
        <f t="shared" si="148"/>
        <v>3.3177809072510454</v>
      </c>
      <c r="Z575">
        <f t="shared" si="148"/>
        <v>0.80170482324222236</v>
      </c>
      <c r="AA575">
        <f t="shared" si="148"/>
        <v>-1.1702485188891105</v>
      </c>
      <c r="AB575">
        <f t="shared" si="148"/>
        <v>0.44905030149927616</v>
      </c>
      <c r="AC575">
        <f t="shared" si="148"/>
        <v>0.92909943094676262</v>
      </c>
      <c r="AD575">
        <f t="shared" si="148"/>
        <v>63424.511217948719</v>
      </c>
      <c r="AE575">
        <f t="shared" si="148"/>
        <v>5.333333333333333</v>
      </c>
    </row>
    <row r="576" spans="2:3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O576">
        <f t="shared" si="135"/>
        <v>1.1193389590214653</v>
      </c>
      <c r="P576">
        <f t="shared" si="136"/>
        <v>1.6292152476500363</v>
      </c>
      <c r="Q576">
        <f t="shared" si="137"/>
        <v>0.6959284591557926</v>
      </c>
      <c r="R576">
        <f t="shared" si="138"/>
        <v>-1.3070710043722022</v>
      </c>
      <c r="S576">
        <f t="shared" si="139"/>
        <v>0.52101156454469399</v>
      </c>
      <c r="T576">
        <f t="shared" si="140"/>
        <v>1.3751368136535795</v>
      </c>
      <c r="U576">
        <f t="shared" si="141"/>
        <v>145448.1875</v>
      </c>
      <c r="V576">
        <f t="shared" si="133"/>
        <v>6</v>
      </c>
    </row>
    <row r="577" spans="2:3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O577">
        <f t="shared" si="135"/>
        <v>0.8592963868070973</v>
      </c>
      <c r="P577">
        <f t="shared" si="136"/>
        <v>9.8122106446135611</v>
      </c>
      <c r="Q577">
        <f t="shared" si="137"/>
        <v>0.75323734379083918</v>
      </c>
      <c r="R577">
        <f t="shared" si="138"/>
        <v>-1.0432830811671745</v>
      </c>
      <c r="S577">
        <f t="shared" si="139"/>
        <v>0.62746379301978217</v>
      </c>
      <c r="T577">
        <f t="shared" si="140"/>
        <v>2.0557371361793813</v>
      </c>
      <c r="U577">
        <f t="shared" si="141"/>
        <v>88512</v>
      </c>
      <c r="V577">
        <f t="shared" si="133"/>
        <v>0</v>
      </c>
    </row>
    <row r="578" spans="2:3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O578">
        <f t="shared" si="135"/>
        <v>-2.2228448359317921E-2</v>
      </c>
      <c r="P578">
        <f t="shared" si="136"/>
        <v>0.26415677069660415</v>
      </c>
      <c r="Q578">
        <f t="shared" si="137"/>
        <v>0.7130340697996127</v>
      </c>
      <c r="R578">
        <f t="shared" si="138"/>
        <v>-1.7779203791001397E-2</v>
      </c>
      <c r="S578">
        <f t="shared" si="139"/>
        <v>0.68813736888856858</v>
      </c>
      <c r="T578">
        <f t="shared" si="140"/>
        <v>1.1341421436504278</v>
      </c>
      <c r="U578">
        <f t="shared" si="141"/>
        <v>8186.3</v>
      </c>
      <c r="V578">
        <f t="shared" si="133"/>
        <v>3</v>
      </c>
    </row>
    <row r="579" spans="2:3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O579">
        <f t="shared" si="135"/>
        <v>0.67241289545931315</v>
      </c>
      <c r="P579">
        <f t="shared" si="136"/>
        <v>2.1734293835146525</v>
      </c>
      <c r="Q579">
        <f t="shared" si="137"/>
        <v>0.9178290609012556</v>
      </c>
      <c r="R579">
        <f t="shared" si="138"/>
        <v>-0.3357082481146394</v>
      </c>
      <c r="S579">
        <f t="shared" si="139"/>
        <v>0.49788470580676436</v>
      </c>
      <c r="T579">
        <f t="shared" si="140"/>
        <v>0.41335597576647687</v>
      </c>
      <c r="U579">
        <f t="shared" si="141"/>
        <v>9251</v>
      </c>
      <c r="V579">
        <f t="shared" si="133"/>
        <v>1</v>
      </c>
    </row>
    <row r="580" spans="2:3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O580">
        <f t="shared" si="135"/>
        <v>0.46783036583831539</v>
      </c>
      <c r="P580">
        <f t="shared" si="136"/>
        <v>-0.80856333377113154</v>
      </c>
      <c r="Q580">
        <f t="shared" si="137"/>
        <v>0.9195037303867164</v>
      </c>
      <c r="R580">
        <f t="shared" si="138"/>
        <v>-1.2383535766466447</v>
      </c>
      <c r="S580">
        <f t="shared" si="139"/>
        <v>0.44878792473172624</v>
      </c>
      <c r="T580">
        <f t="shared" si="140"/>
        <v>-0.15244215538301154</v>
      </c>
      <c r="U580">
        <f t="shared" si="141"/>
        <v>3401</v>
      </c>
      <c r="V580">
        <f t="shared" ref="V580:V643" si="149">J580-J581</f>
        <v>3</v>
      </c>
    </row>
    <row r="581" spans="2:3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O581">
        <f t="shared" si="135"/>
        <v>1.0947341501315777</v>
      </c>
      <c r="P581">
        <f t="shared" si="136"/>
        <v>5.7503008042555885</v>
      </c>
      <c r="Q581">
        <f t="shared" si="137"/>
        <v>0.81733255633371438</v>
      </c>
      <c r="R581">
        <f t="shared" si="138"/>
        <v>-4.5424771377623632</v>
      </c>
      <c r="S581">
        <f t="shared" si="139"/>
        <v>0.60569844728708322</v>
      </c>
      <c r="T581">
        <f t="shared" si="140"/>
        <v>4.8584320875113951</v>
      </c>
      <c r="U581">
        <f t="shared" si="141"/>
        <v>35531.333333333336</v>
      </c>
      <c r="V581">
        <f t="shared" si="149"/>
        <v>1</v>
      </c>
    </row>
    <row r="582" spans="2:3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O582">
        <f t="shared" si="135"/>
        <v>0.16961099275962921</v>
      </c>
      <c r="P582">
        <f t="shared" si="136"/>
        <v>-0.74733187192985262</v>
      </c>
      <c r="Q582">
        <f t="shared" si="137"/>
        <v>0.91902732176623558</v>
      </c>
      <c r="R582">
        <f t="shared" si="138"/>
        <v>-21.36626417855836</v>
      </c>
      <c r="S582">
        <f t="shared" si="139"/>
        <v>0.78936539354397284</v>
      </c>
      <c r="T582">
        <f t="shared" si="140"/>
        <v>-0.68038924336450779</v>
      </c>
      <c r="U582">
        <f t="shared" si="141"/>
        <v>7895.5</v>
      </c>
      <c r="V582">
        <f t="shared" si="149"/>
        <v>1</v>
      </c>
    </row>
    <row r="583" spans="2:3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O583">
        <f t="shared" si="135"/>
        <v>39.224191770756796</v>
      </c>
      <c r="P583">
        <f t="shared" si="136"/>
        <v>9.5054631030425281</v>
      </c>
      <c r="Q583">
        <f t="shared" si="137"/>
        <v>0.67097025662741627</v>
      </c>
      <c r="R583">
        <f t="shared" si="138"/>
        <v>0.29760986892829611</v>
      </c>
      <c r="S583">
        <f t="shared" si="139"/>
        <v>1.4707784989421595</v>
      </c>
      <c r="T583">
        <f t="shared" si="140"/>
        <v>10.163766466092047</v>
      </c>
      <c r="U583">
        <f t="shared" si="141"/>
        <v>62497</v>
      </c>
      <c r="V583">
        <f t="shared" si="149"/>
        <v>0</v>
      </c>
    </row>
    <row r="584" spans="2:3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O584" t="e">
        <f t="shared" si="135"/>
        <v>#VALUE!</v>
      </c>
      <c r="P584" t="e">
        <f t="shared" si="136"/>
        <v>#VALUE!</v>
      </c>
      <c r="Q584">
        <f t="shared" si="137"/>
        <v>0.69435868650014032</v>
      </c>
      <c r="R584" t="e">
        <f t="shared" si="138"/>
        <v>#VALUE!</v>
      </c>
      <c r="S584">
        <f t="shared" si="139"/>
        <v>1.1256265157639451</v>
      </c>
      <c r="T584" t="e">
        <f t="shared" si="140"/>
        <v>#VALUE!</v>
      </c>
      <c r="U584">
        <f t="shared" si="141"/>
        <v>5949</v>
      </c>
      <c r="V584" t="e">
        <f t="shared" si="149"/>
        <v>#VALUE!</v>
      </c>
    </row>
    <row r="585" spans="2:3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135"/>
        <v>#VALUE!</v>
      </c>
      <c r="P585" t="e">
        <f t="shared" si="136"/>
        <v>#VALUE!</v>
      </c>
      <c r="Q585" t="e">
        <f t="shared" si="137"/>
        <v>#VALUE!</v>
      </c>
      <c r="R585" t="e">
        <f t="shared" si="138"/>
        <v>#VALUE!</v>
      </c>
      <c r="S585" t="e">
        <f t="shared" si="139"/>
        <v>#VALUE!</v>
      </c>
      <c r="T585" t="e">
        <f t="shared" si="140"/>
        <v>#VALUE!</v>
      </c>
      <c r="U585" t="e">
        <f t="shared" si="141"/>
        <v>#VALUE!</v>
      </c>
      <c r="V585" t="e">
        <f t="shared" si="149"/>
        <v>#VALUE!</v>
      </c>
    </row>
    <row r="586" spans="2:31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O586">
        <f t="shared" si="135"/>
        <v>3.3441174597712209</v>
      </c>
      <c r="P586">
        <f t="shared" si="136"/>
        <v>3.4308519893283842</v>
      </c>
      <c r="Q586">
        <f t="shared" si="137"/>
        <v>0.9059295629834182</v>
      </c>
      <c r="R586">
        <f t="shared" si="138"/>
        <v>0.15470943333328091</v>
      </c>
      <c r="S586">
        <f t="shared" si="139"/>
        <v>0.922638903121073</v>
      </c>
      <c r="T586">
        <f t="shared" si="140"/>
        <v>3.4027984221358336</v>
      </c>
      <c r="U586">
        <f t="shared" si="141"/>
        <v>152793.5</v>
      </c>
      <c r="V586">
        <f t="shared" si="149"/>
        <v>0</v>
      </c>
      <c r="X586">
        <f t="shared" ref="X586:AE586" si="150">AVERAGE(O586:O588)</f>
        <v>3.8048653825682401</v>
      </c>
      <c r="Y586">
        <f t="shared" si="150"/>
        <v>18.909193765738483</v>
      </c>
      <c r="Z586">
        <f t="shared" si="150"/>
        <v>0.92012455362533185</v>
      </c>
      <c r="AA586">
        <f>AVERAGE(R586:R587)</f>
        <v>-5.397906018088598</v>
      </c>
      <c r="AB586">
        <f t="shared" si="150"/>
        <v>0.89437819703258159</v>
      </c>
      <c r="AC586">
        <f t="shared" si="150"/>
        <v>10.23348190799519</v>
      </c>
      <c r="AD586">
        <f t="shared" si="150"/>
        <v>80487.833333333328</v>
      </c>
      <c r="AE586">
        <f t="shared" si="150"/>
        <v>0.33333333333333331</v>
      </c>
    </row>
    <row r="587" spans="2:3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O587">
        <f t="shared" si="135"/>
        <v>0.60085324935312245</v>
      </c>
      <c r="P587">
        <f t="shared" si="136"/>
        <v>0.27280109253312657</v>
      </c>
      <c r="Q587">
        <f t="shared" si="137"/>
        <v>0.97043402419771951</v>
      </c>
      <c r="R587">
        <f t="shared" si="138"/>
        <v>-10.950521469510477</v>
      </c>
      <c r="S587">
        <f t="shared" si="139"/>
        <v>0.75355100028913113</v>
      </c>
      <c r="T587">
        <f t="shared" si="140"/>
        <v>0.24522593390165337</v>
      </c>
      <c r="U587">
        <f t="shared" si="141"/>
        <v>34484</v>
      </c>
      <c r="V587">
        <f t="shared" si="149"/>
        <v>1</v>
      </c>
    </row>
    <row r="588" spans="2:3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O588">
        <f t="shared" ref="O588:O651" si="151">D588/D589-1</f>
        <v>7.469625438580378</v>
      </c>
      <c r="P588">
        <f t="shared" ref="P588:P651" si="152">E588/E589-1</f>
        <v>53.023928215353941</v>
      </c>
      <c r="Q588">
        <f t="shared" ref="Q588:Q651" si="153">F588/(G588+H588)</f>
        <v>0.88401007369485785</v>
      </c>
      <c r="R588" t="e">
        <f t="shared" ref="R588:R651" si="154">1 -G588/G589</f>
        <v>#DIV/0!</v>
      </c>
      <c r="S588">
        <f t="shared" ref="S588:S651" si="155">H588/F588</f>
        <v>1.0069446876875405</v>
      </c>
      <c r="T588">
        <f t="shared" ref="T588:T651" si="156">I588/I589-1</f>
        <v>27.052421367948078</v>
      </c>
      <c r="U588">
        <f t="shared" ref="U588:U651" si="157">E588/J588</f>
        <v>54186</v>
      </c>
      <c r="V588">
        <f t="shared" si="149"/>
        <v>0</v>
      </c>
    </row>
    <row r="589" spans="2:3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O589" t="e">
        <f t="shared" si="151"/>
        <v>#VALUE!</v>
      </c>
      <c r="P589" t="e">
        <f t="shared" si="152"/>
        <v>#VALUE!</v>
      </c>
      <c r="Q589">
        <f t="shared" si="153"/>
        <v>0.82238183914161567</v>
      </c>
      <c r="R589" t="e">
        <f t="shared" si="154"/>
        <v>#VALUE!</v>
      </c>
      <c r="S589">
        <f t="shared" si="155"/>
        <v>1.2159801595859392</v>
      </c>
      <c r="T589" t="e">
        <f t="shared" si="156"/>
        <v>#VALUE!</v>
      </c>
      <c r="U589">
        <f t="shared" si="157"/>
        <v>1003</v>
      </c>
      <c r="V589" t="e">
        <f t="shared" si="149"/>
        <v>#VALUE!</v>
      </c>
    </row>
    <row r="590" spans="2:3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151"/>
        <v>#VALUE!</v>
      </c>
      <c r="P590" t="e">
        <f t="shared" si="152"/>
        <v>#VALUE!</v>
      </c>
      <c r="Q590" t="e">
        <f t="shared" si="153"/>
        <v>#VALUE!</v>
      </c>
      <c r="R590" t="e">
        <f t="shared" si="154"/>
        <v>#VALUE!</v>
      </c>
      <c r="S590" t="e">
        <f t="shared" si="155"/>
        <v>#VALUE!</v>
      </c>
      <c r="T590" t="e">
        <f t="shared" si="156"/>
        <v>#VALUE!</v>
      </c>
      <c r="U590" t="e">
        <f t="shared" si="157"/>
        <v>#VALUE!</v>
      </c>
      <c r="V590" t="e">
        <f t="shared" si="149"/>
        <v>#VALUE!</v>
      </c>
    </row>
    <row r="591" spans="2:31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O591">
        <f t="shared" si="151"/>
        <v>-0.52216847661854926</v>
      </c>
      <c r="P591">
        <f t="shared" si="152"/>
        <v>-0.98147437195049592</v>
      </c>
      <c r="Q591">
        <f t="shared" si="153"/>
        <v>0.27739331677579587</v>
      </c>
      <c r="R591">
        <f t="shared" si="154"/>
        <v>1</v>
      </c>
      <c r="S591">
        <f t="shared" si="155"/>
        <v>3.6049895203793012</v>
      </c>
      <c r="T591">
        <f t="shared" si="156"/>
        <v>1.8053684883610144E-2</v>
      </c>
      <c r="U591">
        <f t="shared" si="157"/>
        <v>2654</v>
      </c>
      <c r="V591">
        <f t="shared" si="149"/>
        <v>0</v>
      </c>
      <c r="X591">
        <f t="shared" ref="X591:AE591" si="158">AVERAGE(O591:O593)</f>
        <v>7.3849475853317692E-2</v>
      </c>
      <c r="Y591">
        <f t="shared" si="158"/>
        <v>-9.3172871465672991E-2</v>
      </c>
      <c r="Z591">
        <f t="shared" si="158"/>
        <v>0.1706234243293813</v>
      </c>
      <c r="AA591">
        <f>AVERAGE(R591:R592)</f>
        <v>0.96161778185151237</v>
      </c>
      <c r="AB591">
        <f t="shared" si="158"/>
        <v>7.1718696066652861</v>
      </c>
      <c r="AC591">
        <f t="shared" si="158"/>
        <v>0.24801351620941867</v>
      </c>
      <c r="AD591">
        <f t="shared" si="158"/>
        <v>93491</v>
      </c>
      <c r="AE591">
        <f t="shared" si="158"/>
        <v>0</v>
      </c>
    </row>
    <row r="592" spans="2:3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O592">
        <f t="shared" si="151"/>
        <v>0.20242865600646431</v>
      </c>
      <c r="P592">
        <f t="shared" si="152"/>
        <v>6.4678428633005769E-2</v>
      </c>
      <c r="Q592">
        <f t="shared" si="153"/>
        <v>0.1471576693403869</v>
      </c>
      <c r="R592">
        <f t="shared" si="154"/>
        <v>0.92323556370302473</v>
      </c>
      <c r="S592">
        <f t="shared" si="155"/>
        <v>6.782398941757771</v>
      </c>
      <c r="T592">
        <f t="shared" si="156"/>
        <v>9.056514191605225E-2</v>
      </c>
      <c r="U592">
        <f t="shared" si="157"/>
        <v>143261</v>
      </c>
      <c r="V592">
        <f t="shared" si="149"/>
        <v>0</v>
      </c>
    </row>
    <row r="593" spans="2:3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O593">
        <f t="shared" si="151"/>
        <v>0.54128824817203802</v>
      </c>
      <c r="P593">
        <f t="shared" si="152"/>
        <v>0.63727732892047118</v>
      </c>
      <c r="Q593">
        <f t="shared" si="153"/>
        <v>8.7319286871961097E-2</v>
      </c>
      <c r="R593" t="e">
        <f t="shared" si="154"/>
        <v>#DIV/0!</v>
      </c>
      <c r="S593">
        <f t="shared" si="155"/>
        <v>11.128220357858787</v>
      </c>
      <c r="T593">
        <f t="shared" si="156"/>
        <v>0.63542172182859358</v>
      </c>
      <c r="U593">
        <f t="shared" si="157"/>
        <v>134558</v>
      </c>
      <c r="V593">
        <f t="shared" si="149"/>
        <v>0</v>
      </c>
    </row>
    <row r="594" spans="2:3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O594">
        <f t="shared" si="151"/>
        <v>3.3589566104411883E-2</v>
      </c>
      <c r="P594">
        <f t="shared" si="152"/>
        <v>-0.44730559459841157</v>
      </c>
      <c r="Q594">
        <f t="shared" si="153"/>
        <v>7.8398607136424589E-2</v>
      </c>
      <c r="R594" t="e">
        <f t="shared" si="154"/>
        <v>#DIV/0!</v>
      </c>
      <c r="S594">
        <f t="shared" si="155"/>
        <v>12.755328653477983</v>
      </c>
      <c r="T594">
        <f t="shared" si="156"/>
        <v>-0.44658479759898484</v>
      </c>
      <c r="U594">
        <f t="shared" si="157"/>
        <v>82184</v>
      </c>
      <c r="V594">
        <f t="shared" si="149"/>
        <v>1</v>
      </c>
    </row>
    <row r="595" spans="2:3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O595">
        <f t="shared" si="151"/>
        <v>0.10215799734990605</v>
      </c>
      <c r="P595">
        <f t="shared" si="152"/>
        <v>5.1508701463090389E-2</v>
      </c>
      <c r="Q595">
        <f t="shared" si="153"/>
        <v>1.2308263646190473E-2</v>
      </c>
      <c r="R595" t="e">
        <f t="shared" si="154"/>
        <v>#DIV/0!</v>
      </c>
      <c r="S595">
        <f t="shared" si="155"/>
        <v>81.246228448275858</v>
      </c>
      <c r="T595">
        <f t="shared" si="156"/>
        <v>5.1421431243955373E-2</v>
      </c>
      <c r="U595" t="e">
        <f t="shared" si="157"/>
        <v>#DIV/0!</v>
      </c>
      <c r="V595">
        <f t="shared" si="149"/>
        <v>0</v>
      </c>
    </row>
    <row r="596" spans="2:3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O596">
        <f t="shared" si="151"/>
        <v>0.38577151830648049</v>
      </c>
      <c r="P596">
        <f t="shared" si="152"/>
        <v>0.43474731897365126</v>
      </c>
      <c r="Q596">
        <f t="shared" si="153"/>
        <v>1.8296105840200149E-2</v>
      </c>
      <c r="R596" t="e">
        <f t="shared" si="154"/>
        <v>#DIV/0!</v>
      </c>
      <c r="S596">
        <f t="shared" si="155"/>
        <v>54.656439393939394</v>
      </c>
      <c r="T596">
        <f t="shared" si="156"/>
        <v>0.43369128467759066</v>
      </c>
      <c r="U596" t="e">
        <f t="shared" si="157"/>
        <v>#DIV/0!</v>
      </c>
      <c r="V596">
        <f t="shared" si="149"/>
        <v>0</v>
      </c>
    </row>
    <row r="597" spans="2:3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O597">
        <f t="shared" si="151"/>
        <v>-0.13800748233337956</v>
      </c>
      <c r="P597">
        <f t="shared" si="152"/>
        <v>-0.12525293762646883</v>
      </c>
      <c r="Q597">
        <f t="shared" si="153"/>
        <v>3.0696935211709766E-2</v>
      </c>
      <c r="R597" t="e">
        <f t="shared" si="154"/>
        <v>#DIV/0!</v>
      </c>
      <c r="S597">
        <f t="shared" si="155"/>
        <v>32.576542026206454</v>
      </c>
      <c r="T597">
        <f t="shared" si="156"/>
        <v>-0.12467663630886994</v>
      </c>
      <c r="U597" t="e">
        <f t="shared" si="157"/>
        <v>#DIV/0!</v>
      </c>
      <c r="V597">
        <f t="shared" si="149"/>
        <v>0</v>
      </c>
    </row>
    <row r="598" spans="2:3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O598">
        <f t="shared" si="151"/>
        <v>0.80743038230732922</v>
      </c>
      <c r="P598">
        <f t="shared" si="152"/>
        <v>0.29634828228905397</v>
      </c>
      <c r="Q598">
        <f t="shared" si="153"/>
        <v>2.3969286109573881E-2</v>
      </c>
      <c r="R598" t="e">
        <f t="shared" si="154"/>
        <v>#DIV/0!</v>
      </c>
      <c r="S598">
        <f t="shared" si="155"/>
        <v>41.720057720057717</v>
      </c>
      <c r="T598">
        <f t="shared" si="156"/>
        <v>0.29566794462682799</v>
      </c>
      <c r="U598" t="e">
        <f t="shared" si="157"/>
        <v>#DIV/0!</v>
      </c>
      <c r="V598">
        <f t="shared" si="149"/>
        <v>0</v>
      </c>
    </row>
    <row r="599" spans="2:3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151"/>
        <v>#VALUE!</v>
      </c>
      <c r="P599" t="e">
        <f t="shared" si="152"/>
        <v>#VALUE!</v>
      </c>
      <c r="Q599">
        <f t="shared" si="153"/>
        <v>0.10725118871946221</v>
      </c>
      <c r="R599" t="e">
        <f t="shared" si="154"/>
        <v>#VALUE!</v>
      </c>
      <c r="S599">
        <f t="shared" si="155"/>
        <v>9.3239059812726932</v>
      </c>
      <c r="T599" t="e">
        <f t="shared" si="156"/>
        <v>#VALUE!</v>
      </c>
      <c r="U599" t="e">
        <f t="shared" si="157"/>
        <v>#DIV/0!</v>
      </c>
      <c r="V599" t="e">
        <f t="shared" si="149"/>
        <v>#VALUE!</v>
      </c>
    </row>
    <row r="600" spans="2:3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151"/>
        <v>#VALUE!</v>
      </c>
      <c r="P600" t="e">
        <f t="shared" si="152"/>
        <v>#VALUE!</v>
      </c>
      <c r="Q600" t="e">
        <f t="shared" si="153"/>
        <v>#VALUE!</v>
      </c>
      <c r="R600" t="e">
        <f t="shared" si="154"/>
        <v>#VALUE!</v>
      </c>
      <c r="S600" t="e">
        <f t="shared" si="155"/>
        <v>#VALUE!</v>
      </c>
      <c r="T600" t="e">
        <f t="shared" si="156"/>
        <v>#VALUE!</v>
      </c>
      <c r="U600" t="e">
        <f t="shared" si="157"/>
        <v>#VALUE!</v>
      </c>
      <c r="V600" t="e">
        <f t="shared" si="149"/>
        <v>#VALUE!</v>
      </c>
    </row>
    <row r="601" spans="2:31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O601">
        <f t="shared" si="151"/>
        <v>0.24818767750385806</v>
      </c>
      <c r="P601">
        <f t="shared" si="152"/>
        <v>-9.9626886145404665</v>
      </c>
      <c r="Q601">
        <f t="shared" si="153"/>
        <v>6.2275052663256094</v>
      </c>
      <c r="R601">
        <f>1</f>
        <v>1</v>
      </c>
      <c r="S601">
        <f t="shared" si="155"/>
        <v>0.16057794529815406</v>
      </c>
      <c r="T601">
        <f t="shared" si="156"/>
        <v>-8.7882890961262561</v>
      </c>
      <c r="U601">
        <f t="shared" si="157"/>
        <v>-98007</v>
      </c>
      <c r="V601">
        <f t="shared" si="149"/>
        <v>0</v>
      </c>
      <c r="X601">
        <f>AVERAGE(O601:O602)</f>
        <v>22.752768103898898</v>
      </c>
      <c r="Y601">
        <f t="shared" ref="Y601:AE601" si="159">AVERAGE(P601:P602)</f>
        <v>316.13630275155333</v>
      </c>
      <c r="Z601">
        <f t="shared" si="159"/>
        <v>3.3593150333453279</v>
      </c>
      <c r="AA601">
        <f>AVERAGE(R601)</f>
        <v>1</v>
      </c>
      <c r="AB601">
        <f t="shared" si="159"/>
        <v>1.0983601423972884</v>
      </c>
      <c r="AC601">
        <f t="shared" si="159"/>
        <v>20.801707986499085</v>
      </c>
      <c r="AD601">
        <f t="shared" si="159"/>
        <v>-43536</v>
      </c>
      <c r="AE601">
        <f t="shared" si="159"/>
        <v>0.5</v>
      </c>
    </row>
    <row r="602" spans="2:3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O602">
        <f t="shared" si="151"/>
        <v>45.257348530293939</v>
      </c>
      <c r="P602">
        <f t="shared" si="152"/>
        <v>642.23529411764707</v>
      </c>
      <c r="Q602">
        <f t="shared" si="153"/>
        <v>0.4911248003650468</v>
      </c>
      <c r="R602" t="e">
        <f t="shared" si="154"/>
        <v>#DIV/0!</v>
      </c>
      <c r="S602">
        <f t="shared" si="155"/>
        <v>2.0361423394964229</v>
      </c>
      <c r="T602">
        <f t="shared" si="156"/>
        <v>50.391705069124427</v>
      </c>
      <c r="U602">
        <f t="shared" si="157"/>
        <v>10935</v>
      </c>
      <c r="V602">
        <f t="shared" si="149"/>
        <v>1</v>
      </c>
    </row>
    <row r="603" spans="2:3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151"/>
        <v>#VALUE!</v>
      </c>
      <c r="P603" t="e">
        <f t="shared" si="152"/>
        <v>#VALUE!</v>
      </c>
      <c r="Q603">
        <f t="shared" si="153"/>
        <v>1.0875077303648732</v>
      </c>
      <c r="R603" t="e">
        <f t="shared" si="154"/>
        <v>#VALUE!</v>
      </c>
      <c r="S603">
        <f t="shared" si="155"/>
        <v>0.91953369348876879</v>
      </c>
      <c r="T603" t="e">
        <f t="shared" si="156"/>
        <v>#VALUE!</v>
      </c>
      <c r="U603" t="e">
        <f t="shared" si="157"/>
        <v>#DIV/0!</v>
      </c>
      <c r="V603" t="e">
        <f t="shared" si="149"/>
        <v>#VALUE!</v>
      </c>
    </row>
    <row r="604" spans="2:3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151"/>
        <v>#VALUE!</v>
      </c>
      <c r="P604" t="e">
        <f t="shared" si="152"/>
        <v>#VALUE!</v>
      </c>
      <c r="Q604" t="e">
        <f t="shared" si="153"/>
        <v>#VALUE!</v>
      </c>
      <c r="R604" t="e">
        <f t="shared" si="154"/>
        <v>#VALUE!</v>
      </c>
      <c r="S604" t="e">
        <f t="shared" si="155"/>
        <v>#VALUE!</v>
      </c>
      <c r="T604" t="e">
        <f t="shared" si="156"/>
        <v>#VALUE!</v>
      </c>
      <c r="U604" t="e">
        <f t="shared" si="157"/>
        <v>#VALUE!</v>
      </c>
      <c r="V604" t="e">
        <f t="shared" si="149"/>
        <v>#VALUE!</v>
      </c>
    </row>
    <row r="605" spans="2:31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O605">
        <f t="shared" si="151"/>
        <v>3.7451959952761404E-2</v>
      </c>
      <c r="P605">
        <f t="shared" si="152"/>
        <v>-0.29008483439257382</v>
      </c>
      <c r="Q605">
        <f t="shared" si="153"/>
        <v>0.37631160195031294</v>
      </c>
      <c r="R605">
        <f t="shared" si="154"/>
        <v>1.1354000444423584E-2</v>
      </c>
      <c r="S605">
        <f t="shared" si="155"/>
        <v>1.0717845007795528</v>
      </c>
      <c r="T605">
        <f t="shared" si="156"/>
        <v>2.7852540983920759E-2</v>
      </c>
      <c r="U605">
        <f t="shared" si="157"/>
        <v>27355.8</v>
      </c>
      <c r="V605">
        <f t="shared" si="149"/>
        <v>-10</v>
      </c>
      <c r="X605">
        <f t="shared" ref="X605:AE605" si="160">AVERAGE(O605:O607)</f>
        <v>6.1815631459688047E-2</v>
      </c>
      <c r="Y605">
        <f t="shared" si="160"/>
        <v>1.5977265458547256</v>
      </c>
      <c r="Z605">
        <f t="shared" si="160"/>
        <v>0.35918472459200707</v>
      </c>
      <c r="AA605">
        <f t="shared" si="160"/>
        <v>1.0070455470708506E-2</v>
      </c>
      <c r="AB605">
        <f t="shared" si="160"/>
        <v>1.0104683821822864</v>
      </c>
      <c r="AC605">
        <f t="shared" si="160"/>
        <v>2.4572391009583933E-2</v>
      </c>
      <c r="AD605">
        <f t="shared" si="160"/>
        <v>18953.488888888889</v>
      </c>
      <c r="AE605">
        <f t="shared" si="160"/>
        <v>-3</v>
      </c>
    </row>
    <row r="606" spans="2:3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O606">
        <f t="shared" si="151"/>
        <v>0.10344740082845094</v>
      </c>
      <c r="P606">
        <f t="shared" si="152"/>
        <v>5.733046775349024</v>
      </c>
      <c r="Q606">
        <f t="shared" si="153"/>
        <v>0.3214332952810881</v>
      </c>
      <c r="R606">
        <f t="shared" si="154"/>
        <v>-8.0153404342044876E-3</v>
      </c>
      <c r="S606">
        <f t="shared" si="155"/>
        <v>1.0035137077842886</v>
      </c>
      <c r="T606">
        <f t="shared" si="156"/>
        <v>3.9902877961379479E-2</v>
      </c>
      <c r="U606">
        <f t="shared" si="157"/>
        <v>25689.266666666666</v>
      </c>
      <c r="V606">
        <f t="shared" si="149"/>
        <v>0</v>
      </c>
    </row>
    <row r="607" spans="2:3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O607">
        <f t="shared" si="151"/>
        <v>4.4547533597851796E-2</v>
      </c>
      <c r="P607">
        <f t="shared" si="152"/>
        <v>-0.64978230339227305</v>
      </c>
      <c r="Q607">
        <f t="shared" si="153"/>
        <v>0.37980927654462004</v>
      </c>
      <c r="R607">
        <f t="shared" si="154"/>
        <v>2.6872706401906421E-2</v>
      </c>
      <c r="S607">
        <f t="shared" si="155"/>
        <v>0.9561069379830176</v>
      </c>
      <c r="T607">
        <f t="shared" si="156"/>
        <v>5.9617540834515648E-3</v>
      </c>
      <c r="U607">
        <f t="shared" si="157"/>
        <v>3815.4</v>
      </c>
      <c r="V607">
        <f t="shared" si="149"/>
        <v>1</v>
      </c>
    </row>
    <row r="608" spans="2:3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O608">
        <f t="shared" si="151"/>
        <v>-0.16372962900242316</v>
      </c>
      <c r="P608">
        <f t="shared" si="152"/>
        <v>-0.38395610443856354</v>
      </c>
      <c r="Q608">
        <f t="shared" si="153"/>
        <v>0.46406312964303759</v>
      </c>
      <c r="R608">
        <f t="shared" si="154"/>
        <v>2.8284984973211746E-2</v>
      </c>
      <c r="S608">
        <f t="shared" si="155"/>
        <v>0.91871711386752286</v>
      </c>
      <c r="T608">
        <f t="shared" si="156"/>
        <v>1.7317795706696115E-2</v>
      </c>
      <c r="U608">
        <f t="shared" si="157"/>
        <v>11270.034482758621</v>
      </c>
      <c r="V608">
        <f t="shared" si="149"/>
        <v>1</v>
      </c>
    </row>
    <row r="609" spans="2:3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O609">
        <f t="shared" si="151"/>
        <v>0.14238768747459574</v>
      </c>
      <c r="P609">
        <f t="shared" si="152"/>
        <v>-1.6650737616960676</v>
      </c>
      <c r="Q609">
        <f t="shared" si="153"/>
        <v>0.49352279229458912</v>
      </c>
      <c r="R609">
        <f t="shared" si="154"/>
        <v>2.4156036323769392E-2</v>
      </c>
      <c r="S609">
        <f t="shared" si="155"/>
        <v>0.87125569296004668</v>
      </c>
      <c r="T609">
        <f t="shared" si="156"/>
        <v>2.8924348085742624E-2</v>
      </c>
      <c r="U609">
        <f t="shared" si="157"/>
        <v>18947.571428571428</v>
      </c>
      <c r="V609">
        <f t="shared" si="149"/>
        <v>0</v>
      </c>
    </row>
    <row r="610" spans="2:3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O610">
        <f t="shared" si="151"/>
        <v>6.9968311319668297E-2</v>
      </c>
      <c r="P610">
        <f t="shared" si="152"/>
        <v>0.36447824406197515</v>
      </c>
      <c r="Q610">
        <f t="shared" si="153"/>
        <v>0.54015643946783998</v>
      </c>
      <c r="R610">
        <f t="shared" si="154"/>
        <v>1.9867215516088055E-2</v>
      </c>
      <c r="S610">
        <f t="shared" si="155"/>
        <v>0.83309682127891393</v>
      </c>
      <c r="T610">
        <f t="shared" si="156"/>
        <v>-4.1677873724824899E-2</v>
      </c>
      <c r="U610">
        <f t="shared" si="157"/>
        <v>-28489.428571428572</v>
      </c>
      <c r="V610">
        <f t="shared" si="149"/>
        <v>0</v>
      </c>
    </row>
    <row r="611" spans="2:3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O611">
        <f t="shared" si="151"/>
        <v>0.33791454174277646</v>
      </c>
      <c r="P611">
        <f t="shared" si="152"/>
        <v>-7.9790465816903189E-2</v>
      </c>
      <c r="Q611">
        <f t="shared" si="153"/>
        <v>0.55826361952139303</v>
      </c>
      <c r="R611">
        <f t="shared" si="154"/>
        <v>4.138672561987744E-3</v>
      </c>
      <c r="S611">
        <f t="shared" si="155"/>
        <v>0.85577083714015201</v>
      </c>
      <c r="T611">
        <f t="shared" si="156"/>
        <v>-3.6122995098106125E-2</v>
      </c>
      <c r="U611">
        <f t="shared" si="157"/>
        <v>-20879.357142857141</v>
      </c>
      <c r="V611">
        <f t="shared" si="149"/>
        <v>6</v>
      </c>
    </row>
    <row r="612" spans="2:3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O612">
        <f t="shared" si="151"/>
        <v>0.99831312402293548</v>
      </c>
      <c r="P612">
        <f t="shared" si="152"/>
        <v>-0.60044778043664881</v>
      </c>
      <c r="Q612">
        <f t="shared" si="153"/>
        <v>0.55514354219974948</v>
      </c>
      <c r="R612">
        <f t="shared" si="154"/>
        <v>-5.1494848888009592E-3</v>
      </c>
      <c r="S612">
        <f t="shared" si="155"/>
        <v>0.8802673641739458</v>
      </c>
      <c r="T612">
        <f t="shared" si="156"/>
        <v>-3.1002474486554243E-2</v>
      </c>
      <c r="U612">
        <f t="shared" si="157"/>
        <v>-28877.909090909092</v>
      </c>
      <c r="V612">
        <f t="shared" si="149"/>
        <v>2</v>
      </c>
    </row>
    <row r="613" spans="2:3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O613">
        <f t="shared" si="151"/>
        <v>-0.39405602440513765</v>
      </c>
      <c r="P613">
        <f t="shared" si="152"/>
        <v>2.0752992008417079</v>
      </c>
      <c r="Q613">
        <f t="shared" si="153"/>
        <v>0.56091152955755808</v>
      </c>
      <c r="R613">
        <f t="shared" si="154"/>
        <v>-1.2637899895420635E-2</v>
      </c>
      <c r="S613">
        <f t="shared" si="155"/>
        <v>0.90288390140423536</v>
      </c>
      <c r="T613">
        <f t="shared" si="156"/>
        <v>-7.2005996450475895E-2</v>
      </c>
      <c r="U613">
        <f t="shared" si="157"/>
        <v>-79503.25</v>
      </c>
      <c r="V613">
        <f t="shared" si="149"/>
        <v>0</v>
      </c>
    </row>
    <row r="614" spans="2:3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O614">
        <f t="shared" si="151"/>
        <v>-0.48143632960305915</v>
      </c>
      <c r="P614">
        <f t="shared" si="152"/>
        <v>-1.3002752773099484</v>
      </c>
      <c r="Q614">
        <f t="shared" si="153"/>
        <v>0.56585319689313407</v>
      </c>
      <c r="R614">
        <f t="shared" si="154"/>
        <v>3.0139670372474558E-2</v>
      </c>
      <c r="S614">
        <f t="shared" si="155"/>
        <v>0.97065327391381628</v>
      </c>
      <c r="T614">
        <f t="shared" si="156"/>
        <v>0.23256398729569883</v>
      </c>
      <c r="U614">
        <f t="shared" si="157"/>
        <v>-25852.2</v>
      </c>
      <c r="V614">
        <f t="shared" si="149"/>
        <v>4</v>
      </c>
    </row>
    <row r="615" spans="2:3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O615" t="e">
        <f t="shared" si="151"/>
        <v>#VALUE!</v>
      </c>
      <c r="P615" t="e">
        <f t="shared" si="152"/>
        <v>#VALUE!</v>
      </c>
      <c r="Q615">
        <f t="shared" si="153"/>
        <v>0.60106416184677169</v>
      </c>
      <c r="R615" t="e">
        <f t="shared" si="154"/>
        <v>#VALUE!</v>
      </c>
      <c r="S615">
        <f t="shared" si="155"/>
        <v>0.84143133214388055</v>
      </c>
      <c r="T615" t="e">
        <f t="shared" si="156"/>
        <v>#VALUE!</v>
      </c>
      <c r="U615">
        <f t="shared" si="157"/>
        <v>107618.75</v>
      </c>
      <c r="V615" t="e">
        <f t="shared" si="149"/>
        <v>#VALUE!</v>
      </c>
    </row>
    <row r="616" spans="2:3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151"/>
        <v>#VALUE!</v>
      </c>
      <c r="P616" t="e">
        <f t="shared" si="152"/>
        <v>#VALUE!</v>
      </c>
      <c r="Q616" t="e">
        <f t="shared" si="153"/>
        <v>#VALUE!</v>
      </c>
      <c r="R616" t="e">
        <f t="shared" si="154"/>
        <v>#VALUE!</v>
      </c>
      <c r="S616" t="e">
        <f t="shared" si="155"/>
        <v>#VALUE!</v>
      </c>
      <c r="T616" t="e">
        <f t="shared" si="156"/>
        <v>#VALUE!</v>
      </c>
      <c r="U616" t="e">
        <f t="shared" si="157"/>
        <v>#VALUE!</v>
      </c>
      <c r="V616" t="e">
        <f t="shared" si="149"/>
        <v>#VALUE!</v>
      </c>
    </row>
    <row r="617" spans="2:31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O617">
        <f t="shared" si="151"/>
        <v>3.9343809965760723</v>
      </c>
      <c r="P617">
        <f t="shared" si="152"/>
        <v>0.5081518137233243</v>
      </c>
      <c r="Q617">
        <f t="shared" si="153"/>
        <v>0.18619594149803945</v>
      </c>
      <c r="R617">
        <f>10</f>
        <v>10</v>
      </c>
      <c r="S617">
        <f t="shared" si="155"/>
        <v>0.66643609253708402</v>
      </c>
      <c r="T617">
        <f t="shared" si="156"/>
        <v>1.5015176175603746</v>
      </c>
      <c r="U617">
        <f t="shared" si="157"/>
        <v>22756</v>
      </c>
      <c r="V617">
        <f t="shared" si="149"/>
        <v>-2</v>
      </c>
      <c r="X617">
        <f>AVERAGE(O617)</f>
        <v>3.9343809965760723</v>
      </c>
      <c r="Y617">
        <f t="shared" ref="Y617:AE617" si="161">AVERAGE(P617)</f>
        <v>0.5081518137233243</v>
      </c>
      <c r="Z617">
        <f t="shared" si="161"/>
        <v>0.18619594149803945</v>
      </c>
      <c r="AA617">
        <f>AVERAGE(R617)</f>
        <v>10</v>
      </c>
      <c r="AB617">
        <f t="shared" si="161"/>
        <v>0.66643609253708402</v>
      </c>
      <c r="AC617">
        <f t="shared" si="161"/>
        <v>1.5015176175603746</v>
      </c>
      <c r="AD617">
        <f t="shared" si="161"/>
        <v>22756</v>
      </c>
      <c r="AE617">
        <f t="shared" si="161"/>
        <v>-2</v>
      </c>
    </row>
    <row r="618" spans="2:3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O618" t="e">
        <f t="shared" si="151"/>
        <v>#VALUE!</v>
      </c>
      <c r="P618" t="e">
        <f t="shared" si="152"/>
        <v>#VALUE!</v>
      </c>
      <c r="Q618">
        <f t="shared" si="153"/>
        <v>0.23255068109312493</v>
      </c>
      <c r="R618" t="e">
        <f t="shared" si="154"/>
        <v>#VALUE!</v>
      </c>
      <c r="S618">
        <f t="shared" si="155"/>
        <v>4.3001379110111051</v>
      </c>
      <c r="T618" t="e">
        <f t="shared" si="156"/>
        <v>#VALUE!</v>
      </c>
      <c r="U618">
        <f t="shared" si="157"/>
        <v>9053.2000000000007</v>
      </c>
      <c r="V618" t="e">
        <f t="shared" si="149"/>
        <v>#VALUE!</v>
      </c>
    </row>
    <row r="619" spans="2:3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151"/>
        <v>#VALUE!</v>
      </c>
      <c r="P619" t="e">
        <f t="shared" si="152"/>
        <v>#VALUE!</v>
      </c>
      <c r="Q619" t="e">
        <f t="shared" si="153"/>
        <v>#VALUE!</v>
      </c>
      <c r="R619" t="e">
        <f t="shared" si="154"/>
        <v>#VALUE!</v>
      </c>
      <c r="S619" t="e">
        <f t="shared" si="155"/>
        <v>#VALUE!</v>
      </c>
      <c r="T619" t="e">
        <f t="shared" si="156"/>
        <v>#VALUE!</v>
      </c>
      <c r="U619" t="e">
        <f t="shared" si="157"/>
        <v>#VALUE!</v>
      </c>
      <c r="V619" t="e">
        <f t="shared" si="149"/>
        <v>#VALUE!</v>
      </c>
    </row>
    <row r="620" spans="2:31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O620">
        <f t="shared" si="151"/>
        <v>-0.86164794007490642</v>
      </c>
      <c r="P620">
        <f t="shared" si="152"/>
        <v>-0.88685015290519875</v>
      </c>
      <c r="Q620">
        <f t="shared" si="153"/>
        <v>4.2263784308962833E-3</v>
      </c>
      <c r="R620">
        <f t="shared" si="154"/>
        <v>-0.49837574445046018</v>
      </c>
      <c r="S620">
        <f t="shared" si="155"/>
        <v>172.98850574712642</v>
      </c>
      <c r="T620">
        <f t="shared" si="156"/>
        <v>4.9188718841173262E-2</v>
      </c>
      <c r="U620">
        <f t="shared" si="157"/>
        <v>962</v>
      </c>
      <c r="V620">
        <f t="shared" si="149"/>
        <v>0</v>
      </c>
      <c r="X620">
        <f t="shared" ref="X620:AE620" si="162">AVERAGE(O620:O622)</f>
        <v>-0.4159509046699959</v>
      </c>
      <c r="Y620">
        <f t="shared" si="162"/>
        <v>-0.25835519229704906</v>
      </c>
      <c r="Z620">
        <f t="shared" si="162"/>
        <v>1.1319147699995457E-2</v>
      </c>
      <c r="AA620">
        <f t="shared" si="162"/>
        <v>8.9701450035312005E-2</v>
      </c>
      <c r="AB620">
        <f t="shared" si="162"/>
        <v>227.81111764193659</v>
      </c>
      <c r="AC620">
        <f t="shared" si="162"/>
        <v>4.4922748571537747</v>
      </c>
      <c r="AD620">
        <f>AVERAGE(U620:U622)</f>
        <v>6563.666666666667</v>
      </c>
      <c r="AE620">
        <f t="shared" si="162"/>
        <v>-0.33333333333333331</v>
      </c>
    </row>
    <row r="621" spans="2:3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O621">
        <f t="shared" si="151"/>
        <v>-0.34542780093160086</v>
      </c>
      <c r="P621">
        <f t="shared" si="152"/>
        <v>-0.16867116456438835</v>
      </c>
      <c r="Q621">
        <f t="shared" si="153"/>
        <v>1.6352394092697634E-3</v>
      </c>
      <c r="R621">
        <f t="shared" si="154"/>
        <v>0.45484061393152297</v>
      </c>
      <c r="S621">
        <f t="shared" si="155"/>
        <v>496.09375</v>
      </c>
      <c r="T621">
        <f t="shared" si="156"/>
        <v>0.77045763479836893</v>
      </c>
      <c r="U621">
        <f t="shared" si="157"/>
        <v>8502</v>
      </c>
      <c r="V621">
        <f t="shared" si="149"/>
        <v>0</v>
      </c>
    </row>
    <row r="622" spans="2:3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O622">
        <f t="shared" si="151"/>
        <v>-4.0776973003480377E-2</v>
      </c>
      <c r="P622">
        <f t="shared" si="152"/>
        <v>0.28045574057844003</v>
      </c>
      <c r="Q622">
        <f t="shared" si="153"/>
        <v>2.8095825259820326E-2</v>
      </c>
      <c r="R622">
        <f t="shared" si="154"/>
        <v>0.31263948062487323</v>
      </c>
      <c r="S622">
        <f t="shared" si="155"/>
        <v>14.351097178683386</v>
      </c>
      <c r="T622">
        <f t="shared" si="156"/>
        <v>12.657178217821782</v>
      </c>
      <c r="U622">
        <f t="shared" si="157"/>
        <v>10227</v>
      </c>
      <c r="V622">
        <f t="shared" si="149"/>
        <v>-1</v>
      </c>
    </row>
    <row r="623" spans="2:3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O623">
        <f t="shared" si="151"/>
        <v>3.1046332046332044</v>
      </c>
      <c r="P623">
        <f t="shared" si="152"/>
        <v>-2.0823959886163435</v>
      </c>
      <c r="Q623">
        <f t="shared" si="153"/>
        <v>0.95050232786081845</v>
      </c>
      <c r="R623">
        <f t="shared" si="154"/>
        <v>0.25159429092013363</v>
      </c>
      <c r="S623">
        <f t="shared" si="155"/>
        <v>0.41673111626707915</v>
      </c>
      <c r="T623">
        <f t="shared" si="156"/>
        <v>-1.1125504944978408</v>
      </c>
      <c r="U623">
        <f t="shared" si="157"/>
        <v>3993.5</v>
      </c>
      <c r="V623">
        <f t="shared" si="149"/>
        <v>0</v>
      </c>
    </row>
    <row r="624" spans="2:3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O624" t="e">
        <f t="shared" si="151"/>
        <v>#VALUE!</v>
      </c>
      <c r="P624" t="e">
        <f t="shared" si="152"/>
        <v>#VALUE!</v>
      </c>
      <c r="Q624">
        <f t="shared" si="153"/>
        <v>1.4559832317073171</v>
      </c>
      <c r="R624" t="e">
        <f t="shared" si="154"/>
        <v>#VALUE!</v>
      </c>
      <c r="S624">
        <f t="shared" si="155"/>
        <v>0.11220171879771408</v>
      </c>
      <c r="T624" t="e">
        <f t="shared" si="156"/>
        <v>#VALUE!</v>
      </c>
      <c r="U624">
        <f t="shared" si="157"/>
        <v>-3689.5</v>
      </c>
      <c r="V624" t="e">
        <f t="shared" si="149"/>
        <v>#VALUE!</v>
      </c>
    </row>
    <row r="625" spans="2:3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</row>
    <row r="626" spans="2:31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O626">
        <f t="shared" si="151"/>
        <v>14.589779106218561</v>
      </c>
      <c r="P626">
        <f t="shared" si="152"/>
        <v>22.082875023705672</v>
      </c>
      <c r="Q626">
        <f t="shared" si="153"/>
        <v>0.47470780159418496</v>
      </c>
      <c r="R626">
        <f>1</f>
        <v>1</v>
      </c>
      <c r="S626">
        <f t="shared" si="155"/>
        <v>2.1065590172349293</v>
      </c>
      <c r="T626">
        <f t="shared" si="156"/>
        <v>22.239356842682259</v>
      </c>
      <c r="U626">
        <f t="shared" si="157"/>
        <v>121716</v>
      </c>
      <c r="V626">
        <f t="shared" si="149"/>
        <v>0</v>
      </c>
      <c r="X626">
        <f>AVERAGE(O626)</f>
        <v>14.589779106218561</v>
      </c>
      <c r="Y626">
        <f t="shared" ref="Y626:AE626" si="163">AVERAGE(P626)</f>
        <v>22.082875023705672</v>
      </c>
      <c r="Z626">
        <f t="shared" si="163"/>
        <v>0.47470780159418496</v>
      </c>
      <c r="AA626">
        <f>AVERAGE(R626)</f>
        <v>1</v>
      </c>
      <c r="AB626">
        <f t="shared" si="163"/>
        <v>2.1065590172349293</v>
      </c>
      <c r="AC626">
        <f t="shared" si="163"/>
        <v>22.239356842682259</v>
      </c>
      <c r="AD626">
        <f t="shared" si="163"/>
        <v>121716</v>
      </c>
      <c r="AE626">
        <f t="shared" si="163"/>
        <v>0</v>
      </c>
    </row>
    <row r="627" spans="2:3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O627" t="e">
        <f t="shared" si="151"/>
        <v>#VALUE!</v>
      </c>
      <c r="P627" t="e">
        <f t="shared" si="152"/>
        <v>#VALUE!</v>
      </c>
      <c r="Q627">
        <f t="shared" si="153"/>
        <v>0.8869728635744083</v>
      </c>
      <c r="R627" t="e">
        <f t="shared" si="154"/>
        <v>#VALUE!</v>
      </c>
      <c r="S627">
        <f t="shared" si="155"/>
        <v>1.1274302079210226</v>
      </c>
      <c r="T627" t="e">
        <f t="shared" si="156"/>
        <v>#VALUE!</v>
      </c>
      <c r="U627">
        <f t="shared" si="157"/>
        <v>5273</v>
      </c>
      <c r="V627" t="e">
        <f t="shared" si="149"/>
        <v>#VALUE!</v>
      </c>
    </row>
    <row r="628" spans="2:3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</row>
    <row r="629" spans="2:31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O629">
        <f t="shared" si="151"/>
        <v>0.27282847079151984</v>
      </c>
      <c r="P629">
        <f t="shared" si="152"/>
        <v>-1.0441176470588236</v>
      </c>
      <c r="Q629">
        <f t="shared" si="153"/>
        <v>0.59926406992304426</v>
      </c>
      <c r="R629">
        <f>10</f>
        <v>10</v>
      </c>
      <c r="S629">
        <f t="shared" si="155"/>
        <v>1.2022829194396849</v>
      </c>
      <c r="T629">
        <f t="shared" si="156"/>
        <v>-4.4088818024988208E-2</v>
      </c>
      <c r="U629">
        <f t="shared" si="157"/>
        <v>-4498</v>
      </c>
      <c r="V629">
        <f t="shared" si="149"/>
        <v>0</v>
      </c>
      <c r="X629">
        <f>AVERAGE(O629)</f>
        <v>0.27282847079151984</v>
      </c>
      <c r="Y629">
        <f t="shared" ref="Y629:AE629" si="164">AVERAGE(P629)</f>
        <v>-1.0441176470588236</v>
      </c>
      <c r="Z629">
        <f t="shared" si="164"/>
        <v>0.59926406992304426</v>
      </c>
      <c r="AA629">
        <f>AVERAGE(R629)</f>
        <v>10</v>
      </c>
      <c r="AB629">
        <f t="shared" si="164"/>
        <v>1.2022829194396849</v>
      </c>
      <c r="AC629">
        <f t="shared" si="164"/>
        <v>-4.4088818024988208E-2</v>
      </c>
      <c r="AD629">
        <f t="shared" si="164"/>
        <v>-4498</v>
      </c>
      <c r="AE629">
        <f t="shared" si="164"/>
        <v>0</v>
      </c>
    </row>
    <row r="630" spans="2:3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O630" t="e">
        <f t="shared" si="151"/>
        <v>#DIV/0!</v>
      </c>
      <c r="P630" t="e">
        <f t="shared" si="152"/>
        <v>#DIV/0!</v>
      </c>
      <c r="Q630">
        <f t="shared" si="153"/>
        <v>0.44721661326619444</v>
      </c>
      <c r="R630">
        <f t="shared" si="154"/>
        <v>1</v>
      </c>
      <c r="S630">
        <f t="shared" si="155"/>
        <v>2.2360528887704247</v>
      </c>
      <c r="T630">
        <f t="shared" si="156"/>
        <v>1529.32</v>
      </c>
      <c r="U630">
        <f t="shared" si="157"/>
        <v>101954.66666666667</v>
      </c>
      <c r="V630">
        <f t="shared" si="149"/>
        <v>3</v>
      </c>
    </row>
    <row r="631" spans="2:3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151"/>
        <v>#VALUE!</v>
      </c>
      <c r="P631" t="e">
        <f t="shared" si="152"/>
        <v>#VALUE!</v>
      </c>
      <c r="Q631">
        <f t="shared" si="153"/>
        <v>0.83333333333333337</v>
      </c>
      <c r="R631" t="e">
        <f t="shared" si="154"/>
        <v>#VALUE!</v>
      </c>
      <c r="S631">
        <f t="shared" si="155"/>
        <v>1.0780000000000001</v>
      </c>
      <c r="T631" t="e">
        <f t="shared" si="156"/>
        <v>#VALUE!</v>
      </c>
      <c r="U631" t="e">
        <f t="shared" si="157"/>
        <v>#DIV/0!</v>
      </c>
      <c r="V631" t="e">
        <f t="shared" si="149"/>
        <v>#VALUE!</v>
      </c>
    </row>
    <row r="632" spans="2:3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</row>
    <row r="633" spans="2:31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O633">
        <f t="shared" si="151"/>
        <v>1.6087646174531622E-2</v>
      </c>
      <c r="P633">
        <f t="shared" si="152"/>
        <v>9.7058392312100894E-2</v>
      </c>
      <c r="Q633">
        <f t="shared" si="153"/>
        <v>0.31261225150503735</v>
      </c>
      <c r="R633">
        <f t="shared" si="154"/>
        <v>0.27313452194474652</v>
      </c>
      <c r="S633">
        <f t="shared" si="155"/>
        <v>3.1560800572525247</v>
      </c>
      <c r="T633">
        <f t="shared" si="156"/>
        <v>0.78419734078509284</v>
      </c>
      <c r="U633">
        <f t="shared" si="157"/>
        <v>823090</v>
      </c>
      <c r="V633">
        <f t="shared" si="149"/>
        <v>-1</v>
      </c>
      <c r="X633">
        <f t="shared" ref="X633:AE633" si="165">AVERAGE(O633:O635)</f>
        <v>0.38025092984135483</v>
      </c>
      <c r="Y633">
        <f t="shared" si="165"/>
        <v>0.5198405019640755</v>
      </c>
      <c r="Z633">
        <f t="shared" si="165"/>
        <v>0.41640114761615804</v>
      </c>
      <c r="AA633">
        <f t="shared" si="165"/>
        <v>-1.8677481246071581</v>
      </c>
      <c r="AB633">
        <f t="shared" si="165"/>
        <v>2.4664937660225608</v>
      </c>
      <c r="AC633">
        <f t="shared" si="165"/>
        <v>0.38374917061282776</v>
      </c>
      <c r="AD633">
        <f t="shared" si="165"/>
        <v>522650.11111111107</v>
      </c>
      <c r="AE633">
        <f t="shared" si="165"/>
        <v>0</v>
      </c>
    </row>
    <row r="634" spans="2:3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O634">
        <f t="shared" si="151"/>
        <v>0.63376053538284616</v>
      </c>
      <c r="P634">
        <f t="shared" si="152"/>
        <v>1.0442182384907657</v>
      </c>
      <c r="Q634">
        <f t="shared" si="153"/>
        <v>0.54741784300730401</v>
      </c>
      <c r="R634">
        <f t="shared" si="154"/>
        <v>0.19862958935653063</v>
      </c>
      <c r="S634">
        <f t="shared" si="155"/>
        <v>1.7872833403503576</v>
      </c>
      <c r="T634">
        <f t="shared" si="156"/>
        <v>0.21296769257793713</v>
      </c>
      <c r="U634">
        <f t="shared" si="157"/>
        <v>500180</v>
      </c>
      <c r="V634">
        <f t="shared" si="149"/>
        <v>0</v>
      </c>
    </row>
    <row r="635" spans="2:3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O635">
        <f t="shared" si="151"/>
        <v>0.49090460796668678</v>
      </c>
      <c r="P635">
        <f t="shared" si="152"/>
        <v>0.41824487508935992</v>
      </c>
      <c r="Q635">
        <f t="shared" si="153"/>
        <v>0.38917334833613282</v>
      </c>
      <c r="R635">
        <f t="shared" si="154"/>
        <v>-6.0750084851227513</v>
      </c>
      <c r="S635">
        <f t="shared" si="155"/>
        <v>2.4561179004647999</v>
      </c>
      <c r="T635">
        <f t="shared" si="156"/>
        <v>0.15408247847545331</v>
      </c>
      <c r="U635">
        <f t="shared" si="157"/>
        <v>244680.33333333334</v>
      </c>
      <c r="V635">
        <f t="shared" si="149"/>
        <v>1</v>
      </c>
    </row>
    <row r="636" spans="2:3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O636">
        <f t="shared" si="151"/>
        <v>0.25736034829011523</v>
      </c>
      <c r="P636">
        <f t="shared" si="152"/>
        <v>1.1424018146897144</v>
      </c>
      <c r="Q636">
        <f t="shared" si="153"/>
        <v>0.37970982719930507</v>
      </c>
      <c r="R636">
        <f t="shared" si="154"/>
        <v>-0.46961509684928093</v>
      </c>
      <c r="S636">
        <f t="shared" si="155"/>
        <v>2.6143320282627309</v>
      </c>
      <c r="T636">
        <f t="shared" si="156"/>
        <v>0.52705708158265097</v>
      </c>
      <c r="U636">
        <f t="shared" si="157"/>
        <v>258785</v>
      </c>
      <c r="V636">
        <f t="shared" si="149"/>
        <v>1</v>
      </c>
    </row>
    <row r="637" spans="2:3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O637">
        <f t="shared" si="151"/>
        <v>0.2984185242020112</v>
      </c>
      <c r="P637">
        <f t="shared" si="152"/>
        <v>1.4420184376516256</v>
      </c>
      <c r="Q637">
        <f t="shared" si="153"/>
        <v>0.49174813636290704</v>
      </c>
      <c r="R637">
        <f t="shared" si="154"/>
        <v>-3.2030048916841372</v>
      </c>
      <c r="S637">
        <f t="shared" si="155"/>
        <v>2.0209007158110999</v>
      </c>
      <c r="T637">
        <f t="shared" si="156"/>
        <v>0.32628411440641902</v>
      </c>
      <c r="U637">
        <f t="shared" si="157"/>
        <v>241584</v>
      </c>
      <c r="V637">
        <f t="shared" si="149"/>
        <v>0</v>
      </c>
    </row>
    <row r="638" spans="2:3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O638">
        <f t="shared" si="151"/>
        <v>0.21835944629402815</v>
      </c>
      <c r="P638">
        <f t="shared" si="152"/>
        <v>-0.43013168354474129</v>
      </c>
      <c r="Q638">
        <f t="shared" si="153"/>
        <v>0.46951635414248583</v>
      </c>
      <c r="R638">
        <f t="shared" si="154"/>
        <v>0.98874606289149902</v>
      </c>
      <c r="S638">
        <f t="shared" si="155"/>
        <v>2.1254839246229698</v>
      </c>
      <c r="T638">
        <f t="shared" si="156"/>
        <v>0.15421716797742735</v>
      </c>
      <c r="U638">
        <f t="shared" si="157"/>
        <v>98928</v>
      </c>
      <c r="V638">
        <f t="shared" si="149"/>
        <v>0</v>
      </c>
    </row>
    <row r="639" spans="2:3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O639">
        <f t="shared" si="151"/>
        <v>4.4175810308120234E-3</v>
      </c>
      <c r="P639">
        <f t="shared" si="152"/>
        <v>0.276446496716936</v>
      </c>
      <c r="Q639">
        <f t="shared" si="153"/>
        <v>0.44259023037246098</v>
      </c>
      <c r="R639">
        <f t="shared" si="154"/>
        <v>0.14110526831278225</v>
      </c>
      <c r="S639">
        <f t="shared" si="155"/>
        <v>1.760137980590835</v>
      </c>
      <c r="T639">
        <f t="shared" si="156"/>
        <v>0.37102255240570403</v>
      </c>
      <c r="U639">
        <f t="shared" si="157"/>
        <v>173598</v>
      </c>
      <c r="V639">
        <f t="shared" si="149"/>
        <v>-1</v>
      </c>
    </row>
    <row r="640" spans="2:3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O640">
        <f t="shared" si="151"/>
        <v>2.4532926259195786E-2</v>
      </c>
      <c r="P640">
        <f t="shared" si="152"/>
        <v>-2.7480621263693883E-2</v>
      </c>
      <c r="Q640">
        <f t="shared" si="153"/>
        <v>0.54889317392981107</v>
      </c>
      <c r="R640">
        <f t="shared" si="154"/>
        <v>4.6924540266328418E-2</v>
      </c>
      <c r="S640">
        <f t="shared" si="155"/>
        <v>1.3017624782193244</v>
      </c>
      <c r="T640">
        <f t="shared" si="156"/>
        <v>0.40978103993226611</v>
      </c>
      <c r="U640">
        <f t="shared" si="157"/>
        <v>68000.5</v>
      </c>
      <c r="V640">
        <f t="shared" si="149"/>
        <v>1</v>
      </c>
    </row>
    <row r="641" spans="2:3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O641">
        <f t="shared" si="151"/>
        <v>0.23102404245275343</v>
      </c>
      <c r="P641">
        <f t="shared" si="152"/>
        <v>-0.27914720770317225</v>
      </c>
      <c r="Q641">
        <f t="shared" si="153"/>
        <v>0.69246115768492666</v>
      </c>
      <c r="R641">
        <f t="shared" si="154"/>
        <v>-0.57337405167785915</v>
      </c>
      <c r="S641">
        <f t="shared" si="155"/>
        <v>1.0283934889546678</v>
      </c>
      <c r="T641">
        <f t="shared" si="156"/>
        <v>0.72819108220554774</v>
      </c>
      <c r="U641">
        <f t="shared" si="157"/>
        <v>139844</v>
      </c>
      <c r="V641">
        <f t="shared" si="149"/>
        <v>0</v>
      </c>
    </row>
    <row r="642" spans="2:3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O642" t="e">
        <f t="shared" si="151"/>
        <v>#DIV/0!</v>
      </c>
      <c r="P642">
        <f t="shared" si="152"/>
        <v>-91.022273781902555</v>
      </c>
      <c r="Q642">
        <f t="shared" si="153"/>
        <v>0.72725155268476349</v>
      </c>
      <c r="R642">
        <f t="shared" si="154"/>
        <v>-42.206564551422318</v>
      </c>
      <c r="S642">
        <f t="shared" si="155"/>
        <v>0.98943287895949694</v>
      </c>
      <c r="T642">
        <f t="shared" si="156"/>
        <v>-99.231713554987209</v>
      </c>
      <c r="U642">
        <f t="shared" si="157"/>
        <v>193998</v>
      </c>
      <c r="V642">
        <f t="shared" si="149"/>
        <v>0</v>
      </c>
    </row>
    <row r="643" spans="2:3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O643" t="e">
        <f t="shared" si="151"/>
        <v>#VALUE!</v>
      </c>
      <c r="P643" t="e">
        <f t="shared" si="152"/>
        <v>#VALUE!</v>
      </c>
      <c r="Q643">
        <f t="shared" si="153"/>
        <v>1.5253752680486061</v>
      </c>
      <c r="R643" t="e">
        <f t="shared" si="154"/>
        <v>#VALUE!</v>
      </c>
      <c r="S643">
        <f t="shared" si="155"/>
        <v>0.29865666979069039</v>
      </c>
      <c r="T643" t="e">
        <f t="shared" si="156"/>
        <v>#VALUE!</v>
      </c>
      <c r="U643">
        <f t="shared" si="157"/>
        <v>-2155</v>
      </c>
      <c r="V643" t="e">
        <f t="shared" si="149"/>
        <v>#VALUE!</v>
      </c>
    </row>
    <row r="644" spans="2:3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151"/>
        <v>#VALUE!</v>
      </c>
      <c r="P644" t="e">
        <f t="shared" si="152"/>
        <v>#VALUE!</v>
      </c>
      <c r="Q644" t="e">
        <f t="shared" si="153"/>
        <v>#VALUE!</v>
      </c>
      <c r="R644" t="e">
        <f t="shared" si="154"/>
        <v>#VALUE!</v>
      </c>
      <c r="S644" t="e">
        <f t="shared" si="155"/>
        <v>#VALUE!</v>
      </c>
      <c r="T644" t="e">
        <f t="shared" si="156"/>
        <v>#VALUE!</v>
      </c>
      <c r="U644" t="e">
        <f t="shared" si="157"/>
        <v>#VALUE!</v>
      </c>
      <c r="V644" t="e">
        <f t="shared" ref="V644:V707" si="166">J644-J645</f>
        <v>#VALUE!</v>
      </c>
    </row>
    <row r="645" spans="2:31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O645">
        <f t="shared" si="151"/>
        <v>2.1423440987802338</v>
      </c>
      <c r="P645">
        <f t="shared" si="152"/>
        <v>2.1810898937466034</v>
      </c>
      <c r="Q645">
        <f t="shared" si="153"/>
        <v>1.0032975417949845</v>
      </c>
      <c r="R645">
        <f t="shared" si="154"/>
        <v>-0.56863908025001142</v>
      </c>
      <c r="S645">
        <f t="shared" si="155"/>
        <v>0.8907032257931905</v>
      </c>
      <c r="T645">
        <f t="shared" si="156"/>
        <v>1.2503766652569253</v>
      </c>
      <c r="U645">
        <f t="shared" si="157"/>
        <v>48500.714285714283</v>
      </c>
      <c r="V645">
        <f t="shared" si="166"/>
        <v>2</v>
      </c>
      <c r="X645">
        <f t="shared" ref="X645:AE645" si="167">AVERAGE(O645:O647)</f>
        <v>0.98888264340345833</v>
      </c>
      <c r="Y645">
        <f t="shared" si="167"/>
        <v>1.9514835547541363</v>
      </c>
      <c r="Z645">
        <f t="shared" si="167"/>
        <v>1.1967951472862579</v>
      </c>
      <c r="AA645">
        <f t="shared" si="167"/>
        <v>-0.27428764592973265</v>
      </c>
      <c r="AB645">
        <f t="shared" si="167"/>
        <v>0.70356774462717464</v>
      </c>
      <c r="AC645">
        <f t="shared" si="167"/>
        <v>1.6322637773358011</v>
      </c>
      <c r="AD645">
        <f t="shared" si="167"/>
        <v>24935.971428571429</v>
      </c>
      <c r="AE645">
        <f t="shared" si="167"/>
        <v>0.33333333333333331</v>
      </c>
    </row>
    <row r="646" spans="2:3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O646">
        <f t="shared" si="151"/>
        <v>0.13558140442640232</v>
      </c>
      <c r="P646">
        <f t="shared" si="152"/>
        <v>3.3017331721080208</v>
      </c>
      <c r="Q646">
        <f t="shared" si="153"/>
        <v>1.1179323824523002</v>
      </c>
      <c r="R646">
        <f t="shared" si="154"/>
        <v>0.1769160481155575</v>
      </c>
      <c r="S646">
        <f t="shared" si="155"/>
        <v>0.78983410944192345</v>
      </c>
      <c r="T646">
        <f t="shared" si="156"/>
        <v>2.3929284096769132</v>
      </c>
      <c r="U646">
        <f t="shared" si="157"/>
        <v>21345.200000000001</v>
      </c>
      <c r="V646">
        <f t="shared" si="166"/>
        <v>0</v>
      </c>
    </row>
    <row r="647" spans="2:3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O647">
        <f t="shared" si="151"/>
        <v>0.68872242700373887</v>
      </c>
      <c r="P647">
        <f t="shared" si="152"/>
        <v>0.37162759840778414</v>
      </c>
      <c r="Q647">
        <f t="shared" si="153"/>
        <v>1.4691555176114892</v>
      </c>
      <c r="R647">
        <f t="shared" si="154"/>
        <v>-0.43113990565474403</v>
      </c>
      <c r="S647">
        <f t="shared" si="155"/>
        <v>0.43016589864641003</v>
      </c>
      <c r="T647">
        <f t="shared" si="156"/>
        <v>1.2534862570735652</v>
      </c>
      <c r="U647">
        <f t="shared" si="157"/>
        <v>4962</v>
      </c>
      <c r="V647">
        <f t="shared" si="166"/>
        <v>-1</v>
      </c>
    </row>
    <row r="648" spans="2:3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O648">
        <f t="shared" si="151"/>
        <v>-1.1461866974575408E-2</v>
      </c>
      <c r="P648">
        <f t="shared" si="152"/>
        <v>0.20162093934763825</v>
      </c>
      <c r="Q648">
        <f t="shared" si="153"/>
        <v>1.7841875557170441</v>
      </c>
      <c r="R648">
        <f t="shared" si="154"/>
        <v>-9.0005971575301569</v>
      </c>
      <c r="S648">
        <f t="shared" si="155"/>
        <v>0.16390713578691624</v>
      </c>
      <c r="T648">
        <f t="shared" si="156"/>
        <v>20.893805309734514</v>
      </c>
      <c r="U648">
        <f t="shared" si="157"/>
        <v>3014.6666666666665</v>
      </c>
      <c r="V648">
        <f t="shared" si="166"/>
        <v>3</v>
      </c>
    </row>
    <row r="649" spans="2:3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O649">
        <f t="shared" si="151"/>
        <v>15.419733801249681</v>
      </c>
      <c r="P649">
        <f t="shared" si="152"/>
        <v>-2.0490626524496482</v>
      </c>
      <c r="Q649">
        <f t="shared" si="153"/>
        <v>0.9620737064484759</v>
      </c>
      <c r="R649" t="e">
        <f t="shared" si="154"/>
        <v>#DIV/0!</v>
      </c>
      <c r="S649">
        <f t="shared" si="155"/>
        <v>0.94214011850819102</v>
      </c>
      <c r="T649">
        <f t="shared" si="156"/>
        <v>-1.0638914410912432</v>
      </c>
      <c r="U649">
        <f t="shared" si="157"/>
        <v>5017.666666666667</v>
      </c>
      <c r="V649">
        <f t="shared" si="166"/>
        <v>2</v>
      </c>
    </row>
    <row r="650" spans="2:3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O650" t="e">
        <f t="shared" si="151"/>
        <v>#VALUE!</v>
      </c>
      <c r="P650" t="e">
        <f t="shared" si="152"/>
        <v>#VALUE!</v>
      </c>
      <c r="Q650">
        <f t="shared" si="153"/>
        <v>2.0230657989877079</v>
      </c>
      <c r="R650" t="e">
        <f t="shared" si="154"/>
        <v>#VALUE!</v>
      </c>
      <c r="S650">
        <f t="shared" si="155"/>
        <v>0.49429929590049682</v>
      </c>
      <c r="T650" t="e">
        <f t="shared" si="156"/>
        <v>#VALUE!</v>
      </c>
      <c r="U650">
        <f t="shared" si="157"/>
        <v>-14349</v>
      </c>
      <c r="V650" t="e">
        <f t="shared" si="166"/>
        <v>#VALUE!</v>
      </c>
    </row>
    <row r="651" spans="2:3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151"/>
        <v>#VALUE!</v>
      </c>
      <c r="P651" t="e">
        <f t="shared" si="152"/>
        <v>#VALUE!</v>
      </c>
      <c r="Q651" t="e">
        <f t="shared" si="153"/>
        <v>#VALUE!</v>
      </c>
      <c r="R651" t="e">
        <f t="shared" si="154"/>
        <v>#VALUE!</v>
      </c>
      <c r="S651" t="e">
        <f t="shared" si="155"/>
        <v>#VALUE!</v>
      </c>
      <c r="T651" t="e">
        <f t="shared" si="156"/>
        <v>#VALUE!</v>
      </c>
      <c r="U651" t="e">
        <f t="shared" si="157"/>
        <v>#VALUE!</v>
      </c>
      <c r="V651" t="e">
        <f t="shared" si="166"/>
        <v>#VALUE!</v>
      </c>
    </row>
    <row r="652" spans="2:31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O652">
        <f t="shared" ref="O652:O715" si="168">D652/D653-1</f>
        <v>-2.1270231646116522E-2</v>
      </c>
      <c r="P652">
        <f t="shared" ref="P652:P715" si="169">E652/E653-1</f>
        <v>-0.13878549765646542</v>
      </c>
      <c r="Q652">
        <f t="shared" ref="Q652:Q715" si="170">F652/(G652+H652)</f>
        <v>0.20721711717754376</v>
      </c>
      <c r="R652">
        <f>1</f>
        <v>1</v>
      </c>
      <c r="S652">
        <f t="shared" ref="S652:S715" si="171">H652/F652</f>
        <v>4.8258561532983748</v>
      </c>
      <c r="T652">
        <f t="shared" ref="T652:T715" si="172">I652/I653-1</f>
        <v>0.27580764433848759</v>
      </c>
      <c r="U652">
        <f t="shared" ref="U652:U715" si="173">E652/J652</f>
        <v>24989</v>
      </c>
      <c r="V652">
        <f t="shared" si="166"/>
        <v>0</v>
      </c>
      <c r="X652">
        <f t="shared" ref="X652:AE652" si="174">AVERAGE(O652:O654)</f>
        <v>-0.13090576937754686</v>
      </c>
      <c r="Y652">
        <f t="shared" si="174"/>
        <v>2.7082068059623246E-3</v>
      </c>
      <c r="Z652">
        <f t="shared" si="174"/>
        <v>0.25847732896101272</v>
      </c>
      <c r="AA652">
        <f>AVERAGE(R652)</f>
        <v>1</v>
      </c>
      <c r="AB652">
        <f t="shared" si="174"/>
        <v>3.9973123737617153</v>
      </c>
      <c r="AC652">
        <f t="shared" si="174"/>
        <v>0.58354367740693691</v>
      </c>
      <c r="AD652">
        <f t="shared" si="174"/>
        <v>28285.333333333332</v>
      </c>
      <c r="AE652">
        <f t="shared" si="174"/>
        <v>0</v>
      </c>
    </row>
    <row r="653" spans="2:3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O653">
        <f t="shared" si="168"/>
        <v>-5.8306209313970903E-2</v>
      </c>
      <c r="P653">
        <f t="shared" si="169"/>
        <v>-5.9479433405724258E-2</v>
      </c>
      <c r="Q653">
        <f t="shared" si="170"/>
        <v>0.24636146059057537</v>
      </c>
      <c r="R653" t="e">
        <f t="shared" ref="R653:R715" si="175">1 -G653/G654</f>
        <v>#DIV/0!</v>
      </c>
      <c r="S653">
        <f t="shared" si="171"/>
        <v>4.0590764383471729</v>
      </c>
      <c r="T653">
        <f t="shared" si="172"/>
        <v>0.47111450282522571</v>
      </c>
      <c r="U653">
        <f t="shared" si="173"/>
        <v>29016</v>
      </c>
      <c r="V653">
        <f t="shared" si="166"/>
        <v>0</v>
      </c>
    </row>
    <row r="654" spans="2:3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O654">
        <f t="shared" si="168"/>
        <v>-0.31314086717255318</v>
      </c>
      <c r="P654">
        <f t="shared" si="169"/>
        <v>0.20638955148007665</v>
      </c>
      <c r="Q654">
        <f t="shared" si="170"/>
        <v>0.321853409114919</v>
      </c>
      <c r="R654" t="e">
        <f t="shared" si="175"/>
        <v>#DIV/0!</v>
      </c>
      <c r="S654">
        <f t="shared" si="171"/>
        <v>3.1070045296395983</v>
      </c>
      <c r="T654">
        <f t="shared" si="172"/>
        <v>1.0037088850570974</v>
      </c>
      <c r="U654">
        <f t="shared" si="173"/>
        <v>30851</v>
      </c>
      <c r="V654">
        <f t="shared" si="166"/>
        <v>0</v>
      </c>
    </row>
    <row r="655" spans="2:3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O655">
        <f t="shared" si="168"/>
        <v>8.5915463917525781</v>
      </c>
      <c r="P655">
        <f t="shared" si="169"/>
        <v>8.3845871559633025</v>
      </c>
      <c r="Q655">
        <f t="shared" si="170"/>
        <v>0.60499721587072164</v>
      </c>
      <c r="R655" t="e">
        <f t="shared" si="175"/>
        <v>#DIV/0!</v>
      </c>
      <c r="S655">
        <f t="shared" si="171"/>
        <v>1.6529001684095093</v>
      </c>
      <c r="T655">
        <f t="shared" si="172"/>
        <v>4.9521688613477926</v>
      </c>
      <c r="U655">
        <f t="shared" si="173"/>
        <v>25573</v>
      </c>
      <c r="V655">
        <f t="shared" si="166"/>
        <v>0</v>
      </c>
    </row>
    <row r="656" spans="2:3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O656">
        <f t="shared" si="168"/>
        <v>-0.51500000000000001</v>
      </c>
      <c r="P656">
        <f t="shared" si="169"/>
        <v>0.58154381892048757</v>
      </c>
      <c r="Q656">
        <f t="shared" si="170"/>
        <v>0.79621176347132583</v>
      </c>
      <c r="R656" t="e">
        <f t="shared" si="175"/>
        <v>#DIV/0!</v>
      </c>
      <c r="S656">
        <f t="shared" si="171"/>
        <v>1.2559472817133444</v>
      </c>
      <c r="T656">
        <f t="shared" si="172"/>
        <v>1.1172611726117263</v>
      </c>
      <c r="U656">
        <f t="shared" si="173"/>
        <v>2725</v>
      </c>
      <c r="V656">
        <f t="shared" si="166"/>
        <v>0</v>
      </c>
    </row>
    <row r="657" spans="2:3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O657">
        <f t="shared" si="168"/>
        <v>-0.28315412186379929</v>
      </c>
      <c r="P657">
        <f t="shared" si="169"/>
        <v>-1.166505604947816</v>
      </c>
      <c r="Q657">
        <f t="shared" si="170"/>
        <v>0.85880673068846769</v>
      </c>
      <c r="R657" t="e">
        <f t="shared" si="175"/>
        <v>#DIV/0!</v>
      </c>
      <c r="S657">
        <f t="shared" si="171"/>
        <v>1.1644063376149181</v>
      </c>
      <c r="T657">
        <f t="shared" si="172"/>
        <v>2.4111888111888113</v>
      </c>
      <c r="U657">
        <f t="shared" si="173"/>
        <v>1723</v>
      </c>
      <c r="V657">
        <f t="shared" si="166"/>
        <v>0</v>
      </c>
    </row>
    <row r="658" spans="2:3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O658" t="e">
        <f t="shared" si="168"/>
        <v>#DIV/0!</v>
      </c>
      <c r="P658">
        <f t="shared" si="169"/>
        <v>2.1414693381906496</v>
      </c>
      <c r="Q658">
        <f t="shared" si="170"/>
        <v>0.58045405668607597</v>
      </c>
      <c r="R658" t="e">
        <f t="shared" si="175"/>
        <v>#DIV/0!</v>
      </c>
      <c r="S658">
        <f t="shared" si="171"/>
        <v>1.72278923453338</v>
      </c>
      <c r="T658">
        <f t="shared" si="172"/>
        <v>-0.93537015276145707</v>
      </c>
      <c r="U658">
        <f t="shared" si="173"/>
        <v>-10348</v>
      </c>
      <c r="V658">
        <f t="shared" si="166"/>
        <v>0</v>
      </c>
    </row>
    <row r="659" spans="2:3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O659">
        <f t="shared" si="168"/>
        <v>-1</v>
      </c>
      <c r="P659">
        <f t="shared" si="169"/>
        <v>-1.0346696698277043</v>
      </c>
      <c r="Q659">
        <f t="shared" si="170"/>
        <v>0.328274518294003</v>
      </c>
      <c r="R659" t="e">
        <f t="shared" si="175"/>
        <v>#DIV/0!</v>
      </c>
      <c r="S659">
        <f t="shared" si="171"/>
        <v>3.0462309569346435</v>
      </c>
      <c r="T659">
        <f t="shared" si="172"/>
        <v>-0.99244515343925466</v>
      </c>
      <c r="U659">
        <f t="shared" si="173"/>
        <v>-3294</v>
      </c>
      <c r="V659">
        <f t="shared" si="166"/>
        <v>0</v>
      </c>
    </row>
    <row r="660" spans="2:3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O660" t="e">
        <f t="shared" si="168"/>
        <v>#DIV/0!</v>
      </c>
      <c r="P660">
        <f t="shared" si="169"/>
        <v>5.2979583720005303</v>
      </c>
      <c r="Q660">
        <f t="shared" si="170"/>
        <v>7.3091407395815154E-3</v>
      </c>
      <c r="R660" t="e">
        <f t="shared" si="175"/>
        <v>#DIV/0!</v>
      </c>
      <c r="S660">
        <f t="shared" si="171"/>
        <v>136.81498764754323</v>
      </c>
      <c r="T660">
        <f t="shared" si="172"/>
        <v>6.9384166321611707E-2</v>
      </c>
      <c r="U660">
        <f t="shared" si="173"/>
        <v>95011</v>
      </c>
      <c r="V660">
        <f t="shared" si="166"/>
        <v>0</v>
      </c>
    </row>
    <row r="661" spans="2:3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O661">
        <f t="shared" si="168"/>
        <v>-1</v>
      </c>
      <c r="P661">
        <f t="shared" si="169"/>
        <v>-0.77312921077959573</v>
      </c>
      <c r="Q661">
        <f t="shared" si="170"/>
        <v>1.4884481759861777E-3</v>
      </c>
      <c r="R661" t="e">
        <f t="shared" si="175"/>
        <v>#DIV/0!</v>
      </c>
      <c r="S661">
        <f t="shared" si="171"/>
        <v>671.84065668759058</v>
      </c>
      <c r="T661">
        <f t="shared" si="172"/>
        <v>1.1139654763741902E-2</v>
      </c>
      <c r="U661">
        <f t="shared" si="173"/>
        <v>15086</v>
      </c>
      <c r="V661">
        <f t="shared" si="166"/>
        <v>0</v>
      </c>
    </row>
    <row r="662" spans="2:3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O662" t="e">
        <f t="shared" si="168"/>
        <v>#VALUE!</v>
      </c>
      <c r="P662" t="e">
        <f t="shared" si="169"/>
        <v>#VALUE!</v>
      </c>
      <c r="Q662">
        <f t="shared" si="170"/>
        <v>9.4146213795510058E-4</v>
      </c>
      <c r="R662" t="e">
        <f t="shared" si="175"/>
        <v>#VALUE!</v>
      </c>
      <c r="S662">
        <f t="shared" si="171"/>
        <v>1062.1776061776061</v>
      </c>
      <c r="T662" t="e">
        <f t="shared" si="172"/>
        <v>#VALUE!</v>
      </c>
      <c r="U662">
        <f t="shared" si="173"/>
        <v>66496</v>
      </c>
      <c r="V662" t="e">
        <f t="shared" si="166"/>
        <v>#VALUE!</v>
      </c>
    </row>
    <row r="663" spans="2:3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</row>
    <row r="664" spans="2:31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O664">
        <f>D664/1</f>
        <v>27400</v>
      </c>
      <c r="P664">
        <f>E664/1</f>
        <v>683</v>
      </c>
      <c r="Q664">
        <f t="shared" si="170"/>
        <v>0.96147301365679128</v>
      </c>
      <c r="R664">
        <f>1</f>
        <v>1</v>
      </c>
      <c r="S664">
        <f t="shared" si="171"/>
        <v>1.0400707932474134</v>
      </c>
      <c r="T664">
        <f>1</f>
        <v>1</v>
      </c>
      <c r="U664">
        <f t="shared" si="173"/>
        <v>683</v>
      </c>
      <c r="V664">
        <v>0</v>
      </c>
      <c r="X664">
        <f>1</f>
        <v>1</v>
      </c>
      <c r="Y664">
        <f t="shared" ref="Y664:AE664" si="176">AVERAGE(P664)</f>
        <v>683</v>
      </c>
      <c r="Z664">
        <f t="shared" si="176"/>
        <v>0.96147301365679128</v>
      </c>
      <c r="AA664">
        <f t="shared" si="176"/>
        <v>1</v>
      </c>
      <c r="AB664">
        <f t="shared" si="176"/>
        <v>1.0400707932474134</v>
      </c>
      <c r="AC664">
        <f t="shared" si="176"/>
        <v>1</v>
      </c>
      <c r="AD664">
        <f t="shared" si="176"/>
        <v>683</v>
      </c>
      <c r="AE664">
        <f t="shared" si="176"/>
        <v>0</v>
      </c>
    </row>
    <row r="665" spans="2:3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</row>
    <row r="666" spans="2:31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O666">
        <f t="shared" si="168"/>
        <v>0.14318434088235787</v>
      </c>
      <c r="P666">
        <f t="shared" si="169"/>
        <v>-0.99714460534366711</v>
      </c>
      <c r="Q666">
        <f t="shared" si="170"/>
        <v>0.16559690056957815</v>
      </c>
      <c r="R666">
        <f t="shared" si="175"/>
        <v>0.2074331398115542</v>
      </c>
      <c r="S666">
        <f t="shared" si="171"/>
        <v>4.584810126582278</v>
      </c>
      <c r="T666">
        <f t="shared" si="172"/>
        <v>1.0143947444691825E-3</v>
      </c>
      <c r="U666">
        <f t="shared" si="173"/>
        <v>21</v>
      </c>
      <c r="V666">
        <f t="shared" si="166"/>
        <v>0</v>
      </c>
      <c r="X666">
        <f t="shared" ref="X666:AE666" si="177">AVERAGE(O666:O668)</f>
        <v>0.37749276718405339</v>
      </c>
      <c r="Y666">
        <f t="shared" si="177"/>
        <v>-2.1928091150170861</v>
      </c>
      <c r="Z666">
        <f t="shared" si="177"/>
        <v>0.18794052243590761</v>
      </c>
      <c r="AA666">
        <f t="shared" si="177"/>
        <v>-8.2763068685100416E-2</v>
      </c>
      <c r="AB666">
        <f t="shared" si="177"/>
        <v>4.1427744376915747</v>
      </c>
      <c r="AC666">
        <f t="shared" si="177"/>
        <v>-3.6375024203781137</v>
      </c>
      <c r="AD666">
        <f t="shared" si="177"/>
        <v>7333</v>
      </c>
      <c r="AE666">
        <f t="shared" si="177"/>
        <v>0</v>
      </c>
    </row>
    <row r="667" spans="2:3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O667">
        <f t="shared" si="168"/>
        <v>-2.4464745312102298E-2</v>
      </c>
      <c r="P667">
        <f t="shared" si="169"/>
        <v>-0.49707662324340962</v>
      </c>
      <c r="Q667">
        <f t="shared" si="170"/>
        <v>0.15584378684775041</v>
      </c>
      <c r="R667">
        <f t="shared" si="175"/>
        <v>-0.68489416292495187</v>
      </c>
      <c r="S667">
        <f t="shared" si="171"/>
        <v>4.5010938924339108</v>
      </c>
      <c r="T667">
        <f t="shared" si="172"/>
        <v>0.55100206031091958</v>
      </c>
      <c r="U667">
        <f t="shared" si="173"/>
        <v>7354.5</v>
      </c>
      <c r="V667">
        <f t="shared" si="166"/>
        <v>0</v>
      </c>
    </row>
    <row r="668" spans="2:3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O668">
        <f t="shared" si="168"/>
        <v>1.0137587059819047</v>
      </c>
      <c r="P668">
        <f t="shared" si="169"/>
        <v>-5.0842061164641814</v>
      </c>
      <c r="Q668">
        <f t="shared" si="170"/>
        <v>0.24238087989039428</v>
      </c>
      <c r="R668">
        <f t="shared" si="175"/>
        <v>0.22917181705809642</v>
      </c>
      <c r="S668">
        <f t="shared" si="171"/>
        <v>3.3424192940585353</v>
      </c>
      <c r="T668">
        <f t="shared" si="172"/>
        <v>-11.46452371618973</v>
      </c>
      <c r="U668">
        <f t="shared" si="173"/>
        <v>14623.5</v>
      </c>
      <c r="V668">
        <f t="shared" si="166"/>
        <v>0</v>
      </c>
    </row>
    <row r="669" spans="2:3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O669">
        <f t="shared" si="168"/>
        <v>-0.48417964569457206</v>
      </c>
      <c r="P669">
        <f t="shared" si="169"/>
        <v>-1.4807008122440761</v>
      </c>
      <c r="Q669">
        <f t="shared" si="170"/>
        <v>1.0781436667177209</v>
      </c>
      <c r="R669">
        <f t="shared" si="175"/>
        <v>-1.1570457272363686</v>
      </c>
      <c r="S669">
        <f t="shared" si="171"/>
        <v>0.46780884191385386</v>
      </c>
      <c r="T669">
        <f t="shared" si="172"/>
        <v>-1.5233894132129668</v>
      </c>
      <c r="U669">
        <f t="shared" si="173"/>
        <v>-3580.5</v>
      </c>
      <c r="V669">
        <f t="shared" si="166"/>
        <v>0</v>
      </c>
    </row>
    <row r="670" spans="2:3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O670">
        <f t="shared" si="168"/>
        <v>5.5085927848061988E-2</v>
      </c>
      <c r="P670">
        <f t="shared" si="169"/>
        <v>0.10446322657176754</v>
      </c>
      <c r="Q670">
        <f t="shared" si="170"/>
        <v>0.81928738274442925</v>
      </c>
      <c r="R670">
        <f t="shared" si="175"/>
        <v>0.33080560264073511</v>
      </c>
      <c r="S670">
        <f t="shared" si="171"/>
        <v>0.88111508349549716</v>
      </c>
      <c r="T670">
        <f t="shared" si="172"/>
        <v>-1.4863300738375573</v>
      </c>
      <c r="U670">
        <f t="shared" si="173"/>
        <v>7448.5</v>
      </c>
      <c r="V670">
        <f t="shared" si="166"/>
        <v>-1</v>
      </c>
    </row>
    <row r="671" spans="2:3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O671">
        <f t="shared" si="168"/>
        <v>1.5139732357581703E-2</v>
      </c>
      <c r="P671">
        <f t="shared" si="169"/>
        <v>3.4930046635576284</v>
      </c>
      <c r="Q671">
        <f t="shared" si="170"/>
        <v>1.3434308820505791</v>
      </c>
      <c r="R671">
        <f t="shared" si="175"/>
        <v>-0.84905971626525889</v>
      </c>
      <c r="S671">
        <f t="shared" si="171"/>
        <v>0.45844811753902664</v>
      </c>
      <c r="T671">
        <f t="shared" si="172"/>
        <v>-0.57373144485559946</v>
      </c>
      <c r="U671">
        <f t="shared" si="173"/>
        <v>4496</v>
      </c>
      <c r="V671">
        <f t="shared" si="166"/>
        <v>0</v>
      </c>
    </row>
    <row r="672" spans="2:3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O672">
        <f t="shared" si="168"/>
        <v>0.18053396023158452</v>
      </c>
      <c r="P672">
        <f t="shared" si="169"/>
        <v>-2.868077162414437</v>
      </c>
      <c r="Q672">
        <f t="shared" si="170"/>
        <v>2.0830070477682066</v>
      </c>
      <c r="R672">
        <f t="shared" si="175"/>
        <v>0.25592242543267463</v>
      </c>
      <c r="S672">
        <f t="shared" si="171"/>
        <v>0.34601946041574527</v>
      </c>
      <c r="T672">
        <f t="shared" si="172"/>
        <v>-9.940243622155831E-2</v>
      </c>
      <c r="U672">
        <f t="shared" si="173"/>
        <v>1000.6666666666666</v>
      </c>
      <c r="V672">
        <f t="shared" si="166"/>
        <v>0</v>
      </c>
    </row>
    <row r="673" spans="2:3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O673">
        <f t="shared" si="168"/>
        <v>0.30071440897325274</v>
      </c>
      <c r="P673">
        <f t="shared" si="169"/>
        <v>-0.97848382604970008</v>
      </c>
      <c r="Q673">
        <f t="shared" si="170"/>
        <v>2.1895019820476604</v>
      </c>
      <c r="R673">
        <f t="shared" si="175"/>
        <v>-0.43080435546188967</v>
      </c>
      <c r="S673">
        <f t="shared" si="171"/>
        <v>0.28718290221214077</v>
      </c>
      <c r="T673">
        <f t="shared" si="172"/>
        <v>-0.72315719148665414</v>
      </c>
      <c r="U673">
        <f t="shared" si="173"/>
        <v>-535.66666666666663</v>
      </c>
      <c r="V673">
        <f t="shared" si="166"/>
        <v>0</v>
      </c>
    </row>
    <row r="674" spans="2:3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O674">
        <f t="shared" si="168"/>
        <v>1.7602146534709151E-2</v>
      </c>
      <c r="P674">
        <f t="shared" si="169"/>
        <v>2.8614414228104641</v>
      </c>
      <c r="Q674">
        <f t="shared" si="170"/>
        <v>4.9393015289497866</v>
      </c>
      <c r="R674" t="e">
        <f t="shared" si="175"/>
        <v>#DIV/0!</v>
      </c>
      <c r="S674">
        <f t="shared" si="171"/>
        <v>0.15430026133951302</v>
      </c>
      <c r="T674">
        <f t="shared" si="172"/>
        <v>3.8084748355514764</v>
      </c>
      <c r="U674">
        <f t="shared" si="173"/>
        <v>-24896</v>
      </c>
      <c r="V674">
        <f t="shared" si="166"/>
        <v>0</v>
      </c>
    </row>
    <row r="675" spans="2:3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O675">
        <f t="shared" si="168"/>
        <v>0.13632481702304267</v>
      </c>
      <c r="P675">
        <f t="shared" si="169"/>
        <v>-0.33411367783247836</v>
      </c>
      <c r="Q675">
        <f t="shared" si="170"/>
        <v>1.3460500079405693</v>
      </c>
      <c r="R675">
        <f t="shared" si="175"/>
        <v>1</v>
      </c>
      <c r="S675">
        <f t="shared" si="171"/>
        <v>0.74291444901811698</v>
      </c>
      <c r="T675">
        <f t="shared" si="172"/>
        <v>-0.85173396638668164</v>
      </c>
      <c r="U675">
        <f t="shared" si="173"/>
        <v>-6447.333333333333</v>
      </c>
      <c r="V675">
        <f t="shared" si="166"/>
        <v>0</v>
      </c>
    </row>
    <row r="676" spans="2:3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O676" t="e">
        <f t="shared" si="168"/>
        <v>#VALUE!</v>
      </c>
      <c r="P676" t="e">
        <f t="shared" si="169"/>
        <v>#VALUE!</v>
      </c>
      <c r="Q676">
        <f t="shared" si="170"/>
        <v>2.9736339490883048</v>
      </c>
      <c r="R676" t="e">
        <f t="shared" si="175"/>
        <v>#VALUE!</v>
      </c>
      <c r="S676">
        <f t="shared" si="171"/>
        <v>0.29204112661638743</v>
      </c>
      <c r="T676" t="e">
        <f t="shared" si="172"/>
        <v>#VALUE!</v>
      </c>
      <c r="U676">
        <f t="shared" si="173"/>
        <v>-9682.3333333333339</v>
      </c>
      <c r="V676" t="e">
        <f t="shared" si="166"/>
        <v>#VALUE!</v>
      </c>
    </row>
    <row r="677" spans="2:3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</row>
    <row r="678" spans="2:31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O678">
        <f t="shared" si="168"/>
        <v>0.49856642242752458</v>
      </c>
      <c r="P678">
        <f t="shared" si="169"/>
        <v>-0.7009424322261345</v>
      </c>
      <c r="Q678">
        <f t="shared" si="170"/>
        <v>0.13502466908380084</v>
      </c>
      <c r="R678">
        <f t="shared" si="175"/>
        <v>-0.15216723252142406</v>
      </c>
      <c r="S678">
        <f t="shared" si="171"/>
        <v>4.0821680345598672</v>
      </c>
      <c r="T678">
        <f t="shared" si="172"/>
        <v>0.1019444975775663</v>
      </c>
      <c r="U678">
        <f t="shared" si="173"/>
        <v>11431.176470588236</v>
      </c>
      <c r="V678">
        <f t="shared" si="166"/>
        <v>-2</v>
      </c>
      <c r="X678">
        <f t="shared" ref="X678:AE678" si="178">AVERAGE(O678:O680)</f>
        <v>1.0881988998998533</v>
      </c>
      <c r="Y678">
        <f t="shared" si="178"/>
        <v>0.41534352818798026</v>
      </c>
      <c r="Z678">
        <f t="shared" si="178"/>
        <v>6.9442405574204183E-2</v>
      </c>
      <c r="AA678">
        <f t="shared" si="178"/>
        <v>-1.8145084814868759</v>
      </c>
      <c r="AB678">
        <f t="shared" si="178"/>
        <v>9.5199549613030339</v>
      </c>
      <c r="AC678">
        <f t="shared" si="178"/>
        <v>1.2718710068317458</v>
      </c>
      <c r="AD678">
        <f t="shared" si="178"/>
        <v>38663.032507739939</v>
      </c>
      <c r="AE678">
        <f t="shared" si="178"/>
        <v>2.3333333333333335</v>
      </c>
    </row>
    <row r="679" spans="2:3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O679">
        <f t="shared" si="168"/>
        <v>0.15078806039766834</v>
      </c>
      <c r="P679">
        <f t="shared" si="169"/>
        <v>-0.34029979543251054</v>
      </c>
      <c r="Q679">
        <f t="shared" si="170"/>
        <v>3.8803388408146323E-2</v>
      </c>
      <c r="R679">
        <f t="shared" si="175"/>
        <v>-0.17064755280891375</v>
      </c>
      <c r="S679">
        <f t="shared" si="171"/>
        <v>13.478386167146974</v>
      </c>
      <c r="T679">
        <f t="shared" si="172"/>
        <v>0.51613782341593328</v>
      </c>
      <c r="U679">
        <f t="shared" si="173"/>
        <v>34200.42105263158</v>
      </c>
      <c r="V679">
        <f t="shared" si="166"/>
        <v>5</v>
      </c>
    </row>
    <row r="680" spans="2:3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O680">
        <f t="shared" si="168"/>
        <v>2.6152422168743672</v>
      </c>
      <c r="P680">
        <f t="shared" si="169"/>
        <v>2.2872728122225858</v>
      </c>
      <c r="Q680">
        <f t="shared" si="170"/>
        <v>3.4499159230665377E-2</v>
      </c>
      <c r="R680">
        <f t="shared" si="175"/>
        <v>-5.1207106591302898</v>
      </c>
      <c r="S680">
        <f t="shared" si="171"/>
        <v>10.999310682202259</v>
      </c>
      <c r="T680">
        <f t="shared" si="172"/>
        <v>3.1975306995017378</v>
      </c>
      <c r="U680">
        <f t="shared" si="173"/>
        <v>70357.5</v>
      </c>
      <c r="V680">
        <f t="shared" si="166"/>
        <v>4</v>
      </c>
    </row>
    <row r="681" spans="2:3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O681" t="e">
        <f t="shared" si="168"/>
        <v>#VALUE!</v>
      </c>
      <c r="P681" t="e">
        <f t="shared" si="169"/>
        <v>#VALUE!</v>
      </c>
      <c r="Q681">
        <f t="shared" si="170"/>
        <v>0.14288001143428858</v>
      </c>
      <c r="R681" t="e">
        <f t="shared" si="175"/>
        <v>#VALUE!</v>
      </c>
      <c r="S681">
        <f t="shared" si="171"/>
        <v>4.3548006322149533</v>
      </c>
      <c r="T681" t="e">
        <f t="shared" si="172"/>
        <v>#VALUE!</v>
      </c>
      <c r="U681">
        <f t="shared" si="173"/>
        <v>29964.2</v>
      </c>
      <c r="V681" t="e">
        <f t="shared" si="166"/>
        <v>#VALUE!</v>
      </c>
    </row>
    <row r="682" spans="2:3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168"/>
        <v>#VALUE!</v>
      </c>
      <c r="P682" t="e">
        <f t="shared" si="169"/>
        <v>#VALUE!</v>
      </c>
      <c r="Q682" t="e">
        <f t="shared" si="170"/>
        <v>#VALUE!</v>
      </c>
      <c r="R682" t="e">
        <f t="shared" si="175"/>
        <v>#VALUE!</v>
      </c>
      <c r="S682" t="e">
        <f t="shared" si="171"/>
        <v>#VALUE!</v>
      </c>
      <c r="T682" t="e">
        <f t="shared" si="172"/>
        <v>#VALUE!</v>
      </c>
      <c r="U682" t="e">
        <f t="shared" si="173"/>
        <v>#VALUE!</v>
      </c>
      <c r="V682" t="e">
        <f t="shared" si="166"/>
        <v>#VALUE!</v>
      </c>
    </row>
    <row r="683" spans="2:31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O683">
        <f t="shared" si="168"/>
        <v>-0.43146653212243524</v>
      </c>
      <c r="P683">
        <f t="shared" si="169"/>
        <v>0.53629032258064524</v>
      </c>
      <c r="Q683">
        <f t="shared" si="170"/>
        <v>1.5338613406795225</v>
      </c>
      <c r="R683">
        <f>1</f>
        <v>1</v>
      </c>
      <c r="S683">
        <f t="shared" si="171"/>
        <v>0.65194941255706051</v>
      </c>
      <c r="T683">
        <f t="shared" si="172"/>
        <v>-7.5592950841393947E-2</v>
      </c>
      <c r="U683">
        <v>0</v>
      </c>
      <c r="V683">
        <f t="shared" si="166"/>
        <v>0</v>
      </c>
      <c r="X683">
        <f t="shared" ref="X683:AE683" si="179">AVERAGE(O683:O685)</f>
        <v>-0.23457986055151506</v>
      </c>
      <c r="Y683">
        <f t="shared" si="179"/>
        <v>0.37891163029595826</v>
      </c>
      <c r="Z683">
        <f t="shared" si="179"/>
        <v>1.5905036466466245</v>
      </c>
      <c r="AA683">
        <f>AVERAGE(R683)</f>
        <v>1</v>
      </c>
      <c r="AB683">
        <f t="shared" si="179"/>
        <v>0.62913928606828906</v>
      </c>
      <c r="AC683">
        <f t="shared" si="179"/>
        <v>-9.7801715899100763E-2</v>
      </c>
      <c r="AD683">
        <f t="shared" si="179"/>
        <v>0</v>
      </c>
      <c r="AE683">
        <f t="shared" si="179"/>
        <v>0</v>
      </c>
    </row>
    <row r="684" spans="2:3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O684">
        <f t="shared" si="168"/>
        <v>-0.38463130659767142</v>
      </c>
      <c r="P684">
        <f t="shared" si="169"/>
        <v>-0.77191906805640709</v>
      </c>
      <c r="Q684">
        <f t="shared" si="170"/>
        <v>1.615805148708743</v>
      </c>
      <c r="R684" t="e">
        <f t="shared" si="175"/>
        <v>#DIV/0!</v>
      </c>
      <c r="S684">
        <f t="shared" si="171"/>
        <v>0.61888650422926395</v>
      </c>
      <c r="T684">
        <f t="shared" si="172"/>
        <v>-4.703579771450217E-2</v>
      </c>
      <c r="U684">
        <v>0</v>
      </c>
      <c r="V684">
        <f t="shared" si="166"/>
        <v>0</v>
      </c>
    </row>
    <row r="685" spans="2:3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O685">
        <f t="shared" si="168"/>
        <v>0.11235825706556146</v>
      </c>
      <c r="P685">
        <f t="shared" si="169"/>
        <v>1.3723636363636365</v>
      </c>
      <c r="Q685">
        <f t="shared" si="170"/>
        <v>1.6218444505516076</v>
      </c>
      <c r="R685" t="e">
        <f t="shared" si="175"/>
        <v>#DIV/0!</v>
      </c>
      <c r="S685">
        <f t="shared" si="171"/>
        <v>0.61658194141854272</v>
      </c>
      <c r="T685">
        <f t="shared" si="172"/>
        <v>-0.17077639914140619</v>
      </c>
      <c r="U685">
        <v>0</v>
      </c>
      <c r="V685">
        <f t="shared" si="166"/>
        <v>0</v>
      </c>
    </row>
    <row r="686" spans="2:3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O686">
        <f t="shared" si="168"/>
        <v>0.13223409801876951</v>
      </c>
      <c r="P686">
        <f t="shared" si="169"/>
        <v>-1.5220197418375094</v>
      </c>
      <c r="Q686">
        <f t="shared" si="170"/>
        <v>1.6913388106699483</v>
      </c>
      <c r="R686" t="e">
        <f t="shared" si="175"/>
        <v>#DIV/0!</v>
      </c>
      <c r="S686">
        <f t="shared" si="171"/>
        <v>0.59124759255296389</v>
      </c>
      <c r="T686">
        <f t="shared" si="172"/>
        <v>-6.7151787458487933E-2</v>
      </c>
      <c r="U686" t="e">
        <f t="shared" si="173"/>
        <v>#DIV/0!</v>
      </c>
      <c r="V686">
        <f t="shared" si="166"/>
        <v>0</v>
      </c>
    </row>
    <row r="687" spans="2:3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O687">
        <f t="shared" si="168"/>
        <v>0.85560527270528475</v>
      </c>
      <c r="P687">
        <f t="shared" si="169"/>
        <v>-3.9737513671162961E-2</v>
      </c>
      <c r="Q687">
        <f t="shared" si="170"/>
        <v>1.9285908596300327</v>
      </c>
      <c r="R687" t="e">
        <f t="shared" si="175"/>
        <v>#DIV/0!</v>
      </c>
      <c r="S687">
        <f t="shared" si="171"/>
        <v>0.51851329430848436</v>
      </c>
      <c r="T687">
        <f t="shared" si="172"/>
        <v>0.14762918955274063</v>
      </c>
      <c r="U687" t="e">
        <f t="shared" si="173"/>
        <v>#DIV/0!</v>
      </c>
      <c r="V687">
        <f t="shared" si="166"/>
        <v>-1</v>
      </c>
    </row>
    <row r="688" spans="2:3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O688">
        <f t="shared" si="168"/>
        <v>0.3236753641748038</v>
      </c>
      <c r="P688">
        <f t="shared" si="169"/>
        <v>6.5656565656565746E-2</v>
      </c>
      <c r="Q688">
        <f t="shared" si="170"/>
        <v>1.7587687598316397</v>
      </c>
      <c r="R688" t="e">
        <f t="shared" si="175"/>
        <v>#DIV/0!</v>
      </c>
      <c r="S688">
        <f t="shared" si="171"/>
        <v>0.56857957841810092</v>
      </c>
      <c r="T688">
        <f t="shared" si="172"/>
        <v>0.18166766010994095</v>
      </c>
      <c r="U688">
        <f t="shared" si="173"/>
        <v>-2743</v>
      </c>
      <c r="V688">
        <f t="shared" si="166"/>
        <v>0</v>
      </c>
    </row>
    <row r="689" spans="2:3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O689">
        <f t="shared" si="168"/>
        <v>0.30854629241726017</v>
      </c>
      <c r="P689">
        <f t="shared" si="169"/>
        <v>-1.7932086989698615E-2</v>
      </c>
      <c r="Q689">
        <f t="shared" si="170"/>
        <v>1.6388360191177092</v>
      </c>
      <c r="R689" t="e">
        <f t="shared" si="175"/>
        <v>#DIV/0!</v>
      </c>
      <c r="S689">
        <f t="shared" si="171"/>
        <v>0.61018917593620148</v>
      </c>
      <c r="T689">
        <f t="shared" si="172"/>
        <v>0.20550898203592816</v>
      </c>
      <c r="U689">
        <f t="shared" si="173"/>
        <v>-2574</v>
      </c>
      <c r="V689">
        <f t="shared" si="166"/>
        <v>0</v>
      </c>
    </row>
    <row r="690" spans="2:3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O690">
        <f t="shared" si="168"/>
        <v>-0.19139566395663954</v>
      </c>
      <c r="P690">
        <f t="shared" si="169"/>
        <v>2.0057339449541285</v>
      </c>
      <c r="Q690">
        <f t="shared" si="170"/>
        <v>1.5089151537305552</v>
      </c>
      <c r="R690" t="e">
        <f t="shared" si="175"/>
        <v>#DIV/0!</v>
      </c>
      <c r="S690">
        <f t="shared" si="171"/>
        <v>0.66272778660062981</v>
      </c>
      <c r="T690">
        <f t="shared" si="172"/>
        <v>0.26464054927302105</v>
      </c>
      <c r="U690">
        <f t="shared" si="173"/>
        <v>-2621</v>
      </c>
      <c r="V690">
        <f t="shared" si="166"/>
        <v>0</v>
      </c>
    </row>
    <row r="691" spans="2:3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O691">
        <f t="shared" si="168"/>
        <v>-0.35298630136986298</v>
      </c>
      <c r="P691">
        <f t="shared" si="169"/>
        <v>-0.66994700984102951</v>
      </c>
      <c r="Q691">
        <f t="shared" si="170"/>
        <v>1.3434662045060659</v>
      </c>
      <c r="R691" t="e">
        <f t="shared" si="175"/>
        <v>#DIV/0!</v>
      </c>
      <c r="S691">
        <f t="shared" si="171"/>
        <v>0.74434324930983775</v>
      </c>
      <c r="T691">
        <f t="shared" si="172"/>
        <v>9.6545615589016753E-2</v>
      </c>
      <c r="U691">
        <f t="shared" si="173"/>
        <v>-872</v>
      </c>
      <c r="V691">
        <f t="shared" si="166"/>
        <v>0</v>
      </c>
    </row>
    <row r="692" spans="2:3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O692">
        <f t="shared" si="168"/>
        <v>-0.45590602826307314</v>
      </c>
      <c r="P692">
        <f t="shared" si="169"/>
        <v>3.2031249999999956E-2</v>
      </c>
      <c r="Q692">
        <f t="shared" si="170"/>
        <v>1.290252127830416</v>
      </c>
      <c r="R692" t="e">
        <f t="shared" si="175"/>
        <v>#DIV/0!</v>
      </c>
      <c r="S692">
        <f t="shared" si="171"/>
        <v>0.77504231803246038</v>
      </c>
      <c r="T692">
        <f t="shared" si="172"/>
        <v>0.41345852895148671</v>
      </c>
      <c r="U692">
        <f t="shared" si="173"/>
        <v>-2642</v>
      </c>
      <c r="V692">
        <f t="shared" si="166"/>
        <v>0</v>
      </c>
    </row>
    <row r="693" spans="2:3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O693" t="e">
        <f t="shared" si="168"/>
        <v>#VALUE!</v>
      </c>
      <c r="P693" t="e">
        <f t="shared" si="169"/>
        <v>#VALUE!</v>
      </c>
      <c r="Q693">
        <f t="shared" si="170"/>
        <v>1.1966421696749792</v>
      </c>
      <c r="R693" t="e">
        <f t="shared" si="175"/>
        <v>#VALUE!</v>
      </c>
      <c r="S693">
        <f t="shared" si="171"/>
        <v>0.83567170315551442</v>
      </c>
      <c r="T693" t="e">
        <f t="shared" si="172"/>
        <v>#VALUE!</v>
      </c>
      <c r="U693">
        <f t="shared" si="173"/>
        <v>-2560</v>
      </c>
      <c r="V693" t="e">
        <f t="shared" si="166"/>
        <v>#VALUE!</v>
      </c>
    </row>
    <row r="694" spans="2:3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168"/>
        <v>#VALUE!</v>
      </c>
      <c r="P694" t="e">
        <f t="shared" si="169"/>
        <v>#VALUE!</v>
      </c>
      <c r="Q694" t="e">
        <f t="shared" si="170"/>
        <v>#VALUE!</v>
      </c>
      <c r="R694" t="e">
        <f t="shared" si="175"/>
        <v>#VALUE!</v>
      </c>
      <c r="S694" t="e">
        <f t="shared" si="171"/>
        <v>#VALUE!</v>
      </c>
      <c r="T694" t="e">
        <f t="shared" si="172"/>
        <v>#VALUE!</v>
      </c>
      <c r="U694" t="e">
        <f t="shared" si="173"/>
        <v>#VALUE!</v>
      </c>
      <c r="V694" t="e">
        <f t="shared" si="166"/>
        <v>#VALUE!</v>
      </c>
    </row>
    <row r="695" spans="2:31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O695">
        <f t="shared" si="168"/>
        <v>-0.71045345032183826</v>
      </c>
      <c r="P695">
        <f t="shared" si="169"/>
        <v>0.42184233596331522</v>
      </c>
      <c r="Q695">
        <f t="shared" si="170"/>
        <v>11.218104682069107</v>
      </c>
      <c r="R695">
        <f>1</f>
        <v>1</v>
      </c>
      <c r="S695">
        <f t="shared" si="171"/>
        <v>8.9141617799162534E-2</v>
      </c>
      <c r="T695">
        <f t="shared" si="172"/>
        <v>0.26732767419598202</v>
      </c>
      <c r="U695">
        <f t="shared" si="173"/>
        <v>-42169</v>
      </c>
      <c r="V695">
        <f t="shared" si="166"/>
        <v>0</v>
      </c>
      <c r="X695">
        <f t="shared" ref="X695:AE695" si="180">AVERAGE(O695:O697)</f>
        <v>-0.20688748215970279</v>
      </c>
      <c r="Y695">
        <f t="shared" si="180"/>
        <v>0.25604008969952946</v>
      </c>
      <c r="Z695">
        <f t="shared" si="180"/>
        <v>12.31365792579483</v>
      </c>
      <c r="AA695">
        <f>AVERAGE(R695)</f>
        <v>1</v>
      </c>
      <c r="AB695">
        <f t="shared" si="180"/>
        <v>8.7171452597795407E-2</v>
      </c>
      <c r="AC695">
        <f t="shared" si="180"/>
        <v>0.22029006201571236</v>
      </c>
      <c r="AD695">
        <f t="shared" si="180"/>
        <v>-29893.666666666668</v>
      </c>
      <c r="AE695">
        <f t="shared" si="180"/>
        <v>0</v>
      </c>
    </row>
    <row r="696" spans="2:3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O696">
        <f t="shared" si="168"/>
        <v>7.6532982347476075E-2</v>
      </c>
      <c r="P696">
        <f t="shared" si="169"/>
        <v>0.66114036070348381</v>
      </c>
      <c r="Q696">
        <f t="shared" si="170"/>
        <v>8.8379627329192552</v>
      </c>
      <c r="R696" t="e">
        <f t="shared" si="175"/>
        <v>#DIV/0!</v>
      </c>
      <c r="S696">
        <f t="shared" si="171"/>
        <v>0.11314824809967165</v>
      </c>
      <c r="T696">
        <f t="shared" si="172"/>
        <v>0.23156620861961263</v>
      </c>
      <c r="U696">
        <f t="shared" si="173"/>
        <v>-29658</v>
      </c>
      <c r="V696">
        <f t="shared" si="166"/>
        <v>0</v>
      </c>
    </row>
    <row r="697" spans="2:3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O697">
        <f t="shared" si="168"/>
        <v>1.3258021495253791E-2</v>
      </c>
      <c r="P697">
        <f t="shared" si="169"/>
        <v>-0.31486242756821059</v>
      </c>
      <c r="Q697">
        <f t="shared" si="170"/>
        <v>16.88490636239613</v>
      </c>
      <c r="R697">
        <f t="shared" si="175"/>
        <v>1</v>
      </c>
      <c r="S697">
        <f t="shared" si="171"/>
        <v>5.9224491894552055E-2</v>
      </c>
      <c r="T697">
        <f t="shared" si="172"/>
        <v>0.16197630323154244</v>
      </c>
      <c r="U697">
        <f t="shared" si="173"/>
        <v>-17854</v>
      </c>
      <c r="V697">
        <f t="shared" si="166"/>
        <v>0</v>
      </c>
    </row>
    <row r="698" spans="2:3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O698">
        <f t="shared" si="168"/>
        <v>11.00847856806406</v>
      </c>
      <c r="P698">
        <f t="shared" si="169"/>
        <v>-0.36777621427531659</v>
      </c>
      <c r="Q698">
        <f t="shared" si="170"/>
        <v>3.0593367585240543</v>
      </c>
      <c r="R698">
        <f t="shared" si="175"/>
        <v>0.70588235294117641</v>
      </c>
      <c r="S698">
        <f t="shared" si="171"/>
        <v>0.26070069801100454</v>
      </c>
      <c r="T698">
        <f t="shared" si="172"/>
        <v>0.309610655007307</v>
      </c>
      <c r="U698">
        <f t="shared" si="173"/>
        <v>-26059</v>
      </c>
      <c r="V698">
        <f t="shared" si="166"/>
        <v>1</v>
      </c>
    </row>
    <row r="699" spans="2:3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O699">
        <f t="shared" si="168"/>
        <v>-0.98197930548599854</v>
      </c>
      <c r="P699">
        <f t="shared" si="169"/>
        <v>0.91302329898821122</v>
      </c>
      <c r="Q699">
        <f t="shared" si="170"/>
        <v>2.769589807203078</v>
      </c>
      <c r="R699">
        <f t="shared" si="175"/>
        <v>0.41380243141747819</v>
      </c>
      <c r="S699">
        <f t="shared" si="171"/>
        <v>8.1408942533971004E-2</v>
      </c>
      <c r="T699">
        <f t="shared" si="172"/>
        <v>0.95969638408344782</v>
      </c>
      <c r="U699" t="e">
        <f t="shared" si="173"/>
        <v>#DIV/0!</v>
      </c>
      <c r="V699">
        <f t="shared" si="166"/>
        <v>-1</v>
      </c>
    </row>
    <row r="700" spans="2:3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O700">
        <f t="shared" si="168"/>
        <v>0.91824472848652605</v>
      </c>
      <c r="P700">
        <f t="shared" si="169"/>
        <v>-2.6385224274406704E-3</v>
      </c>
      <c r="Q700">
        <f t="shared" si="170"/>
        <v>1.4689420987694761</v>
      </c>
      <c r="R700">
        <f t="shared" si="175"/>
        <v>0.29267963263101027</v>
      </c>
      <c r="S700">
        <f t="shared" si="171"/>
        <v>0.21364541832669323</v>
      </c>
      <c r="T700">
        <f t="shared" si="172"/>
        <v>1.0066813063589217</v>
      </c>
      <c r="U700">
        <f t="shared" si="173"/>
        <v>-21546</v>
      </c>
      <c r="V700">
        <f t="shared" si="166"/>
        <v>0</v>
      </c>
    </row>
    <row r="701" spans="2:3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O701" t="e">
        <f t="shared" si="168"/>
        <v>#VALUE!</v>
      </c>
      <c r="P701" t="e">
        <f t="shared" si="169"/>
        <v>#VALUE!</v>
      </c>
      <c r="Q701">
        <f t="shared" si="170"/>
        <v>1.1416872989182962</v>
      </c>
      <c r="R701" t="e">
        <f t="shared" si="175"/>
        <v>#VALUE!</v>
      </c>
      <c r="S701">
        <f t="shared" si="171"/>
        <v>0.36071923507343689</v>
      </c>
      <c r="T701" t="e">
        <f t="shared" si="172"/>
        <v>#VALUE!</v>
      </c>
      <c r="U701">
        <f t="shared" si="173"/>
        <v>-21603</v>
      </c>
      <c r="V701" t="e">
        <f t="shared" si="166"/>
        <v>#VALUE!</v>
      </c>
    </row>
    <row r="702" spans="2:3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168"/>
        <v>#VALUE!</v>
      </c>
      <c r="P702" t="e">
        <f t="shared" si="169"/>
        <v>#VALUE!</v>
      </c>
      <c r="Q702" t="e">
        <f t="shared" si="170"/>
        <v>#VALUE!</v>
      </c>
      <c r="R702" t="e">
        <f t="shared" si="175"/>
        <v>#VALUE!</v>
      </c>
      <c r="S702" t="e">
        <f t="shared" si="171"/>
        <v>#VALUE!</v>
      </c>
      <c r="T702" t="e">
        <f t="shared" si="172"/>
        <v>#VALUE!</v>
      </c>
      <c r="U702" t="e">
        <f t="shared" si="173"/>
        <v>#VALUE!</v>
      </c>
      <c r="V702" t="e">
        <f t="shared" si="166"/>
        <v>#VALUE!</v>
      </c>
    </row>
    <row r="703" spans="2:31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O703">
        <f t="shared" si="168"/>
        <v>-1.4416335018152537E-4</v>
      </c>
      <c r="P703">
        <f t="shared" si="169"/>
        <v>0.52138970471051604</v>
      </c>
      <c r="Q703">
        <f t="shared" si="170"/>
        <v>1.2548782857301468</v>
      </c>
      <c r="R703">
        <f t="shared" si="175"/>
        <v>0.39506091969081625</v>
      </c>
      <c r="S703">
        <f t="shared" si="171"/>
        <v>0.74582222762914874</v>
      </c>
      <c r="T703">
        <f t="shared" si="172"/>
        <v>-0.64530583077428205</v>
      </c>
      <c r="U703">
        <f t="shared" si="173"/>
        <v>66824</v>
      </c>
      <c r="V703">
        <f t="shared" si="166"/>
        <v>0</v>
      </c>
      <c r="X703">
        <f t="shared" ref="X703:AE703" si="181">AVERAGE(O703:O705)</f>
        <v>0.20630926353645315</v>
      </c>
      <c r="Y703">
        <f t="shared" si="181"/>
        <v>-4.2661057827162576</v>
      </c>
      <c r="Z703">
        <f t="shared" si="181"/>
        <v>1.7821012194566885</v>
      </c>
      <c r="AA703">
        <f t="shared" si="181"/>
        <v>0.47689472300504726</v>
      </c>
      <c r="AB703">
        <f t="shared" si="181"/>
        <v>0.53081123070644542</v>
      </c>
      <c r="AC703">
        <f t="shared" si="181"/>
        <v>-0.30556713240159872</v>
      </c>
      <c r="AD703">
        <f t="shared" si="181"/>
        <v>35649.666666666664</v>
      </c>
      <c r="AE703">
        <f t="shared" si="181"/>
        <v>0</v>
      </c>
    </row>
    <row r="704" spans="2:3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O704">
        <f t="shared" si="168"/>
        <v>-3.0950223945677258E-2</v>
      </c>
      <c r="P704">
        <f t="shared" si="169"/>
        <v>-12.564770932069511</v>
      </c>
      <c r="Q704">
        <f t="shared" si="170"/>
        <v>1.7049333215338429</v>
      </c>
      <c r="R704">
        <f t="shared" si="175"/>
        <v>0.38629145728643222</v>
      </c>
      <c r="S704">
        <f t="shared" si="171"/>
        <v>0.52557964967478932</v>
      </c>
      <c r="T704">
        <f t="shared" si="172"/>
        <v>-0.29782949205638842</v>
      </c>
      <c r="U704">
        <f t="shared" si="173"/>
        <v>43923</v>
      </c>
      <c r="V704">
        <f t="shared" si="166"/>
        <v>0</v>
      </c>
    </row>
    <row r="705" spans="2:3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O705">
        <f t="shared" si="168"/>
        <v>0.65002217790521821</v>
      </c>
      <c r="P705">
        <f t="shared" si="169"/>
        <v>-0.75493612078977934</v>
      </c>
      <c r="Q705">
        <f t="shared" si="170"/>
        <v>2.3864920511060763</v>
      </c>
      <c r="R705">
        <f t="shared" si="175"/>
        <v>0.64933179203789337</v>
      </c>
      <c r="S705">
        <f t="shared" si="171"/>
        <v>0.32103181481539844</v>
      </c>
      <c r="T705">
        <f t="shared" si="172"/>
        <v>2.6433925625874322E-2</v>
      </c>
      <c r="U705">
        <f t="shared" si="173"/>
        <v>-3798</v>
      </c>
      <c r="V705">
        <f t="shared" si="166"/>
        <v>0</v>
      </c>
    </row>
    <row r="706" spans="2:3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O706">
        <f t="shared" si="168"/>
        <v>-0.20258618288763497</v>
      </c>
      <c r="P706">
        <f t="shared" si="169"/>
        <v>-4.5734378602720778</v>
      </c>
      <c r="Q706">
        <f t="shared" si="170"/>
        <v>2.1045178847351305</v>
      </c>
      <c r="R706">
        <f t="shared" si="175"/>
        <v>0.32342674017129891</v>
      </c>
      <c r="S706">
        <f t="shared" si="171"/>
        <v>0.21605262965641689</v>
      </c>
      <c r="T706">
        <f t="shared" si="172"/>
        <v>0.12090715472651947</v>
      </c>
      <c r="U706">
        <f t="shared" si="173"/>
        <v>-15498</v>
      </c>
      <c r="V706">
        <f t="shared" si="166"/>
        <v>0</v>
      </c>
    </row>
    <row r="707" spans="2:3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O707">
        <f t="shared" si="168"/>
        <v>53.776811594202897</v>
      </c>
      <c r="P707">
        <f t="shared" si="169"/>
        <v>-8.172771543510482E-2</v>
      </c>
      <c r="Q707">
        <f t="shared" si="170"/>
        <v>1.5922706921168268</v>
      </c>
      <c r="R707">
        <f t="shared" si="175"/>
        <v>-0.11196428003266545</v>
      </c>
      <c r="S707">
        <f t="shared" si="171"/>
        <v>0.32378324105349909</v>
      </c>
      <c r="T707">
        <f t="shared" si="172"/>
        <v>-3.2727629454111895E-2</v>
      </c>
      <c r="U707">
        <f t="shared" si="173"/>
        <v>4337</v>
      </c>
      <c r="V707">
        <f t="shared" si="166"/>
        <v>1</v>
      </c>
    </row>
    <row r="708" spans="2:3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168"/>
        <v>-0.99068604953515504</v>
      </c>
      <c r="P708">
        <f t="shared" si="169"/>
        <v>-1.0579815117178388</v>
      </c>
      <c r="Q708">
        <f t="shared" si="170"/>
        <v>1.6090174780834758</v>
      </c>
      <c r="R708">
        <f t="shared" si="175"/>
        <v>0.28194681369562569</v>
      </c>
      <c r="S708">
        <f t="shared" si="171"/>
        <v>0.3522486171910918</v>
      </c>
      <c r="T708">
        <f t="shared" si="172"/>
        <v>-3.4413914209310614E-2</v>
      </c>
      <c r="U708" t="e">
        <f t="shared" si="173"/>
        <v>#DIV/0!</v>
      </c>
      <c r="V708">
        <f t="shared" ref="V708:V771" si="182">J708-J709</f>
        <v>-3</v>
      </c>
    </row>
    <row r="709" spans="2:3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O709">
        <f t="shared" si="168"/>
        <v>1.7686191974822973</v>
      </c>
      <c r="P709">
        <f t="shared" si="169"/>
        <v>0.45500500142897971</v>
      </c>
      <c r="Q709">
        <f t="shared" si="170"/>
        <v>1.472459833137826</v>
      </c>
      <c r="R709">
        <f t="shared" si="175"/>
        <v>0.2863594615305185</v>
      </c>
      <c r="S709">
        <f t="shared" si="171"/>
        <v>0.38528603524978294</v>
      </c>
      <c r="T709">
        <f t="shared" si="172"/>
        <v>1.4602215689086475</v>
      </c>
      <c r="U709">
        <f t="shared" si="173"/>
        <v>-27152.333333333332</v>
      </c>
      <c r="V709">
        <f t="shared" si="182"/>
        <v>1</v>
      </c>
    </row>
    <row r="710" spans="2:3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O710" t="e">
        <f t="shared" si="168"/>
        <v>#VALUE!</v>
      </c>
      <c r="P710" t="e">
        <f t="shared" si="169"/>
        <v>#VALUE!</v>
      </c>
      <c r="Q710">
        <f t="shared" si="170"/>
        <v>1.2223526338578028</v>
      </c>
      <c r="R710" t="e">
        <f t="shared" si="175"/>
        <v>#VALUE!</v>
      </c>
      <c r="S710">
        <f t="shared" si="171"/>
        <v>0.27943617441707286</v>
      </c>
      <c r="T710" t="e">
        <f t="shared" si="172"/>
        <v>#VALUE!</v>
      </c>
      <c r="U710">
        <f t="shared" si="173"/>
        <v>-27992</v>
      </c>
      <c r="V710" t="e">
        <f t="shared" si="182"/>
        <v>#VALUE!</v>
      </c>
    </row>
    <row r="711" spans="2:3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168"/>
        <v>#VALUE!</v>
      </c>
      <c r="P711" t="e">
        <f t="shared" si="169"/>
        <v>#VALUE!</v>
      </c>
      <c r="Q711" t="e">
        <f t="shared" si="170"/>
        <v>#VALUE!</v>
      </c>
      <c r="R711" t="e">
        <f t="shared" si="175"/>
        <v>#VALUE!</v>
      </c>
      <c r="S711" t="e">
        <f t="shared" si="171"/>
        <v>#VALUE!</v>
      </c>
      <c r="T711" t="e">
        <f t="shared" si="172"/>
        <v>#VALUE!</v>
      </c>
      <c r="U711" t="e">
        <f t="shared" si="173"/>
        <v>#VALUE!</v>
      </c>
      <c r="V711" t="e">
        <f t="shared" si="182"/>
        <v>#VALUE!</v>
      </c>
    </row>
    <row r="712" spans="2:31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O712">
        <f t="shared" si="168"/>
        <v>8.3517592888976422E-2</v>
      </c>
      <c r="P712">
        <f t="shared" si="169"/>
        <v>-1.1484433938540461</v>
      </c>
      <c r="Q712">
        <f t="shared" si="170"/>
        <v>1.0086176276295218</v>
      </c>
      <c r="R712">
        <f t="shared" si="175"/>
        <v>-0.11005732889801112</v>
      </c>
      <c r="S712">
        <f t="shared" si="171"/>
        <v>0.73335878540937804</v>
      </c>
      <c r="T712">
        <f t="shared" si="172"/>
        <v>-3.2750325749223208E-2</v>
      </c>
      <c r="U712">
        <f t="shared" si="173"/>
        <v>-1967.6666666666667</v>
      </c>
      <c r="V712">
        <f t="shared" si="182"/>
        <v>2</v>
      </c>
      <c r="X712">
        <f t="shared" ref="X712:AE712" si="183">AVERAGE(O712:O714)</f>
        <v>0.40235863877622441</v>
      </c>
      <c r="Y712">
        <f t="shared" si="183"/>
        <v>-0.27198870230035549</v>
      </c>
      <c r="Z712">
        <f t="shared" si="183"/>
        <v>0.89782010394355949</v>
      </c>
      <c r="AA712">
        <f>AVERAGE(R712:R713)</f>
        <v>-2.4479443073646485</v>
      </c>
      <c r="AB712">
        <f t="shared" si="183"/>
        <v>0.97125549845999759</v>
      </c>
      <c r="AC712">
        <f t="shared" si="183"/>
        <v>0.68690065536285305</v>
      </c>
      <c r="AD712">
        <f t="shared" si="183"/>
        <v>38087.444444444445</v>
      </c>
      <c r="AE712">
        <f t="shared" si="183"/>
        <v>0.33333333333333331</v>
      </c>
    </row>
    <row r="713" spans="2:3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O713">
        <f t="shared" si="168"/>
        <v>0.33109806659259489</v>
      </c>
      <c r="P713">
        <f t="shared" si="169"/>
        <v>-0.47993827160493829</v>
      </c>
      <c r="Q713">
        <f t="shared" si="170"/>
        <v>0.9917664576998636</v>
      </c>
      <c r="R713">
        <f t="shared" si="175"/>
        <v>-4.7858312858312857</v>
      </c>
      <c r="S713">
        <f t="shared" si="171"/>
        <v>0.78547231229261028</v>
      </c>
      <c r="T713">
        <f t="shared" si="172"/>
        <v>0.33175379173410313</v>
      </c>
      <c r="U713">
        <f t="shared" si="173"/>
        <v>39766</v>
      </c>
      <c r="V713">
        <f t="shared" si="182"/>
        <v>0</v>
      </c>
    </row>
    <row r="714" spans="2:3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O714">
        <f t="shared" si="168"/>
        <v>0.79246025684710197</v>
      </c>
      <c r="P714">
        <f t="shared" si="169"/>
        <v>0.81241555855791803</v>
      </c>
      <c r="Q714">
        <f t="shared" si="170"/>
        <v>0.69307622650129308</v>
      </c>
      <c r="R714" t="e">
        <f t="shared" si="175"/>
        <v>#DIV/0!</v>
      </c>
      <c r="S714">
        <f t="shared" si="171"/>
        <v>1.3949353976780046</v>
      </c>
      <c r="T714">
        <f t="shared" si="172"/>
        <v>1.7616985001036793</v>
      </c>
      <c r="U714">
        <f t="shared" si="173"/>
        <v>76464</v>
      </c>
      <c r="V714">
        <f t="shared" si="182"/>
        <v>-1</v>
      </c>
    </row>
    <row r="715" spans="2:3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O715">
        <f t="shared" si="168"/>
        <v>0.64534962398747275</v>
      </c>
      <c r="P715">
        <f t="shared" si="169"/>
        <v>51.53922789539228</v>
      </c>
      <c r="Q715">
        <f t="shared" si="170"/>
        <v>0.82315420265635475</v>
      </c>
      <c r="R715" t="e">
        <f t="shared" si="175"/>
        <v>#DIV/0!</v>
      </c>
      <c r="S715">
        <f t="shared" si="171"/>
        <v>1.2148392084653836</v>
      </c>
      <c r="T715">
        <f t="shared" si="172"/>
        <v>34.781533388293489</v>
      </c>
      <c r="U715">
        <f t="shared" si="173"/>
        <v>21094.5</v>
      </c>
      <c r="V715">
        <f t="shared" si="182"/>
        <v>0</v>
      </c>
    </row>
    <row r="716" spans="2:3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O716" t="e">
        <f t="shared" ref="O716:O779" si="184">D716/D717-1</f>
        <v>#VALUE!</v>
      </c>
      <c r="P716" t="e">
        <f t="shared" ref="P716:P779" si="185">E716/E717-1</f>
        <v>#VALUE!</v>
      </c>
      <c r="Q716">
        <f t="shared" ref="Q716:Q779" si="186">F716/(G716+H716)</f>
        <v>1.0829832083399056</v>
      </c>
      <c r="R716" t="e">
        <f t="shared" ref="R716:R779" si="187">1 -G716/G717</f>
        <v>#VALUE!</v>
      </c>
      <c r="S716">
        <f t="shared" ref="S716:S779" si="188">H716/F716</f>
        <v>0.92337535088183886</v>
      </c>
      <c r="T716" t="e">
        <f t="shared" ref="T716:T779" si="189">I716/I717-1</f>
        <v>#VALUE!</v>
      </c>
      <c r="U716">
        <f t="shared" ref="U716:U779" si="190">E716/J716</f>
        <v>401.5</v>
      </c>
      <c r="V716" t="e">
        <f t="shared" si="182"/>
        <v>#VALUE!</v>
      </c>
    </row>
    <row r="717" spans="2:3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184"/>
        <v>#VALUE!</v>
      </c>
      <c r="P717" t="e">
        <f t="shared" si="185"/>
        <v>#VALUE!</v>
      </c>
      <c r="Q717" t="e">
        <f t="shared" si="186"/>
        <v>#VALUE!</v>
      </c>
      <c r="R717" t="e">
        <f t="shared" si="187"/>
        <v>#VALUE!</v>
      </c>
      <c r="S717" t="e">
        <f t="shared" si="188"/>
        <v>#VALUE!</v>
      </c>
      <c r="T717" t="e">
        <f t="shared" si="189"/>
        <v>#VALUE!</v>
      </c>
      <c r="U717" t="e">
        <f t="shared" si="190"/>
        <v>#VALUE!</v>
      </c>
      <c r="V717" t="e">
        <f t="shared" si="182"/>
        <v>#VALUE!</v>
      </c>
    </row>
    <row r="718" spans="2:31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O718">
        <f t="shared" si="184"/>
        <v>-0.99826134328617711</v>
      </c>
      <c r="P718">
        <f t="shared" si="185"/>
        <v>-16.34673123486683</v>
      </c>
      <c r="Q718">
        <f t="shared" si="186"/>
        <v>0.66543674335600256</v>
      </c>
      <c r="R718">
        <f t="shared" si="187"/>
        <v>0.34286035782603808</v>
      </c>
      <c r="S718">
        <f t="shared" si="188"/>
        <v>0.2328851520313123</v>
      </c>
      <c r="T718">
        <f t="shared" si="189"/>
        <v>-0.703966882188507</v>
      </c>
      <c r="U718">
        <f t="shared" si="190"/>
        <v>-31691</v>
      </c>
      <c r="V718">
        <f t="shared" si="182"/>
        <v>-1</v>
      </c>
      <c r="X718">
        <f>AVERAGE(O718:O720)</f>
        <v>-0.1291596157585535</v>
      </c>
      <c r="Y718">
        <f t="shared" ref="Y718:AE718" si="191">AVERAGE(P718:P720)</f>
        <v>-6.2643289193134821</v>
      </c>
      <c r="Z718">
        <f t="shared" si="191"/>
        <v>0.61162503696945703</v>
      </c>
      <c r="AA718">
        <f t="shared" si="191"/>
        <v>0.26717893339194854</v>
      </c>
      <c r="AB718">
        <f t="shared" si="191"/>
        <v>0.55728886967739311</v>
      </c>
      <c r="AC718">
        <f t="shared" si="191"/>
        <v>-0.33862425513104144</v>
      </c>
      <c r="AD718">
        <f t="shared" si="191"/>
        <v>-18546.5</v>
      </c>
      <c r="AE718">
        <f t="shared" si="191"/>
        <v>0</v>
      </c>
    </row>
    <row r="719" spans="2:3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O719">
        <f t="shared" si="184"/>
        <v>0.28539076409633712</v>
      </c>
      <c r="P719">
        <f t="shared" si="185"/>
        <v>-1.0826628237460469</v>
      </c>
      <c r="Q719">
        <f t="shared" si="186"/>
        <v>0.54025332540837445</v>
      </c>
      <c r="R719">
        <f t="shared" si="187"/>
        <v>0.25532093179152004</v>
      </c>
      <c r="S719">
        <f t="shared" si="188"/>
        <v>0.83954551489975149</v>
      </c>
      <c r="T719">
        <f t="shared" si="189"/>
        <v>4.6095807848564707E-2</v>
      </c>
      <c r="U719">
        <f t="shared" si="190"/>
        <v>1032.5</v>
      </c>
      <c r="V719">
        <f t="shared" si="182"/>
        <v>1</v>
      </c>
    </row>
    <row r="720" spans="2:3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O720">
        <f t="shared" si="184"/>
        <v>0.32539173191417947</v>
      </c>
      <c r="P720">
        <f t="shared" si="185"/>
        <v>-1.3635926993275698</v>
      </c>
      <c r="Q720">
        <f t="shared" si="186"/>
        <v>0.62918504214399418</v>
      </c>
      <c r="R720">
        <f t="shared" si="187"/>
        <v>0.20335551055828749</v>
      </c>
      <c r="S720">
        <f t="shared" si="188"/>
        <v>0.59943594210111573</v>
      </c>
      <c r="T720">
        <f t="shared" si="189"/>
        <v>-0.35800169105318214</v>
      </c>
      <c r="U720">
        <f t="shared" si="190"/>
        <v>-24981</v>
      </c>
      <c r="V720">
        <f t="shared" si="182"/>
        <v>0</v>
      </c>
    </row>
    <row r="721" spans="2:3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O721" t="e">
        <f t="shared" si="184"/>
        <v>#DIV/0!</v>
      </c>
      <c r="P721">
        <f t="shared" si="185"/>
        <v>82.482381530984199</v>
      </c>
      <c r="Q721">
        <f t="shared" si="186"/>
        <v>0.56927974987608188</v>
      </c>
      <c r="R721">
        <f t="shared" si="187"/>
        <v>0.17125074915863725</v>
      </c>
      <c r="S721">
        <f t="shared" si="188"/>
        <v>0.75326791913644331</v>
      </c>
      <c r="T721">
        <f t="shared" si="189"/>
        <v>64.031686859273066</v>
      </c>
      <c r="U721">
        <f t="shared" si="190"/>
        <v>68706</v>
      </c>
      <c r="V721">
        <f t="shared" si="182"/>
        <v>0</v>
      </c>
    </row>
    <row r="722" spans="2:3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O722" t="e">
        <f t="shared" si="184"/>
        <v>#VALUE!</v>
      </c>
      <c r="P722" t="e">
        <f t="shared" si="185"/>
        <v>#VALUE!</v>
      </c>
      <c r="Q722">
        <f t="shared" si="186"/>
        <v>1.0076517346408143</v>
      </c>
      <c r="R722" t="e">
        <f t="shared" si="187"/>
        <v>#VALUE!</v>
      </c>
      <c r="S722">
        <f t="shared" si="188"/>
        <v>0.10398440315868802</v>
      </c>
      <c r="T722" t="e">
        <f t="shared" si="189"/>
        <v>#VALUE!</v>
      </c>
      <c r="U722">
        <f t="shared" si="190"/>
        <v>823</v>
      </c>
      <c r="V722" t="e">
        <f t="shared" si="182"/>
        <v>#VALUE!</v>
      </c>
    </row>
    <row r="723" spans="2:3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184"/>
        <v>#VALUE!</v>
      </c>
      <c r="P723" t="e">
        <f t="shared" si="185"/>
        <v>#VALUE!</v>
      </c>
      <c r="Q723" t="e">
        <f t="shared" si="186"/>
        <v>#VALUE!</v>
      </c>
      <c r="R723" t="e">
        <f t="shared" si="187"/>
        <v>#VALUE!</v>
      </c>
      <c r="S723" t="e">
        <f t="shared" si="188"/>
        <v>#VALUE!</v>
      </c>
      <c r="T723" t="e">
        <f t="shared" si="189"/>
        <v>#VALUE!</v>
      </c>
      <c r="U723" t="e">
        <f t="shared" si="190"/>
        <v>#VALUE!</v>
      </c>
      <c r="V723" t="e">
        <f t="shared" si="182"/>
        <v>#VALUE!</v>
      </c>
    </row>
    <row r="724" spans="2:31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O724">
        <f>1</f>
        <v>1</v>
      </c>
      <c r="P724">
        <f t="shared" si="185"/>
        <v>6.903225806451613</v>
      </c>
      <c r="Q724">
        <f t="shared" si="186"/>
        <v>1.0833820072654747</v>
      </c>
      <c r="R724">
        <f t="shared" si="187"/>
        <v>0.25127195929730251</v>
      </c>
      <c r="S724">
        <f t="shared" si="188"/>
        <v>0.71791500105196715</v>
      </c>
      <c r="T724">
        <f t="shared" si="189"/>
        <v>-78.013157894736835</v>
      </c>
      <c r="U724">
        <f t="shared" si="190"/>
        <v>-980</v>
      </c>
      <c r="V724">
        <f>0</f>
        <v>0</v>
      </c>
      <c r="X724">
        <f>O724</f>
        <v>1</v>
      </c>
      <c r="Y724">
        <f t="shared" ref="Y724:AD724" si="192">P724</f>
        <v>6.903225806451613</v>
      </c>
      <c r="Z724">
        <f t="shared" si="192"/>
        <v>1.0833820072654747</v>
      </c>
      <c r="AA724">
        <f t="shared" si="192"/>
        <v>0.25127195929730251</v>
      </c>
      <c r="AB724">
        <f t="shared" si="192"/>
        <v>0.71791500105196715</v>
      </c>
      <c r="AC724">
        <f t="shared" si="192"/>
        <v>-78.013157894736835</v>
      </c>
      <c r="AD724">
        <f t="shared" si="192"/>
        <v>-980</v>
      </c>
      <c r="AE724">
        <v>0</v>
      </c>
    </row>
    <row r="725" spans="2:3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184"/>
        <v>#VALUE!</v>
      </c>
      <c r="P725" t="e">
        <f t="shared" si="185"/>
        <v>#VALUE!</v>
      </c>
      <c r="Q725">
        <f t="shared" si="186"/>
        <v>1.0812816920202828</v>
      </c>
      <c r="R725" t="e">
        <f t="shared" si="187"/>
        <v>#VALUE!</v>
      </c>
      <c r="S725">
        <f t="shared" si="188"/>
        <v>0.60344003085229458</v>
      </c>
      <c r="T725" t="e">
        <f t="shared" si="189"/>
        <v>#VALUE!</v>
      </c>
      <c r="U725" t="e">
        <f t="shared" si="190"/>
        <v>#DIV/0!</v>
      </c>
      <c r="V725" t="e">
        <f t="shared" si="182"/>
        <v>#VALUE!</v>
      </c>
    </row>
    <row r="726" spans="2:3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184"/>
        <v>#VALUE!</v>
      </c>
      <c r="P726" t="e">
        <f t="shared" si="185"/>
        <v>#VALUE!</v>
      </c>
      <c r="Q726" t="e">
        <f t="shared" si="186"/>
        <v>#VALUE!</v>
      </c>
      <c r="R726" t="e">
        <f t="shared" si="187"/>
        <v>#VALUE!</v>
      </c>
      <c r="S726" t="e">
        <f t="shared" si="188"/>
        <v>#VALUE!</v>
      </c>
      <c r="T726" t="e">
        <f t="shared" si="189"/>
        <v>#VALUE!</v>
      </c>
      <c r="U726" t="e">
        <f t="shared" si="190"/>
        <v>#VALUE!</v>
      </c>
      <c r="V726" t="e">
        <f t="shared" si="182"/>
        <v>#VALUE!</v>
      </c>
    </row>
    <row r="727" spans="2:31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O727">
        <f t="shared" si="184"/>
        <v>-0.12305767206463625</v>
      </c>
      <c r="P727">
        <f t="shared" si="185"/>
        <v>-0.25408752588016237</v>
      </c>
      <c r="Q727">
        <f t="shared" si="186"/>
        <v>0.20573811609502632</v>
      </c>
      <c r="R727">
        <f t="shared" si="187"/>
        <v>0.32828710944495521</v>
      </c>
      <c r="S727">
        <f t="shared" si="188"/>
        <v>3.8368208450089161</v>
      </c>
      <c r="T727">
        <f t="shared" si="189"/>
        <v>2.876701565897422</v>
      </c>
      <c r="U727">
        <f t="shared" si="190"/>
        <v>157439</v>
      </c>
      <c r="V727">
        <f t="shared" si="182"/>
        <v>0</v>
      </c>
      <c r="X727">
        <f>AVERAGE(O727:O728)</f>
        <v>0.26476172996194475</v>
      </c>
      <c r="Y727">
        <f t="shared" ref="Y727:AE727" si="193">AVERAGE(P727:P728)</f>
        <v>7.0396048845772385E-2</v>
      </c>
      <c r="Z727">
        <f t="shared" si="193"/>
        <v>0.40683143303676728</v>
      </c>
      <c r="AA727">
        <f>AVERAGE(R727)</f>
        <v>0.32828710944495521</v>
      </c>
      <c r="AB727">
        <f t="shared" si="193"/>
        <v>2.2473619774367575</v>
      </c>
      <c r="AC727">
        <f t="shared" si="193"/>
        <v>1.448321151386438</v>
      </c>
      <c r="AD727">
        <f t="shared" si="193"/>
        <v>184254</v>
      </c>
      <c r="AE727">
        <f t="shared" si="193"/>
        <v>0</v>
      </c>
    </row>
    <row r="728" spans="2:3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O728">
        <f t="shared" si="184"/>
        <v>0.65258113198852574</v>
      </c>
      <c r="P728">
        <f t="shared" si="185"/>
        <v>0.39487962357170714</v>
      </c>
      <c r="Q728">
        <f t="shared" si="186"/>
        <v>0.60792474997850821</v>
      </c>
      <c r="R728" t="e">
        <f t="shared" si="187"/>
        <v>#DIV/0!</v>
      </c>
      <c r="S728">
        <f t="shared" si="188"/>
        <v>0.65790310986459888</v>
      </c>
      <c r="T728">
        <f t="shared" si="189"/>
        <v>1.9940736875454279E-2</v>
      </c>
      <c r="U728">
        <f t="shared" si="190"/>
        <v>211069</v>
      </c>
      <c r="V728">
        <f t="shared" si="182"/>
        <v>0</v>
      </c>
    </row>
    <row r="729" spans="2:3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O729" t="e">
        <f t="shared" si="184"/>
        <v>#DIV/0!</v>
      </c>
      <c r="P729">
        <f t="shared" si="185"/>
        <v>-109.16082916368835</v>
      </c>
      <c r="Q729">
        <f t="shared" si="186"/>
        <v>5.2547011565286482E-2</v>
      </c>
      <c r="R729" t="e">
        <f t="shared" si="187"/>
        <v>#DIV/0!</v>
      </c>
      <c r="S729">
        <f t="shared" si="188"/>
        <v>19.030577956989248</v>
      </c>
      <c r="T729">
        <f t="shared" si="189"/>
        <v>21.911614005123827</v>
      </c>
      <c r="U729">
        <f t="shared" si="190"/>
        <v>151317</v>
      </c>
      <c r="V729">
        <f t="shared" si="182"/>
        <v>0</v>
      </c>
    </row>
    <row r="730" spans="2:3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O730" t="e">
        <f t="shared" si="184"/>
        <v>#DIV/0!</v>
      </c>
      <c r="P730">
        <f t="shared" si="185"/>
        <v>-0.4349757673667205</v>
      </c>
      <c r="Q730">
        <f t="shared" si="186"/>
        <v>2.7408637873754152E-2</v>
      </c>
      <c r="R730" t="e">
        <f t="shared" si="187"/>
        <v>#DIV/0!</v>
      </c>
      <c r="S730">
        <f t="shared" si="188"/>
        <v>36.484848484848484</v>
      </c>
      <c r="T730">
        <f t="shared" si="189"/>
        <v>-0.94106990086055053</v>
      </c>
      <c r="U730">
        <f t="shared" si="190"/>
        <v>-1399</v>
      </c>
      <c r="V730">
        <f t="shared" si="182"/>
        <v>0</v>
      </c>
    </row>
    <row r="731" spans="2:3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O731">
        <f t="shared" si="184"/>
        <v>-1</v>
      </c>
      <c r="P731">
        <f t="shared" si="185"/>
        <v>-1.0363556273401366</v>
      </c>
      <c r="Q731">
        <f t="shared" si="186"/>
        <v>2.7101631116687578E-3</v>
      </c>
      <c r="R731" t="e">
        <f t="shared" si="187"/>
        <v>#DIV/0!</v>
      </c>
      <c r="S731">
        <f t="shared" si="188"/>
        <v>368.98148148148147</v>
      </c>
      <c r="T731">
        <f t="shared" si="189"/>
        <v>-5.8647970060163868E-2</v>
      </c>
      <c r="U731">
        <f t="shared" si="190"/>
        <v>-2476</v>
      </c>
      <c r="V731">
        <f t="shared" si="182"/>
        <v>0</v>
      </c>
    </row>
    <row r="732" spans="2:3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O732">
        <f t="shared" si="184"/>
        <v>-4.9968909997750943E-2</v>
      </c>
      <c r="P732">
        <f t="shared" si="185"/>
        <v>2.5336999948113941</v>
      </c>
      <c r="Q732">
        <f t="shared" si="186"/>
        <v>0.13743998365512311</v>
      </c>
      <c r="R732">
        <f t="shared" si="187"/>
        <v>1</v>
      </c>
      <c r="S732">
        <f t="shared" si="188"/>
        <v>7.2759030771517761</v>
      </c>
      <c r="T732">
        <f t="shared" si="189"/>
        <v>1.1635832521908469</v>
      </c>
      <c r="U732">
        <f t="shared" si="190"/>
        <v>68105</v>
      </c>
      <c r="V732">
        <f t="shared" si="182"/>
        <v>0</v>
      </c>
    </row>
    <row r="733" spans="2:3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O733">
        <f t="shared" si="184"/>
        <v>6.9486105608693283E-2</v>
      </c>
      <c r="P733">
        <f t="shared" si="185"/>
        <v>-5.7831443097379753E-2</v>
      </c>
      <c r="Q733">
        <f t="shared" si="186"/>
        <v>0.847380606003723</v>
      </c>
      <c r="R733">
        <f t="shared" si="187"/>
        <v>0.12302218104873097</v>
      </c>
      <c r="S733">
        <f t="shared" si="188"/>
        <v>0.41119243868895433</v>
      </c>
      <c r="T733">
        <f t="shared" si="189"/>
        <v>80.30416666666666</v>
      </c>
      <c r="U733">
        <f t="shared" si="190"/>
        <v>19273</v>
      </c>
      <c r="V733">
        <f t="shared" si="182"/>
        <v>0</v>
      </c>
    </row>
    <row r="734" spans="2:3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O734">
        <f t="shared" si="184"/>
        <v>9.2390295449027438E-3</v>
      </c>
      <c r="P734">
        <f t="shared" si="185"/>
        <v>10.609534619750283</v>
      </c>
      <c r="Q734">
        <f t="shared" si="186"/>
        <v>0.9980254714186988</v>
      </c>
      <c r="R734">
        <f t="shared" si="187"/>
        <v>0.1095539848891055</v>
      </c>
      <c r="S734">
        <f t="shared" si="188"/>
        <v>0.21892208263263757</v>
      </c>
      <c r="T734">
        <f t="shared" si="189"/>
        <v>-0.99859822090870332</v>
      </c>
      <c r="U734">
        <f t="shared" si="190"/>
        <v>20456</v>
      </c>
      <c r="V734">
        <f t="shared" si="182"/>
        <v>0</v>
      </c>
    </row>
    <row r="735" spans="2:3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O735">
        <f t="shared" si="184"/>
        <v>-0.45734565940069272</v>
      </c>
      <c r="P735">
        <f t="shared" si="185"/>
        <v>-0.97456770878438848</v>
      </c>
      <c r="Q735">
        <f t="shared" si="186"/>
        <v>-0.25059165546660433</v>
      </c>
      <c r="R735">
        <f t="shared" si="187"/>
        <v>6.3710647112000474E-2</v>
      </c>
      <c r="S735">
        <f t="shared" si="188"/>
        <v>-0.88104468475821263</v>
      </c>
      <c r="T735">
        <f t="shared" si="189"/>
        <v>1.0404371842689164E-2</v>
      </c>
      <c r="U735">
        <f t="shared" si="190"/>
        <v>1762</v>
      </c>
      <c r="V735">
        <f t="shared" si="182"/>
        <v>0</v>
      </c>
    </row>
    <row r="736" spans="2:3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O736">
        <f t="shared" si="184"/>
        <v>0.23163038395098257</v>
      </c>
      <c r="P736">
        <f t="shared" si="185"/>
        <v>0.82359444093493361</v>
      </c>
      <c r="Q736">
        <f t="shared" si="186"/>
        <v>-0.15366494641811571</v>
      </c>
      <c r="R736">
        <f t="shared" si="187"/>
        <v>0.11628790816722256</v>
      </c>
      <c r="S736">
        <f t="shared" si="188"/>
        <v>-1.4595037660611432</v>
      </c>
      <c r="T736">
        <f t="shared" si="189"/>
        <v>0.69167182477088041</v>
      </c>
      <c r="U736">
        <f t="shared" si="190"/>
        <v>69282</v>
      </c>
      <c r="V736">
        <f t="shared" si="182"/>
        <v>1</v>
      </c>
    </row>
    <row r="737" spans="2:3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184"/>
        <v>#VALUE!</v>
      </c>
      <c r="P737" t="e">
        <f t="shared" si="185"/>
        <v>#VALUE!</v>
      </c>
      <c r="Q737">
        <f t="shared" si="186"/>
        <v>0.51454673225579761</v>
      </c>
      <c r="R737" t="e">
        <f t="shared" si="187"/>
        <v>#VALUE!</v>
      </c>
      <c r="S737">
        <f t="shared" si="188"/>
        <v>0.72907345835413351</v>
      </c>
      <c r="T737" t="e">
        <f t="shared" si="189"/>
        <v>#VALUE!</v>
      </c>
      <c r="U737" t="e">
        <f t="shared" si="190"/>
        <v>#DIV/0!</v>
      </c>
      <c r="V737" t="e">
        <f t="shared" si="182"/>
        <v>#VALUE!</v>
      </c>
    </row>
    <row r="738" spans="2:3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</row>
    <row r="739" spans="2:31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O739">
        <f t="shared" si="184"/>
        <v>2.4281097201511948</v>
      </c>
      <c r="P739">
        <f t="shared" si="185"/>
        <v>30.714540987268261</v>
      </c>
      <c r="Q739">
        <f t="shared" si="186"/>
        <v>0.58115219130639129</v>
      </c>
      <c r="R739">
        <f t="shared" si="187"/>
        <v>5.0507309671979028E-2</v>
      </c>
      <c r="S739">
        <f t="shared" si="188"/>
        <v>0.96459233407545575</v>
      </c>
      <c r="T739">
        <f t="shared" si="189"/>
        <v>18.358740625808121</v>
      </c>
      <c r="U739">
        <f t="shared" si="190"/>
        <v>141986</v>
      </c>
      <c r="V739">
        <f t="shared" si="182"/>
        <v>0</v>
      </c>
      <c r="X739">
        <f t="shared" ref="X739:AE739" si="194">AVERAGE(O739:O741)</f>
        <v>2.2172931313012199</v>
      </c>
      <c r="Y739">
        <f t="shared" si="194"/>
        <v>11.365752138847137</v>
      </c>
      <c r="Z739">
        <f t="shared" si="194"/>
        <v>0.7438663650963302</v>
      </c>
      <c r="AA739">
        <f>AVERAGE(R739)</f>
        <v>5.0507309671979028E-2</v>
      </c>
      <c r="AB739">
        <f t="shared" si="194"/>
        <v>0.87613631416342763</v>
      </c>
      <c r="AC739">
        <f t="shared" si="194"/>
        <v>6.7081511129517439</v>
      </c>
      <c r="AD739">
        <f t="shared" si="194"/>
        <v>49432</v>
      </c>
      <c r="AE739">
        <f t="shared" si="194"/>
        <v>0.33333333333333331</v>
      </c>
    </row>
    <row r="740" spans="2:3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O740">
        <f t="shared" si="184"/>
        <v>4.0993810786914233</v>
      </c>
      <c r="P740">
        <f t="shared" si="185"/>
        <v>3.8848881614839064</v>
      </c>
      <c r="Q740">
        <f t="shared" si="186"/>
        <v>0.96269229099434162</v>
      </c>
      <c r="R740" t="e">
        <f t="shared" si="187"/>
        <v>#DIV/0!</v>
      </c>
      <c r="S740">
        <f t="shared" si="188"/>
        <v>0.20980963977371234</v>
      </c>
      <c r="T740">
        <f t="shared" si="189"/>
        <v>1.3742133537989254</v>
      </c>
      <c r="U740">
        <f t="shared" si="190"/>
        <v>4477</v>
      </c>
      <c r="V740">
        <f t="shared" si="182"/>
        <v>1</v>
      </c>
    </row>
    <row r="741" spans="2:3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O741">
        <f t="shared" si="184"/>
        <v>0.12438859506104105</v>
      </c>
      <c r="P741">
        <f t="shared" si="185"/>
        <v>-0.50217273221075498</v>
      </c>
      <c r="Q741">
        <f t="shared" si="186"/>
        <v>0.6877546129882578</v>
      </c>
      <c r="R741" t="e">
        <f t="shared" si="187"/>
        <v>#DIV/0!</v>
      </c>
      <c r="S741">
        <f t="shared" si="188"/>
        <v>1.454006968641115</v>
      </c>
      <c r="T741">
        <f t="shared" si="189"/>
        <v>0.39149935924818458</v>
      </c>
      <c r="U741">
        <f t="shared" si="190"/>
        <v>1833</v>
      </c>
      <c r="V741">
        <f t="shared" si="182"/>
        <v>0</v>
      </c>
    </row>
    <row r="742" spans="2:3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O742" t="e">
        <f t="shared" si="184"/>
        <v>#VALUE!</v>
      </c>
      <c r="P742" t="e">
        <f t="shared" si="185"/>
        <v>#VALUE!</v>
      </c>
      <c r="Q742">
        <f t="shared" si="186"/>
        <v>0.59917815255543194</v>
      </c>
      <c r="R742" t="e">
        <f t="shared" si="187"/>
        <v>#VALUE!</v>
      </c>
      <c r="S742">
        <f t="shared" si="188"/>
        <v>1.6689527075296471</v>
      </c>
      <c r="T742" t="e">
        <f t="shared" si="189"/>
        <v>#VALUE!</v>
      </c>
      <c r="U742">
        <f t="shared" si="190"/>
        <v>3682</v>
      </c>
      <c r="V742" t="e">
        <f t="shared" si="182"/>
        <v>#VALUE!</v>
      </c>
    </row>
    <row r="743" spans="2:3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</row>
    <row r="744" spans="2:31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O744">
        <f t="shared" si="184"/>
        <v>0.65670517769380021</v>
      </c>
      <c r="P744">
        <f t="shared" si="185"/>
        <v>10.060507757404796</v>
      </c>
      <c r="Q744">
        <f t="shared" si="186"/>
        <v>0.93641768982525786</v>
      </c>
      <c r="R744">
        <f t="shared" si="187"/>
        <v>-0.84483004065104939</v>
      </c>
      <c r="S744">
        <f t="shared" si="188"/>
        <v>0.63265595524863838</v>
      </c>
      <c r="T744">
        <f t="shared" si="189"/>
        <v>5.2691499384013332</v>
      </c>
      <c r="U744">
        <f t="shared" si="190"/>
        <v>26139.666666666668</v>
      </c>
      <c r="V744">
        <f t="shared" si="182"/>
        <v>1</v>
      </c>
      <c r="X744">
        <f t="shared" ref="X744:AE744" si="195">AVERAGE(O744:O746)</f>
        <v>0.56401520480848044</v>
      </c>
      <c r="Y744">
        <f t="shared" si="195"/>
        <v>3.3136168451452352</v>
      </c>
      <c r="Z744">
        <f t="shared" si="195"/>
        <v>0.95376726366477016</v>
      </c>
      <c r="AA744">
        <f t="shared" si="195"/>
        <v>-1.010778569967776</v>
      </c>
      <c r="AB744">
        <f t="shared" si="195"/>
        <v>0.52165294957286235</v>
      </c>
      <c r="AC744">
        <f t="shared" si="195"/>
        <v>2.5430210843380667</v>
      </c>
      <c r="AD744">
        <f t="shared" si="195"/>
        <v>10301</v>
      </c>
      <c r="AE744">
        <f t="shared" si="195"/>
        <v>0</v>
      </c>
    </row>
    <row r="745" spans="2:3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O745">
        <f t="shared" si="184"/>
        <v>0.53443275271155066</v>
      </c>
      <c r="P745">
        <f t="shared" si="185"/>
        <v>0.93980848153214769</v>
      </c>
      <c r="Q745">
        <f t="shared" si="186"/>
        <v>0.94742036274958086</v>
      </c>
      <c r="R745">
        <f t="shared" si="187"/>
        <v>0.31862541696080704</v>
      </c>
      <c r="S745">
        <f t="shared" si="188"/>
        <v>0.54696530338922378</v>
      </c>
      <c r="T745">
        <f t="shared" si="189"/>
        <v>1.0567893873900731</v>
      </c>
      <c r="U745">
        <f t="shared" si="190"/>
        <v>3545</v>
      </c>
      <c r="V745">
        <f t="shared" si="182"/>
        <v>-1</v>
      </c>
    </row>
    <row r="746" spans="2:3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O746">
        <f t="shared" si="184"/>
        <v>0.50090768402009056</v>
      </c>
      <c r="P746">
        <f t="shared" si="185"/>
        <v>-1.0594657035012365</v>
      </c>
      <c r="Q746">
        <f t="shared" si="186"/>
        <v>0.97746373841947209</v>
      </c>
      <c r="R746">
        <f t="shared" si="187"/>
        <v>-2.5061310862130859</v>
      </c>
      <c r="S746">
        <f t="shared" si="188"/>
        <v>0.38533759008072471</v>
      </c>
      <c r="T746">
        <f t="shared" si="189"/>
        <v>1.3031239272227944</v>
      </c>
      <c r="U746">
        <f t="shared" si="190"/>
        <v>1218.3333333333333</v>
      </c>
      <c r="V746">
        <f t="shared" si="182"/>
        <v>0</v>
      </c>
    </row>
    <row r="747" spans="2:3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O747">
        <f t="shared" si="184"/>
        <v>-0.45334447705097736</v>
      </c>
      <c r="P747">
        <f t="shared" si="185"/>
        <v>-2.4967490563740409</v>
      </c>
      <c r="Q747">
        <f t="shared" si="186"/>
        <v>0.98188106063904557</v>
      </c>
      <c r="R747">
        <f t="shared" si="187"/>
        <v>-2.9421272158498435</v>
      </c>
      <c r="S747">
        <f t="shared" si="188"/>
        <v>0.68317095110795778</v>
      </c>
      <c r="T747">
        <f t="shared" si="189"/>
        <v>-0.95475092035975584</v>
      </c>
      <c r="U747">
        <f t="shared" si="190"/>
        <v>-20488</v>
      </c>
      <c r="V747">
        <f t="shared" si="182"/>
        <v>0</v>
      </c>
    </row>
    <row r="748" spans="2:3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O748">
        <f t="shared" si="184"/>
        <v>0.22635081537395307</v>
      </c>
      <c r="P748">
        <f t="shared" si="185"/>
        <v>-2.4262642400666854</v>
      </c>
      <c r="Q748">
        <f t="shared" si="186"/>
        <v>0.58847970748608069</v>
      </c>
      <c r="R748">
        <f t="shared" si="187"/>
        <v>7.7250859106529179E-2</v>
      </c>
      <c r="S748">
        <f t="shared" si="188"/>
        <v>1.5534542689550292</v>
      </c>
      <c r="T748">
        <f t="shared" si="189"/>
        <v>1.7615391214824982</v>
      </c>
      <c r="U748">
        <f t="shared" si="190"/>
        <v>13688.333333333334</v>
      </c>
      <c r="V748">
        <f t="shared" si="182"/>
        <v>0</v>
      </c>
    </row>
    <row r="749" spans="2:3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O749">
        <f t="shared" si="184"/>
        <v>-4.5318304290292266E-2</v>
      </c>
      <c r="P749">
        <f t="shared" si="185"/>
        <v>-1.8487456887657343</v>
      </c>
      <c r="Q749">
        <f t="shared" si="186"/>
        <v>0.84706021282458377</v>
      </c>
      <c r="R749">
        <f t="shared" si="187"/>
        <v>0.68911584975001072</v>
      </c>
      <c r="S749">
        <f t="shared" si="188"/>
        <v>1.0678625091004847</v>
      </c>
      <c r="T749">
        <f t="shared" si="189"/>
        <v>-0.55188189612087202</v>
      </c>
      <c r="U749">
        <f t="shared" si="190"/>
        <v>-9597.3333333333339</v>
      </c>
      <c r="V749">
        <f t="shared" si="182"/>
        <v>0</v>
      </c>
    </row>
    <row r="750" spans="2:3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O750">
        <f t="shared" si="184"/>
        <v>-0.20267837422557389</v>
      </c>
      <c r="P750">
        <f t="shared" si="185"/>
        <v>-0.13115971724208586</v>
      </c>
      <c r="Q750">
        <f t="shared" si="186"/>
        <v>0.60583720383994666</v>
      </c>
      <c r="R750">
        <f t="shared" si="187"/>
        <v>0.40798178483334391</v>
      </c>
      <c r="S750">
        <f t="shared" si="188"/>
        <v>1.0652834577721082</v>
      </c>
      <c r="T750">
        <f t="shared" si="189"/>
        <v>1.8743024476490415</v>
      </c>
      <c r="U750">
        <f t="shared" si="190"/>
        <v>11307.666666666666</v>
      </c>
      <c r="V750">
        <f t="shared" si="182"/>
        <v>0</v>
      </c>
    </row>
    <row r="751" spans="2:3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O751">
        <f t="shared" si="184"/>
        <v>1.0647742595891692</v>
      </c>
      <c r="P751">
        <f t="shared" si="185"/>
        <v>-2.2174997661292837</v>
      </c>
      <c r="Q751">
        <f t="shared" si="186"/>
        <v>0.9287690533631916</v>
      </c>
      <c r="R751">
        <f t="shared" si="187"/>
        <v>0.37669024134478168</v>
      </c>
      <c r="S751">
        <f t="shared" si="188"/>
        <v>0.74170091953048856</v>
      </c>
      <c r="T751">
        <f t="shared" si="189"/>
        <v>-1.8911373707533234</v>
      </c>
      <c r="U751">
        <f t="shared" si="190"/>
        <v>13014.666666666666</v>
      </c>
      <c r="V751">
        <f t="shared" si="182"/>
        <v>1</v>
      </c>
    </row>
    <row r="752" spans="2:3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O752">
        <f t="shared" si="184"/>
        <v>-9.2358224244517784E-2</v>
      </c>
      <c r="P752">
        <f t="shared" si="185"/>
        <v>-2.0005616049421233</v>
      </c>
      <c r="Q752">
        <f t="shared" si="186"/>
        <v>1.1078689639055894</v>
      </c>
      <c r="R752">
        <f t="shared" si="187"/>
        <v>-2.2679137357965526</v>
      </c>
      <c r="S752">
        <f t="shared" si="188"/>
        <v>0.29460578923650727</v>
      </c>
      <c r="T752">
        <f t="shared" si="189"/>
        <v>-2.7271876860277233</v>
      </c>
      <c r="U752">
        <f t="shared" si="190"/>
        <v>-16034.5</v>
      </c>
      <c r="V752">
        <f t="shared" si="182"/>
        <v>1</v>
      </c>
    </row>
    <row r="753" spans="2:3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O753">
        <f t="shared" si="184"/>
        <v>0.42459221550535586</v>
      </c>
      <c r="P753">
        <f t="shared" si="185"/>
        <v>-8.499064108563406</v>
      </c>
      <c r="Q753">
        <f t="shared" si="186"/>
        <v>0.89665960681612455</v>
      </c>
      <c r="R753">
        <f t="shared" si="187"/>
        <v>0.38196092170008122</v>
      </c>
      <c r="S753">
        <f t="shared" si="188"/>
        <v>0.73486229540331272</v>
      </c>
      <c r="T753">
        <f t="shared" si="189"/>
        <v>-1.5794894539720086</v>
      </c>
      <c r="U753">
        <f t="shared" si="190"/>
        <v>32051</v>
      </c>
      <c r="V753">
        <f t="shared" si="182"/>
        <v>0</v>
      </c>
    </row>
    <row r="754" spans="2:3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O754" t="e">
        <f t="shared" si="184"/>
        <v>#VALUE!</v>
      </c>
      <c r="P754" t="e">
        <f t="shared" si="185"/>
        <v>#VALUE!</v>
      </c>
      <c r="Q754">
        <f t="shared" si="186"/>
        <v>1.1353846974993995</v>
      </c>
      <c r="R754" t="e">
        <f t="shared" si="187"/>
        <v>#VALUE!</v>
      </c>
      <c r="S754">
        <f t="shared" si="188"/>
        <v>0.5117466622790523</v>
      </c>
      <c r="T754" t="e">
        <f t="shared" si="189"/>
        <v>#VALUE!</v>
      </c>
      <c r="U754">
        <f t="shared" si="190"/>
        <v>-4274</v>
      </c>
      <c r="V754" t="e">
        <f t="shared" si="182"/>
        <v>#VALUE!</v>
      </c>
    </row>
    <row r="755" spans="2:3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184"/>
        <v>#VALUE!</v>
      </c>
      <c r="P755" t="e">
        <f t="shared" si="185"/>
        <v>#VALUE!</v>
      </c>
      <c r="Q755" t="e">
        <f t="shared" si="186"/>
        <v>#VALUE!</v>
      </c>
      <c r="R755" t="e">
        <f t="shared" si="187"/>
        <v>#VALUE!</v>
      </c>
      <c r="S755" t="e">
        <f t="shared" si="188"/>
        <v>#VALUE!</v>
      </c>
      <c r="T755" t="e">
        <f t="shared" si="189"/>
        <v>#VALUE!</v>
      </c>
      <c r="U755" t="e">
        <f t="shared" si="190"/>
        <v>#VALUE!</v>
      </c>
      <c r="V755" t="e">
        <f t="shared" si="182"/>
        <v>#VALUE!</v>
      </c>
    </row>
    <row r="756" spans="2:31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O756">
        <f t="shared" si="184"/>
        <v>0.29984959916106679</v>
      </c>
      <c r="P756">
        <f t="shared" si="185"/>
        <v>-0.78434210526315784</v>
      </c>
      <c r="Q756">
        <f t="shared" si="186"/>
        <v>0.1044651601436396</v>
      </c>
      <c r="R756">
        <f>1</f>
        <v>1</v>
      </c>
      <c r="S756">
        <f t="shared" si="188"/>
        <v>9.5725694444444436</v>
      </c>
      <c r="T756">
        <f t="shared" si="189"/>
        <v>0.10117972391338292</v>
      </c>
      <c r="U756">
        <f t="shared" si="190"/>
        <v>4917</v>
      </c>
      <c r="V756">
        <f t="shared" si="182"/>
        <v>0</v>
      </c>
      <c r="X756">
        <f t="shared" ref="X756:AE756" si="196">AVERAGE(O756:O758)</f>
        <v>0.13055432608384274</v>
      </c>
      <c r="Y756">
        <f t="shared" si="196"/>
        <v>-0.40124205738102431</v>
      </c>
      <c r="Z756">
        <f t="shared" si="196"/>
        <v>6.7944404738712161E-2</v>
      </c>
      <c r="AA756">
        <f>AVERAGE(R756)</f>
        <v>1</v>
      </c>
      <c r="AB756">
        <f t="shared" si="196"/>
        <v>16.649135122113062</v>
      </c>
      <c r="AC756">
        <f t="shared" si="196"/>
        <v>4.7952730910237808E-2</v>
      </c>
      <c r="AD756">
        <f>AVERAGE(U756:U757)</f>
        <v>13858.5</v>
      </c>
      <c r="AE756">
        <f t="shared" si="196"/>
        <v>0.33333333333333331</v>
      </c>
    </row>
    <row r="757" spans="2:3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O757">
        <f t="shared" si="184"/>
        <v>-7.0559544034636268E-3</v>
      </c>
      <c r="P757">
        <f t="shared" si="185"/>
        <v>-0.14075749010740535</v>
      </c>
      <c r="Q757">
        <f t="shared" si="186"/>
        <v>4.6970308813840303E-2</v>
      </c>
      <c r="R757" t="e">
        <f t="shared" si="187"/>
        <v>#DIV/0!</v>
      </c>
      <c r="S757">
        <f t="shared" si="188"/>
        <v>21.290045248868779</v>
      </c>
      <c r="T757">
        <f t="shared" si="189"/>
        <v>-0.34300826349411007</v>
      </c>
      <c r="U757">
        <f t="shared" si="190"/>
        <v>22800</v>
      </c>
      <c r="V757">
        <f t="shared" si="182"/>
        <v>1</v>
      </c>
    </row>
    <row r="758" spans="2:3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O758">
        <f t="shared" si="184"/>
        <v>9.8869333493925016E-2</v>
      </c>
      <c r="P758">
        <f t="shared" si="185"/>
        <v>-0.27862657677250979</v>
      </c>
      <c r="Q758">
        <f t="shared" si="186"/>
        <v>5.2397745258656599E-2</v>
      </c>
      <c r="R758" t="e">
        <f t="shared" si="187"/>
        <v>#DIV/0!</v>
      </c>
      <c r="S758">
        <f t="shared" si="188"/>
        <v>19.084790673025967</v>
      </c>
      <c r="T758">
        <f t="shared" si="189"/>
        <v>0.38568673231144057</v>
      </c>
      <c r="U758" t="e">
        <f t="shared" si="190"/>
        <v>#DIV/0!</v>
      </c>
      <c r="V758">
        <f t="shared" si="182"/>
        <v>0</v>
      </c>
    </row>
    <row r="759" spans="2:3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O759">
        <f t="shared" si="184"/>
        <v>-0.15324698503352796</v>
      </c>
      <c r="P759">
        <f t="shared" si="185"/>
        <v>0.21475512697731247</v>
      </c>
      <c r="Q759">
        <f t="shared" si="186"/>
        <v>9.2709254347185382E-2</v>
      </c>
      <c r="R759" t="e">
        <f t="shared" si="187"/>
        <v>#DIV/0!</v>
      </c>
      <c r="S759">
        <f t="shared" si="188"/>
        <v>10.786409696006357</v>
      </c>
      <c r="T759">
        <f t="shared" si="189"/>
        <v>0.5645945173279121</v>
      </c>
      <c r="U759" t="e">
        <f t="shared" si="190"/>
        <v>#DIV/0!</v>
      </c>
      <c r="V759">
        <f t="shared" si="182"/>
        <v>0</v>
      </c>
    </row>
    <row r="760" spans="2:3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O760">
        <f t="shared" si="184"/>
        <v>2.2671864203486214E-2</v>
      </c>
      <c r="P760">
        <f t="shared" si="185"/>
        <v>-8.9998690928132508E-3</v>
      </c>
      <c r="Q760">
        <f t="shared" si="186"/>
        <v>0.40596282668176242</v>
      </c>
      <c r="R760" t="e">
        <f t="shared" si="187"/>
        <v>#DIV/0!</v>
      </c>
      <c r="S760">
        <f t="shared" si="188"/>
        <v>2.4632797248303429</v>
      </c>
      <c r="T760">
        <f t="shared" si="189"/>
        <v>3.4578023222883036</v>
      </c>
      <c r="U760" t="e">
        <f t="shared" si="190"/>
        <v>#DIV/0!</v>
      </c>
      <c r="V760">
        <f t="shared" si="182"/>
        <v>-1</v>
      </c>
    </row>
    <row r="761" spans="2:3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O761">
        <f t="shared" si="184"/>
        <v>-8.5965894872314319E-2</v>
      </c>
      <c r="P761">
        <f t="shared" si="185"/>
        <v>1.3582619433510845</v>
      </c>
      <c r="Q761">
        <f t="shared" si="186"/>
        <v>0.86017502870946028</v>
      </c>
      <c r="R761" t="e">
        <f t="shared" si="187"/>
        <v>#DIV/0!</v>
      </c>
      <c r="S761">
        <f t="shared" si="188"/>
        <v>1.1625540926249884</v>
      </c>
      <c r="T761">
        <f t="shared" si="189"/>
        <v>-1.3005873840129394</v>
      </c>
      <c r="U761">
        <f t="shared" si="190"/>
        <v>30556</v>
      </c>
      <c r="V761">
        <f t="shared" si="182"/>
        <v>-1</v>
      </c>
    </row>
    <row r="762" spans="2:3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O762">
        <f t="shared" si="184"/>
        <v>-0.22776003754589713</v>
      </c>
      <c r="P762">
        <f t="shared" si="185"/>
        <v>-0.68687771870468828</v>
      </c>
      <c r="Q762">
        <f t="shared" si="186"/>
        <v>1.5360744763382468</v>
      </c>
      <c r="R762" t="e">
        <f t="shared" si="187"/>
        <v>#DIV/0!</v>
      </c>
      <c r="S762">
        <f t="shared" si="188"/>
        <v>0.65101010101010104</v>
      </c>
      <c r="T762">
        <f t="shared" si="189"/>
        <v>-0.35546349894378759</v>
      </c>
      <c r="U762">
        <f t="shared" si="190"/>
        <v>6478.5</v>
      </c>
      <c r="V762">
        <f t="shared" si="182"/>
        <v>0</v>
      </c>
    </row>
    <row r="763" spans="2:3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O763">
        <f t="shared" si="184"/>
        <v>-5.4888761328254154E-2</v>
      </c>
      <c r="P763">
        <f t="shared" si="185"/>
        <v>-1.5235920081993142</v>
      </c>
      <c r="Q763">
        <f t="shared" si="186"/>
        <v>1.7356704609671429</v>
      </c>
      <c r="R763">
        <f t="shared" si="187"/>
        <v>1</v>
      </c>
      <c r="S763">
        <f t="shared" si="188"/>
        <v>0.57614623425853784</v>
      </c>
      <c r="T763">
        <f t="shared" si="189"/>
        <v>-0.53166476082794767</v>
      </c>
      <c r="U763">
        <f t="shared" si="190"/>
        <v>20690</v>
      </c>
      <c r="V763">
        <f t="shared" si="182"/>
        <v>1</v>
      </c>
    </row>
    <row r="764" spans="2:3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O764">
        <f t="shared" si="184"/>
        <v>9.1189145068852895E-3</v>
      </c>
      <c r="P764">
        <f t="shared" si="185"/>
        <v>-8.3319417385657299</v>
      </c>
      <c r="Q764">
        <f t="shared" si="186"/>
        <v>2.7874104354216427</v>
      </c>
      <c r="R764">
        <f t="shared" si="187"/>
        <v>0.99850563485005317</v>
      </c>
      <c r="S764">
        <f t="shared" si="188"/>
        <v>0.35706694129763134</v>
      </c>
      <c r="T764">
        <f t="shared" si="189"/>
        <v>-7.4972869187745221</v>
      </c>
      <c r="U764">
        <f t="shared" si="190"/>
        <v>-79031</v>
      </c>
      <c r="V764">
        <f t="shared" si="182"/>
        <v>-1</v>
      </c>
    </row>
    <row r="765" spans="2:3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O765">
        <f t="shared" si="184"/>
        <v>-1.2968224817214713E-2</v>
      </c>
      <c r="P765">
        <f t="shared" si="185"/>
        <v>-0.56749057058021024</v>
      </c>
      <c r="Q765">
        <f t="shared" si="186"/>
        <v>0.92642298644423837</v>
      </c>
      <c r="R765">
        <f t="shared" si="187"/>
        <v>0.12775156732835691</v>
      </c>
      <c r="S765">
        <f t="shared" si="188"/>
        <v>0.16990651727109993</v>
      </c>
      <c r="T765">
        <f t="shared" si="189"/>
        <v>-0.54142102442385731</v>
      </c>
      <c r="U765">
        <f t="shared" si="190"/>
        <v>5389.5</v>
      </c>
      <c r="V765">
        <f t="shared" si="182"/>
        <v>0</v>
      </c>
    </row>
    <row r="766" spans="2:3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O766" t="e">
        <f t="shared" si="184"/>
        <v>#VALUE!</v>
      </c>
      <c r="P766" t="e">
        <f t="shared" si="185"/>
        <v>#VALUE!</v>
      </c>
      <c r="Q766">
        <f t="shared" si="186"/>
        <v>0.85874578892439801</v>
      </c>
      <c r="R766" t="e">
        <f t="shared" si="187"/>
        <v>#VALUE!</v>
      </c>
      <c r="S766">
        <f t="shared" si="188"/>
        <v>0.17414219776206338</v>
      </c>
      <c r="T766" t="e">
        <f t="shared" si="189"/>
        <v>#VALUE!</v>
      </c>
      <c r="U766">
        <f t="shared" si="190"/>
        <v>12461</v>
      </c>
      <c r="V766" t="e">
        <f t="shared" si="182"/>
        <v>#VALUE!</v>
      </c>
    </row>
    <row r="767" spans="2:3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184"/>
        <v>#VALUE!</v>
      </c>
      <c r="P767" t="e">
        <f t="shared" si="185"/>
        <v>#VALUE!</v>
      </c>
      <c r="Q767" t="e">
        <f t="shared" si="186"/>
        <v>#VALUE!</v>
      </c>
      <c r="R767" t="e">
        <f t="shared" si="187"/>
        <v>#VALUE!</v>
      </c>
      <c r="S767" t="e">
        <f t="shared" si="188"/>
        <v>#VALUE!</v>
      </c>
      <c r="T767" t="e">
        <f t="shared" si="189"/>
        <v>#VALUE!</v>
      </c>
      <c r="U767" t="e">
        <f t="shared" si="190"/>
        <v>#VALUE!</v>
      </c>
      <c r="V767" t="e">
        <f t="shared" si="182"/>
        <v>#VALUE!</v>
      </c>
    </row>
    <row r="768" spans="2:31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O768">
        <f t="shared" si="184"/>
        <v>7.2792442345095854</v>
      </c>
      <c r="P768">
        <f t="shared" si="185"/>
        <v>-3.8353668917768573</v>
      </c>
      <c r="Q768">
        <f t="shared" si="186"/>
        <v>1.0003732798718266</v>
      </c>
      <c r="R768">
        <f>1</f>
        <v>1</v>
      </c>
      <c r="S768">
        <f t="shared" si="188"/>
        <v>0.9996268594140435</v>
      </c>
      <c r="T768">
        <f t="shared" si="189"/>
        <v>-0.99822181374997498</v>
      </c>
      <c r="U768">
        <f t="shared" si="190"/>
        <v>49962</v>
      </c>
      <c r="V768">
        <f t="shared" si="182"/>
        <v>0</v>
      </c>
      <c r="X768">
        <f>AVERAGE(O768:O769)</f>
        <v>17.769703418067802</v>
      </c>
      <c r="Y768">
        <f t="shared" ref="Y768:AE768" si="197">AVERAGE(P768:P769)</f>
        <v>-2.1493160989496531</v>
      </c>
      <c r="Z768">
        <f t="shared" si="197"/>
        <v>1.8760616224362634</v>
      </c>
      <c r="AA768">
        <f>AVERAGE(R768:R769)</f>
        <v>1</v>
      </c>
      <c r="AB768">
        <f t="shared" si="197"/>
        <v>0.68151598493895138</v>
      </c>
      <c r="AC768">
        <f t="shared" si="197"/>
        <v>-0.22743344773221841</v>
      </c>
      <c r="AD768">
        <f t="shared" si="197"/>
        <v>16170.5</v>
      </c>
      <c r="AE768">
        <f t="shared" si="197"/>
        <v>0</v>
      </c>
    </row>
    <row r="769" spans="2:3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O769">
        <f t="shared" si="184"/>
        <v>28.260162601626018</v>
      </c>
      <c r="P769">
        <f t="shared" si="185"/>
        <v>-0.46326530612244898</v>
      </c>
      <c r="Q769">
        <f t="shared" si="186"/>
        <v>2.7517499650007</v>
      </c>
      <c r="R769">
        <f t="shared" si="187"/>
        <v>1</v>
      </c>
      <c r="S769">
        <f t="shared" si="188"/>
        <v>0.36340511046385915</v>
      </c>
      <c r="T769">
        <f t="shared" si="189"/>
        <v>0.54335491828553817</v>
      </c>
      <c r="U769">
        <f t="shared" si="190"/>
        <v>-17621</v>
      </c>
      <c r="V769">
        <f t="shared" si="182"/>
        <v>0</v>
      </c>
    </row>
    <row r="770" spans="2:3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O770" t="e">
        <f t="shared" si="184"/>
        <v>#VALUE!</v>
      </c>
      <c r="P770" t="e">
        <f t="shared" si="185"/>
        <v>#VALUE!</v>
      </c>
      <c r="Q770">
        <f t="shared" si="186"/>
        <v>3.3008158921603403</v>
      </c>
      <c r="R770" t="e">
        <f t="shared" si="187"/>
        <v>#VALUE!</v>
      </c>
      <c r="S770">
        <f t="shared" si="188"/>
        <v>2.8694250403009134E-2</v>
      </c>
      <c r="T770" t="e">
        <f t="shared" si="189"/>
        <v>#VALUE!</v>
      </c>
      <c r="U770">
        <f t="shared" si="190"/>
        <v>-32830</v>
      </c>
      <c r="V770" t="e">
        <f t="shared" si="182"/>
        <v>#VALUE!</v>
      </c>
    </row>
    <row r="771" spans="2:3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184"/>
        <v>#VALUE!</v>
      </c>
      <c r="P771" t="e">
        <f t="shared" si="185"/>
        <v>#VALUE!</v>
      </c>
      <c r="Q771" t="e">
        <f t="shared" si="186"/>
        <v>#VALUE!</v>
      </c>
      <c r="R771" t="e">
        <f t="shared" si="187"/>
        <v>#VALUE!</v>
      </c>
      <c r="S771" t="e">
        <f t="shared" si="188"/>
        <v>#VALUE!</v>
      </c>
      <c r="T771" t="e">
        <f t="shared" si="189"/>
        <v>#VALUE!</v>
      </c>
      <c r="U771" t="e">
        <f t="shared" si="190"/>
        <v>#VALUE!</v>
      </c>
      <c r="V771" t="e">
        <f t="shared" si="182"/>
        <v>#VALUE!</v>
      </c>
    </row>
    <row r="772" spans="2:31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O772">
        <f t="shared" si="184"/>
        <v>0.26399505330984385</v>
      </c>
      <c r="P772">
        <f t="shared" si="185"/>
        <v>0.20803958413342838</v>
      </c>
      <c r="Q772">
        <f t="shared" si="186"/>
        <v>0.66846779923852551</v>
      </c>
      <c r="R772">
        <f t="shared" si="187"/>
        <v>0.19847658743845076</v>
      </c>
      <c r="S772">
        <f t="shared" si="188"/>
        <v>1.3061849329348809</v>
      </c>
      <c r="T772">
        <f t="shared" si="189"/>
        <v>0.9751080064540949</v>
      </c>
      <c r="U772">
        <f t="shared" si="190"/>
        <v>35230.300000000003</v>
      </c>
      <c r="V772">
        <f t="shared" ref="V772:V835" si="198">J772-J773</f>
        <v>3</v>
      </c>
      <c r="X772">
        <f t="shared" ref="X772:AE772" si="199">AVERAGE(O772:O774)</f>
        <v>0.3010281861060628</v>
      </c>
      <c r="Y772">
        <f t="shared" si="199"/>
        <v>1.5572729211579295</v>
      </c>
      <c r="Z772">
        <f t="shared" si="199"/>
        <v>0.72756254444663482</v>
      </c>
      <c r="AA772">
        <f t="shared" si="199"/>
        <v>4.1224274574142981E-2</v>
      </c>
      <c r="AB772">
        <f t="shared" si="199"/>
        <v>1.1552574870319878</v>
      </c>
      <c r="AC772">
        <f t="shared" si="199"/>
        <v>0.28325468807445547</v>
      </c>
      <c r="AD772">
        <f t="shared" si="199"/>
        <v>34342.098294970165</v>
      </c>
      <c r="AE772">
        <f t="shared" si="199"/>
        <v>-0.66666666666666663</v>
      </c>
    </row>
    <row r="773" spans="2:3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O773">
        <f t="shared" si="184"/>
        <v>0.35816687427249505</v>
      </c>
      <c r="P773">
        <f t="shared" si="185"/>
        <v>-0.24269721859394999</v>
      </c>
      <c r="Q773">
        <f t="shared" si="186"/>
        <v>0.78630739690492235</v>
      </c>
      <c r="R773">
        <f t="shared" si="187"/>
        <v>-0.16934791861167553</v>
      </c>
      <c r="S773">
        <f t="shared" si="188"/>
        <v>1.0155136542722911</v>
      </c>
      <c r="T773">
        <f t="shared" si="189"/>
        <v>-0.23782955416780482</v>
      </c>
      <c r="U773">
        <f t="shared" si="190"/>
        <v>34309.647058823532</v>
      </c>
      <c r="V773">
        <f t="shared" si="198"/>
        <v>-6</v>
      </c>
    </row>
    <row r="774" spans="2:3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O774">
        <f t="shared" si="184"/>
        <v>0.28092263073584944</v>
      </c>
      <c r="P774">
        <f t="shared" si="185"/>
        <v>4.7064763979343098</v>
      </c>
      <c r="Q774">
        <f t="shared" si="186"/>
        <v>0.72791243719645671</v>
      </c>
      <c r="R774">
        <f t="shared" si="187"/>
        <v>9.4544154895653709E-2</v>
      </c>
      <c r="S774">
        <f t="shared" si="188"/>
        <v>1.144073873888791</v>
      </c>
      <c r="T774">
        <f t="shared" si="189"/>
        <v>0.11248561193707629</v>
      </c>
      <c r="U774">
        <f t="shared" si="190"/>
        <v>33486.34782608696</v>
      </c>
      <c r="V774">
        <f t="shared" si="198"/>
        <v>1</v>
      </c>
    </row>
    <row r="775" spans="2:3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O775">
        <f t="shared" si="184"/>
        <v>-0.15109044414102135</v>
      </c>
      <c r="P775">
        <f t="shared" si="185"/>
        <v>38.360454943132112</v>
      </c>
      <c r="Q775">
        <f t="shared" si="186"/>
        <v>0.63695319959475116</v>
      </c>
      <c r="R775">
        <f t="shared" si="187"/>
        <v>0.30337460569701513</v>
      </c>
      <c r="S775">
        <f t="shared" si="188"/>
        <v>1.3245105357492277</v>
      </c>
      <c r="T775">
        <f t="shared" si="189"/>
        <v>-7.7125568763846908E-2</v>
      </c>
      <c r="U775">
        <f t="shared" si="190"/>
        <v>6134.863636363636</v>
      </c>
      <c r="V775">
        <f t="shared" si="198"/>
        <v>-2</v>
      </c>
    </row>
    <row r="776" spans="2:3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O776">
        <f t="shared" si="184"/>
        <v>-0.36006056652050678</v>
      </c>
      <c r="P776">
        <f t="shared" si="185"/>
        <v>-0.98712630041635852</v>
      </c>
      <c r="Q776">
        <f t="shared" si="186"/>
        <v>0.77937359916758742</v>
      </c>
      <c r="R776">
        <f t="shared" si="187"/>
        <v>0.36975473307180629</v>
      </c>
      <c r="S776">
        <f t="shared" si="188"/>
        <v>0.94257628070754851</v>
      </c>
      <c r="T776">
        <f t="shared" si="189"/>
        <v>-3.4373797534003603E-2</v>
      </c>
      <c r="U776">
        <f t="shared" si="190"/>
        <v>142.875</v>
      </c>
      <c r="V776">
        <f t="shared" si="198"/>
        <v>-3</v>
      </c>
    </row>
    <row r="777" spans="2:3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O777">
        <f t="shared" si="184"/>
        <v>0.29122604722084988</v>
      </c>
      <c r="P777">
        <f t="shared" si="185"/>
        <v>-0.33893000560908171</v>
      </c>
      <c r="Q777">
        <f t="shared" si="186"/>
        <v>0.76371856763794665</v>
      </c>
      <c r="R777">
        <f t="shared" si="187"/>
        <v>-0.36717274366362185</v>
      </c>
      <c r="S777">
        <f t="shared" si="188"/>
        <v>0.83521608999965058</v>
      </c>
      <c r="T777">
        <f t="shared" si="189"/>
        <v>0.38601848376330228</v>
      </c>
      <c r="U777">
        <f t="shared" si="190"/>
        <v>9865.0740740740748</v>
      </c>
      <c r="V777">
        <f t="shared" si="198"/>
        <v>11</v>
      </c>
    </row>
    <row r="778" spans="2:3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O778">
        <f t="shared" si="184"/>
        <v>1.1691924659364319</v>
      </c>
      <c r="P778">
        <f t="shared" si="185"/>
        <v>0.822927411911613</v>
      </c>
      <c r="Q778">
        <f t="shared" si="186"/>
        <v>0.76219407962304575</v>
      </c>
      <c r="R778">
        <f t="shared" si="187"/>
        <v>-0.74434606323297792</v>
      </c>
      <c r="S778">
        <f t="shared" si="188"/>
        <v>0.82722972597183619</v>
      </c>
      <c r="T778">
        <f t="shared" si="189"/>
        <v>1.403440696917027</v>
      </c>
      <c r="U778">
        <f t="shared" si="190"/>
        <v>25182.375</v>
      </c>
      <c r="V778">
        <f t="shared" si="198"/>
        <v>7</v>
      </c>
    </row>
    <row r="779" spans="2:3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O779">
        <f t="shared" si="184"/>
        <v>1.3993484504726927</v>
      </c>
      <c r="P779">
        <f t="shared" si="185"/>
        <v>3.4845090997626151</v>
      </c>
      <c r="Q779">
        <f t="shared" si="186"/>
        <v>0.84164378967620301</v>
      </c>
      <c r="R779">
        <f t="shared" si="187"/>
        <v>-0.97791715877311836</v>
      </c>
      <c r="S779">
        <f t="shared" si="188"/>
        <v>0.78535242983647302</v>
      </c>
      <c r="T779">
        <f t="shared" si="189"/>
        <v>3.3456141678649818</v>
      </c>
      <c r="U779">
        <f t="shared" si="190"/>
        <v>24558.666666666668</v>
      </c>
      <c r="V779">
        <f t="shared" si="198"/>
        <v>9</v>
      </c>
    </row>
    <row r="780" spans="2:3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O780">
        <f t="shared" ref="O780:O843" si="200">D780/D781-1</f>
        <v>0.48619676811302459</v>
      </c>
      <c r="P780">
        <f t="shared" ref="P780:P843" si="201">E780/E781-1</f>
        <v>4.5335129673290666</v>
      </c>
      <c r="Q780">
        <f t="shared" ref="Q780:Q843" si="202">F780/(G780+H780)</f>
        <v>0.92348318575871113</v>
      </c>
      <c r="R780">
        <f t="shared" ref="R780:R843" si="203">1 -G780/G781</f>
        <v>-0.60531386740645465</v>
      </c>
      <c r="S780">
        <f t="shared" ref="S780:S843" si="204">H780/F780</f>
        <v>0.69313718112724809</v>
      </c>
      <c r="T780">
        <f t="shared" ref="T780:T843" si="205">I780/I781-1</f>
        <v>2.2600542807796695</v>
      </c>
      <c r="U780" t="e">
        <f t="shared" ref="U780:U843" si="206">E780/J780</f>
        <v>#DIV/0!</v>
      </c>
      <c r="V780">
        <f t="shared" si="198"/>
        <v>-7</v>
      </c>
    </row>
    <row r="781" spans="2:3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O781">
        <f t="shared" si="200"/>
        <v>0.73454010149867277</v>
      </c>
      <c r="P781">
        <f t="shared" si="201"/>
        <v>2.4381828637147773E-2</v>
      </c>
      <c r="Q781">
        <f t="shared" si="202"/>
        <v>0.9705685955123674</v>
      </c>
      <c r="R781">
        <f t="shared" si="203"/>
        <v>-4.7606392476638293</v>
      </c>
      <c r="S781">
        <f t="shared" si="204"/>
        <v>0.47310317430616927</v>
      </c>
      <c r="T781">
        <f t="shared" si="205"/>
        <v>0.78420496566296882</v>
      </c>
      <c r="U781">
        <f t="shared" si="206"/>
        <v>1272.4285714285713</v>
      </c>
      <c r="V781">
        <f t="shared" si="198"/>
        <v>1</v>
      </c>
    </row>
    <row r="782" spans="2:3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O782" t="e">
        <f t="shared" si="200"/>
        <v>#VALUE!</v>
      </c>
      <c r="P782" t="e">
        <f t="shared" si="201"/>
        <v>#VALUE!</v>
      </c>
      <c r="Q782">
        <f t="shared" si="202"/>
        <v>0.94559172235395561</v>
      </c>
      <c r="R782" t="e">
        <f t="shared" si="203"/>
        <v>#VALUE!</v>
      </c>
      <c r="S782">
        <f t="shared" si="204"/>
        <v>0.88731338368870849</v>
      </c>
      <c r="T782" t="e">
        <f t="shared" si="205"/>
        <v>#VALUE!</v>
      </c>
      <c r="U782">
        <f t="shared" si="206"/>
        <v>1449.1666666666667</v>
      </c>
      <c r="V782" t="e">
        <f t="shared" si="198"/>
        <v>#VALUE!</v>
      </c>
    </row>
    <row r="783" spans="2:3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</row>
    <row r="784" spans="2:31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O784">
        <f t="shared" si="200"/>
        <v>19.837321334039174</v>
      </c>
      <c r="P784">
        <f t="shared" si="201"/>
        <v>-1.0538663562029567</v>
      </c>
      <c r="Q784">
        <f t="shared" si="202"/>
        <v>1.2275522032293351</v>
      </c>
      <c r="R784">
        <f t="shared" si="203"/>
        <v>0.25452534638728364</v>
      </c>
      <c r="S784">
        <f t="shared" si="204"/>
        <v>0.14584884982869789</v>
      </c>
      <c r="T784">
        <f t="shared" si="205"/>
        <v>-5.4012597057066847E-2</v>
      </c>
      <c r="U784">
        <f t="shared" si="206"/>
        <v>3979</v>
      </c>
      <c r="V784">
        <f t="shared" si="198"/>
        <v>0</v>
      </c>
      <c r="X784">
        <f>AVERAGE(O784)</f>
        <v>19.837321334039174</v>
      </c>
      <c r="Y784">
        <f t="shared" ref="Y784:AE784" si="207">AVERAGE(P784)</f>
        <v>-1.0538663562029567</v>
      </c>
      <c r="Z784">
        <f t="shared" si="207"/>
        <v>1.2275522032293351</v>
      </c>
      <c r="AA784">
        <f t="shared" si="207"/>
        <v>0.25452534638728364</v>
      </c>
      <c r="AB784">
        <f t="shared" si="207"/>
        <v>0.14584884982869789</v>
      </c>
      <c r="AC784">
        <f t="shared" si="207"/>
        <v>-5.4012597057066847E-2</v>
      </c>
      <c r="AD784">
        <f t="shared" si="207"/>
        <v>3979</v>
      </c>
      <c r="AE784">
        <f t="shared" si="207"/>
        <v>0</v>
      </c>
    </row>
    <row r="785" spans="2:3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O785" t="e">
        <f t="shared" si="200"/>
        <v>#VALUE!</v>
      </c>
      <c r="P785" t="e">
        <f t="shared" si="201"/>
        <v>#VALUE!</v>
      </c>
      <c r="Q785">
        <f t="shared" si="202"/>
        <v>1.1942562712436484</v>
      </c>
      <c r="R785" t="e">
        <f t="shared" si="203"/>
        <v>#VALUE!</v>
      </c>
      <c r="S785">
        <f t="shared" si="204"/>
        <v>9.265642008483127E-2</v>
      </c>
      <c r="T785" t="e">
        <f t="shared" si="205"/>
        <v>#VALUE!</v>
      </c>
      <c r="U785">
        <f t="shared" si="206"/>
        <v>-73868</v>
      </c>
      <c r="V785" t="e">
        <f t="shared" si="198"/>
        <v>#VALUE!</v>
      </c>
    </row>
    <row r="786" spans="2:3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200"/>
        <v>#VALUE!</v>
      </c>
      <c r="P786" t="e">
        <f t="shared" si="201"/>
        <v>#VALUE!</v>
      </c>
      <c r="Q786" t="e">
        <f t="shared" si="202"/>
        <v>#VALUE!</v>
      </c>
      <c r="R786" t="e">
        <f t="shared" si="203"/>
        <v>#VALUE!</v>
      </c>
      <c r="S786" t="e">
        <f t="shared" si="204"/>
        <v>#VALUE!</v>
      </c>
      <c r="T786" t="e">
        <f t="shared" si="205"/>
        <v>#VALUE!</v>
      </c>
      <c r="U786" t="e">
        <f t="shared" si="206"/>
        <v>#VALUE!</v>
      </c>
      <c r="V786" t="e">
        <f t="shared" si="198"/>
        <v>#VALUE!</v>
      </c>
    </row>
    <row r="787" spans="2:31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O787">
        <f t="shared" si="200"/>
        <v>1.9073327178191359</v>
      </c>
      <c r="P787">
        <f t="shared" si="201"/>
        <v>-0.98437280022525697</v>
      </c>
      <c r="Q787">
        <f t="shared" si="202"/>
        <v>0.7573412488073783</v>
      </c>
      <c r="R787">
        <f>1</f>
        <v>1</v>
      </c>
      <c r="S787">
        <f t="shared" si="204"/>
        <v>1.3204087346024636</v>
      </c>
      <c r="T787">
        <f t="shared" si="205"/>
        <v>5.417276720351305E-3</v>
      </c>
      <c r="U787">
        <f t="shared" si="206"/>
        <v>111</v>
      </c>
      <c r="V787">
        <f t="shared" si="198"/>
        <v>0</v>
      </c>
      <c r="X787">
        <f>AVERAGE(O787:O788)</f>
        <v>1.2693869867833589</v>
      </c>
      <c r="Y787">
        <f t="shared" ref="Y787:AE787" si="208">AVERAGE(P787:P788)</f>
        <v>-0.72286813212142498</v>
      </c>
      <c r="Z787">
        <f t="shared" si="208"/>
        <v>0.74678848802893527</v>
      </c>
      <c r="AA787">
        <f>AVERAGE(R787)</f>
        <v>1</v>
      </c>
      <c r="AB787">
        <f t="shared" si="208"/>
        <v>1.3393346804514423</v>
      </c>
      <c r="AC787">
        <f t="shared" si="208"/>
        <v>0.27961013225567877</v>
      </c>
      <c r="AD787">
        <f t="shared" si="208"/>
        <v>3607</v>
      </c>
      <c r="AE787">
        <f t="shared" si="208"/>
        <v>0</v>
      </c>
    </row>
    <row r="788" spans="2:3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O788">
        <f t="shared" si="200"/>
        <v>0.63144125574758214</v>
      </c>
      <c r="P788">
        <f t="shared" si="201"/>
        <v>-0.46136346401759309</v>
      </c>
      <c r="Q788">
        <f t="shared" si="202"/>
        <v>0.73623572725049236</v>
      </c>
      <c r="R788" t="e">
        <f t="shared" si="203"/>
        <v>#DIV/0!</v>
      </c>
      <c r="S788">
        <f t="shared" si="204"/>
        <v>1.3582606263004213</v>
      </c>
      <c r="T788">
        <f t="shared" si="205"/>
        <v>0.55380298779100623</v>
      </c>
      <c r="U788">
        <f t="shared" si="206"/>
        <v>7103</v>
      </c>
      <c r="V788">
        <f t="shared" si="198"/>
        <v>0</v>
      </c>
    </row>
    <row r="789" spans="2:3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O789" t="e">
        <f t="shared" si="200"/>
        <v>#VALUE!</v>
      </c>
      <c r="P789" t="e">
        <f t="shared" si="201"/>
        <v>#VALUE!</v>
      </c>
      <c r="Q789">
        <f t="shared" si="202"/>
        <v>0.9701876302988186</v>
      </c>
      <c r="R789" t="e">
        <f t="shared" si="203"/>
        <v>#VALUE!</v>
      </c>
      <c r="S789">
        <f t="shared" si="204"/>
        <v>1.0307284578468592</v>
      </c>
      <c r="T789" t="e">
        <f t="shared" si="205"/>
        <v>#VALUE!</v>
      </c>
      <c r="U789">
        <f t="shared" si="206"/>
        <v>13187</v>
      </c>
      <c r="V789" t="e">
        <f t="shared" si="198"/>
        <v>#VALUE!</v>
      </c>
    </row>
    <row r="790" spans="2:3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200"/>
        <v>#VALUE!</v>
      </c>
      <c r="P790" t="e">
        <f t="shared" si="201"/>
        <v>#VALUE!</v>
      </c>
      <c r="Q790" t="e">
        <f t="shared" si="202"/>
        <v>#VALUE!</v>
      </c>
      <c r="R790" t="e">
        <f t="shared" si="203"/>
        <v>#VALUE!</v>
      </c>
      <c r="S790" t="e">
        <f t="shared" si="204"/>
        <v>#VALUE!</v>
      </c>
      <c r="T790" t="e">
        <f t="shared" si="205"/>
        <v>#VALUE!</v>
      </c>
      <c r="U790" t="e">
        <f t="shared" si="206"/>
        <v>#VALUE!</v>
      </c>
      <c r="V790" t="e">
        <f t="shared" si="198"/>
        <v>#VALUE!</v>
      </c>
    </row>
    <row r="791" spans="2:31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O791">
        <f t="shared" si="200"/>
        <v>-0.19058874166533712</v>
      </c>
      <c r="P791">
        <f t="shared" si="201"/>
        <v>-0.99357566264906816</v>
      </c>
      <c r="Q791">
        <f t="shared" si="202"/>
        <v>2.9504109034654273E-2</v>
      </c>
      <c r="R791">
        <f t="shared" si="203"/>
        <v>0</v>
      </c>
      <c r="S791">
        <f t="shared" si="204"/>
        <v>33.892146017699112</v>
      </c>
      <c r="T791">
        <f t="shared" si="205"/>
        <v>1.7011786978740062E-3</v>
      </c>
      <c r="U791">
        <f t="shared" si="206"/>
        <v>336.33333333333331</v>
      </c>
      <c r="V791">
        <f t="shared" si="198"/>
        <v>0</v>
      </c>
      <c r="X791">
        <f t="shared" ref="X791:AE791" si="209">AVERAGE(O791:O793)</f>
        <v>5.5875031433632927E-2</v>
      </c>
      <c r="Y791">
        <f t="shared" si="209"/>
        <v>-0.28167452930198095</v>
      </c>
      <c r="Z791">
        <f t="shared" si="209"/>
        <v>4.0523562438074513E-2</v>
      </c>
      <c r="AA791">
        <f t="shared" si="209"/>
        <v>0.5817097919837646</v>
      </c>
      <c r="AB791">
        <f t="shared" si="209"/>
        <v>26.026990094206578</v>
      </c>
      <c r="AC791">
        <f t="shared" si="209"/>
        <v>0.33369997280803704</v>
      </c>
      <c r="AD791">
        <f t="shared" si="209"/>
        <v>45954.944444444445</v>
      </c>
      <c r="AE791">
        <f t="shared" si="209"/>
        <v>0</v>
      </c>
    </row>
    <row r="792" spans="2:3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O792">
        <f t="shared" si="200"/>
        <v>7.4563606931253634E-2</v>
      </c>
      <c r="P792">
        <f t="shared" si="201"/>
        <v>-7.8027132215249706E-2</v>
      </c>
      <c r="Q792">
        <f t="shared" si="202"/>
        <v>4.0005044894712079E-2</v>
      </c>
      <c r="R792">
        <f t="shared" si="203"/>
        <v>0.92777777777777781</v>
      </c>
      <c r="S792">
        <f t="shared" si="204"/>
        <v>24.995796451234792</v>
      </c>
      <c r="T792">
        <f t="shared" si="205"/>
        <v>0.35969329916385551</v>
      </c>
      <c r="U792">
        <f t="shared" si="206"/>
        <v>52353</v>
      </c>
      <c r="V792">
        <f t="shared" si="198"/>
        <v>1</v>
      </c>
    </row>
    <row r="793" spans="2:3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O793">
        <f t="shared" si="200"/>
        <v>0.28365022903498227</v>
      </c>
      <c r="P793">
        <f t="shared" si="201"/>
        <v>0.22657920695837497</v>
      </c>
      <c r="Q793">
        <f t="shared" si="202"/>
        <v>5.2061533384857195E-2</v>
      </c>
      <c r="R793">
        <f t="shared" si="203"/>
        <v>0.81735159817351599</v>
      </c>
      <c r="S793">
        <f t="shared" si="204"/>
        <v>19.193027813685834</v>
      </c>
      <c r="T793">
        <f t="shared" si="205"/>
        <v>0.63970544056238166</v>
      </c>
      <c r="U793">
        <f t="shared" si="206"/>
        <v>85175.5</v>
      </c>
      <c r="V793">
        <f t="shared" si="198"/>
        <v>-1</v>
      </c>
    </row>
    <row r="794" spans="2:3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O794">
        <f t="shared" si="200"/>
        <v>0.22049260714486496</v>
      </c>
      <c r="P794">
        <f t="shared" si="201"/>
        <v>0.9005542251111871</v>
      </c>
      <c r="Q794">
        <f t="shared" si="202"/>
        <v>6.1951578643314326E-2</v>
      </c>
      <c r="R794">
        <f t="shared" si="203"/>
        <v>0</v>
      </c>
      <c r="S794">
        <f t="shared" si="204"/>
        <v>16.029567294023995</v>
      </c>
      <c r="T794">
        <f t="shared" si="205"/>
        <v>1.0900222112343325</v>
      </c>
      <c r="U794">
        <f t="shared" si="206"/>
        <v>46294.333333333336</v>
      </c>
      <c r="V794">
        <f t="shared" si="198"/>
        <v>0</v>
      </c>
    </row>
    <row r="795" spans="2:3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O795">
        <f t="shared" si="200"/>
        <v>0.78792244633563402</v>
      </c>
      <c r="P795">
        <f t="shared" si="201"/>
        <v>0.71892642077531055</v>
      </c>
      <c r="Q795">
        <f t="shared" si="202"/>
        <v>7.6134954645319872E-2</v>
      </c>
      <c r="R795">
        <f t="shared" si="203"/>
        <v>-1.0298661174047372</v>
      </c>
      <c r="S795">
        <f t="shared" si="204"/>
        <v>12.946857142857143</v>
      </c>
      <c r="T795">
        <f t="shared" si="205"/>
        <v>1.3448231440244398</v>
      </c>
      <c r="U795">
        <f t="shared" si="206"/>
        <v>24358.333333333332</v>
      </c>
      <c r="V795">
        <f t="shared" si="198"/>
        <v>0</v>
      </c>
    </row>
    <row r="796" spans="2:3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O796">
        <f t="shared" si="200"/>
        <v>0.88425682358635482</v>
      </c>
      <c r="P796">
        <f t="shared" si="201"/>
        <v>5.4343877705463903</v>
      </c>
      <c r="Q796">
        <f t="shared" si="202"/>
        <v>0.16453205000076876</v>
      </c>
      <c r="R796">
        <f t="shared" si="203"/>
        <v>0.38310038119440915</v>
      </c>
      <c r="S796">
        <f t="shared" si="204"/>
        <v>5.9871040089711238</v>
      </c>
      <c r="T796">
        <f t="shared" si="205"/>
        <v>3.5947911381701338</v>
      </c>
      <c r="U796">
        <f t="shared" si="206"/>
        <v>14170.666666666666</v>
      </c>
      <c r="V796">
        <f t="shared" si="198"/>
        <v>0</v>
      </c>
    </row>
    <row r="797" spans="2:3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O797">
        <f t="shared" si="200"/>
        <v>1.1517388154319868</v>
      </c>
      <c r="P797">
        <f t="shared" si="201"/>
        <v>0.11964073885782067</v>
      </c>
      <c r="Q797">
        <f t="shared" si="202"/>
        <v>0.35514477343366596</v>
      </c>
      <c r="R797">
        <f t="shared" si="203"/>
        <v>0.3075230972283326</v>
      </c>
      <c r="S797">
        <f t="shared" si="204"/>
        <v>2.5740826040227236</v>
      </c>
      <c r="T797">
        <f t="shared" si="205"/>
        <v>1.2659513316727344</v>
      </c>
      <c r="U797">
        <f t="shared" si="206"/>
        <v>2202.3333333333335</v>
      </c>
      <c r="V797">
        <f t="shared" si="198"/>
        <v>3</v>
      </c>
    </row>
    <row r="798" spans="2:3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O798" t="e">
        <f t="shared" si="200"/>
        <v>#DIV/0!</v>
      </c>
      <c r="P798" t="e">
        <f t="shared" si="201"/>
        <v>#DIV/0!</v>
      </c>
      <c r="Q798">
        <f t="shared" si="202"/>
        <v>0.4373045822102426</v>
      </c>
      <c r="R798" t="e">
        <f t="shared" si="203"/>
        <v>#DIV/0!</v>
      </c>
      <c r="S798">
        <f t="shared" si="204"/>
        <v>1.7263313609467457</v>
      </c>
      <c r="T798">
        <f t="shared" si="205"/>
        <v>-8.6524926686217007</v>
      </c>
      <c r="U798" t="e">
        <f t="shared" si="206"/>
        <v>#DIV/0!</v>
      </c>
      <c r="V798">
        <f t="shared" si="198"/>
        <v>0</v>
      </c>
    </row>
    <row r="799" spans="2:3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O799" t="e">
        <f t="shared" si="200"/>
        <v>#DIV/0!</v>
      </c>
      <c r="P799" t="e">
        <f t="shared" si="201"/>
        <v>#DIV/0!</v>
      </c>
      <c r="Q799">
        <f t="shared" si="202"/>
        <v>4.41</v>
      </c>
      <c r="R799" t="e">
        <f t="shared" si="203"/>
        <v>#DIV/0!</v>
      </c>
      <c r="S799">
        <f t="shared" si="204"/>
        <v>0.22675736961451248</v>
      </c>
      <c r="T799">
        <f t="shared" si="205"/>
        <v>0</v>
      </c>
      <c r="U799" t="e">
        <f t="shared" si="206"/>
        <v>#DIV/0!</v>
      </c>
      <c r="V799">
        <f t="shared" si="198"/>
        <v>0</v>
      </c>
    </row>
    <row r="800" spans="2:3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O800" t="e">
        <f t="shared" si="200"/>
        <v>#DIV/0!</v>
      </c>
      <c r="P800" t="e">
        <f t="shared" si="201"/>
        <v>#DIV/0!</v>
      </c>
      <c r="Q800">
        <f t="shared" si="202"/>
        <v>4.41</v>
      </c>
      <c r="R800" t="e">
        <f t="shared" si="203"/>
        <v>#DIV/0!</v>
      </c>
      <c r="S800">
        <f t="shared" si="204"/>
        <v>0.22675736961451248</v>
      </c>
      <c r="T800">
        <f t="shared" si="205"/>
        <v>0</v>
      </c>
      <c r="U800" t="e">
        <f t="shared" si="206"/>
        <v>#DIV/0!</v>
      </c>
      <c r="V800">
        <f t="shared" si="198"/>
        <v>0</v>
      </c>
    </row>
    <row r="801" spans="2:3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O801" t="e">
        <f t="shared" si="200"/>
        <v>#VALUE!</v>
      </c>
      <c r="P801" t="e">
        <f t="shared" si="201"/>
        <v>#VALUE!</v>
      </c>
      <c r="Q801">
        <f t="shared" si="202"/>
        <v>4.41</v>
      </c>
      <c r="R801" t="e">
        <f t="shared" si="203"/>
        <v>#VALUE!</v>
      </c>
      <c r="S801">
        <f t="shared" si="204"/>
        <v>0.22675736961451248</v>
      </c>
      <c r="T801" t="e">
        <f t="shared" si="205"/>
        <v>#VALUE!</v>
      </c>
      <c r="U801" t="e">
        <f t="shared" si="206"/>
        <v>#DIV/0!</v>
      </c>
      <c r="V801" t="e">
        <f t="shared" si="198"/>
        <v>#VALUE!</v>
      </c>
    </row>
    <row r="802" spans="2:3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</row>
    <row r="803" spans="2:31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O803">
        <f t="shared" si="200"/>
        <v>-0.28231825049411396</v>
      </c>
      <c r="P803">
        <f t="shared" si="201"/>
        <v>-0.97757435513509838</v>
      </c>
      <c r="Q803">
        <f t="shared" si="202"/>
        <v>3.6989132931207467E-3</v>
      </c>
      <c r="R803">
        <f t="shared" si="203"/>
        <v>0.72953579996918538</v>
      </c>
      <c r="S803">
        <f t="shared" si="204"/>
        <v>250.27124183006535</v>
      </c>
      <c r="T803">
        <f t="shared" si="205"/>
        <v>-0.25845385636204143</v>
      </c>
      <c r="U803">
        <f t="shared" si="206"/>
        <v>1318</v>
      </c>
      <c r="V803">
        <f t="shared" si="198"/>
        <v>0</v>
      </c>
      <c r="X803">
        <f t="shared" ref="X803:AE803" si="210">AVERAGE(O803:O805)</f>
        <v>0.16938536940271307</v>
      </c>
      <c r="Y803">
        <f t="shared" si="210"/>
        <v>0.57076384174230921</v>
      </c>
      <c r="Z803">
        <f t="shared" si="210"/>
        <v>7.4157270760486114E-3</v>
      </c>
      <c r="AA803">
        <f t="shared" si="210"/>
        <v>0.29235682980742045</v>
      </c>
      <c r="AB803">
        <f t="shared" si="210"/>
        <v>141.05564754314005</v>
      </c>
      <c r="AC803">
        <f t="shared" si="210"/>
        <v>2.6614129815225113E-2</v>
      </c>
      <c r="AD803">
        <f t="shared" si="210"/>
        <v>24528</v>
      </c>
      <c r="AE803">
        <f t="shared" si="210"/>
        <v>0.33333333333333331</v>
      </c>
    </row>
    <row r="804" spans="2:3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O804">
        <f t="shared" si="200"/>
        <v>0.66126255924170607</v>
      </c>
      <c r="P804">
        <f t="shared" si="201"/>
        <v>3.3554172224692458</v>
      </c>
      <c r="Q804">
        <f t="shared" si="202"/>
        <v>1.0645920769781964E-2</v>
      </c>
      <c r="R804">
        <f t="shared" si="203"/>
        <v>-0.12711801334689521</v>
      </c>
      <c r="S804">
        <f t="shared" si="204"/>
        <v>74.93896321070234</v>
      </c>
      <c r="T804">
        <f t="shared" si="205"/>
        <v>0.2557762487430657</v>
      </c>
      <c r="U804">
        <f t="shared" si="206"/>
        <v>58772</v>
      </c>
      <c r="V804">
        <f t="shared" si="198"/>
        <v>0</v>
      </c>
    </row>
    <row r="805" spans="2:3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O805">
        <f t="shared" si="200"/>
        <v>0.12921179946054706</v>
      </c>
      <c r="P805">
        <f t="shared" si="201"/>
        <v>-0.66555134210721989</v>
      </c>
      <c r="Q805">
        <f t="shared" si="202"/>
        <v>7.9023471652431235E-3</v>
      </c>
      <c r="R805">
        <f t="shared" si="203"/>
        <v>0.27465270279997123</v>
      </c>
      <c r="S805">
        <f t="shared" si="204"/>
        <v>97.956737588652487</v>
      </c>
      <c r="T805">
        <f t="shared" si="205"/>
        <v>8.2519997064651074E-2</v>
      </c>
      <c r="U805">
        <f t="shared" si="206"/>
        <v>13494</v>
      </c>
      <c r="V805">
        <f t="shared" si="198"/>
        <v>1</v>
      </c>
    </row>
    <row r="806" spans="2:3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O806">
        <f t="shared" si="200"/>
        <v>-3.8806584362139906E-2</v>
      </c>
      <c r="P806">
        <f t="shared" si="201"/>
        <v>-0.28151933898425818</v>
      </c>
      <c r="Q806">
        <f t="shared" si="202"/>
        <v>9.0235314793379907E-3</v>
      </c>
      <c r="R806">
        <f t="shared" si="203"/>
        <v>-27.080848913592725</v>
      </c>
      <c r="S806">
        <f t="shared" si="204"/>
        <v>73.499664204163864</v>
      </c>
      <c r="T806">
        <f t="shared" si="205"/>
        <v>0.32755303343968434</v>
      </c>
      <c r="U806" t="e">
        <f t="shared" si="206"/>
        <v>#DIV/0!</v>
      </c>
      <c r="V806">
        <f t="shared" si="198"/>
        <v>0</v>
      </c>
    </row>
    <row r="807" spans="2:3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O807">
        <f t="shared" si="200"/>
        <v>0.11029882116421463</v>
      </c>
      <c r="P807">
        <f t="shared" si="201"/>
        <v>1.0892923580623557</v>
      </c>
      <c r="Q807">
        <f t="shared" si="202"/>
        <v>3.4685704881546674E-2</v>
      </c>
      <c r="R807" t="e">
        <f t="shared" si="203"/>
        <v>#DIV/0!</v>
      </c>
      <c r="S807">
        <f t="shared" si="204"/>
        <v>28.383190239493899</v>
      </c>
      <c r="T807">
        <f t="shared" si="205"/>
        <v>0.83788663254800744</v>
      </c>
      <c r="U807" t="e">
        <f t="shared" si="206"/>
        <v>#DIV/0!</v>
      </c>
      <c r="V807">
        <f t="shared" si="198"/>
        <v>0</v>
      </c>
    </row>
    <row r="808" spans="2:3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O808">
        <f t="shared" si="200"/>
        <v>-0.33347545377025212</v>
      </c>
      <c r="P808">
        <f t="shared" si="201"/>
        <v>-3.3861860795454546</v>
      </c>
      <c r="Q808">
        <f t="shared" si="202"/>
        <v>5.0734388057164709E-2</v>
      </c>
      <c r="R808" t="e">
        <f t="shared" si="203"/>
        <v>#DIV/0!</v>
      </c>
      <c r="S808">
        <f t="shared" si="204"/>
        <v>19.710496929089892</v>
      </c>
      <c r="T808">
        <f t="shared" si="205"/>
        <v>0.669556336098448</v>
      </c>
      <c r="U808" t="e">
        <f t="shared" si="206"/>
        <v>#DIV/0!</v>
      </c>
      <c r="V808">
        <f t="shared" si="198"/>
        <v>0</v>
      </c>
    </row>
    <row r="809" spans="2:3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O809">
        <f t="shared" si="200"/>
        <v>0.36930775646371972</v>
      </c>
      <c r="P809">
        <f t="shared" si="201"/>
        <v>-1.2200128913803543</v>
      </c>
      <c r="Q809">
        <f t="shared" si="202"/>
        <v>0.22223083331718754</v>
      </c>
      <c r="R809" t="e">
        <f t="shared" si="203"/>
        <v>#DIV/0!</v>
      </c>
      <c r="S809">
        <f t="shared" si="204"/>
        <v>4.4998256320836969</v>
      </c>
      <c r="T809">
        <f t="shared" si="205"/>
        <v>-0.21911412842608979</v>
      </c>
      <c r="U809" t="e">
        <f t="shared" si="206"/>
        <v>#DIV/0!</v>
      </c>
      <c r="V809">
        <f t="shared" si="198"/>
        <v>0</v>
      </c>
    </row>
    <row r="810" spans="2:3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O810" t="e">
        <f t="shared" si="200"/>
        <v>#VALUE!</v>
      </c>
      <c r="P810" t="e">
        <f t="shared" si="201"/>
        <v>#VALUE!</v>
      </c>
      <c r="Q810">
        <f t="shared" si="202"/>
        <v>7.1170454956094392E-2</v>
      </c>
      <c r="R810" t="e">
        <f t="shared" si="203"/>
        <v>#VALUE!</v>
      </c>
      <c r="S810">
        <f t="shared" si="204"/>
        <v>14.050774308200051</v>
      </c>
      <c r="T810" t="e">
        <f t="shared" si="205"/>
        <v>#VALUE!</v>
      </c>
      <c r="U810" t="e">
        <f t="shared" si="206"/>
        <v>#DIV/0!</v>
      </c>
      <c r="V810" t="e">
        <f t="shared" si="198"/>
        <v>#VALUE!</v>
      </c>
    </row>
    <row r="811" spans="2:3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</row>
    <row r="812" spans="2:31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O812">
        <f t="shared" si="200"/>
        <v>0.70571628993014679</v>
      </c>
      <c r="P812">
        <f t="shared" si="201"/>
        <v>-2.415345791023253</v>
      </c>
      <c r="Q812">
        <f t="shared" si="202"/>
        <v>1.0349469453227993</v>
      </c>
      <c r="R812">
        <f t="shared" si="203"/>
        <v>-0.42644541976313444</v>
      </c>
      <c r="S812">
        <f t="shared" si="204"/>
        <v>0.29805511660927209</v>
      </c>
      <c r="T812">
        <f t="shared" si="205"/>
        <v>-1.191795515259451</v>
      </c>
      <c r="U812">
        <f t="shared" si="206"/>
        <v>-58889</v>
      </c>
      <c r="V812">
        <f t="shared" si="198"/>
        <v>1</v>
      </c>
      <c r="X812">
        <f t="shared" ref="X812:AE812" si="211">AVERAGE(O812:O814)</f>
        <v>4.6437515442271335</v>
      </c>
      <c r="Y812">
        <f t="shared" si="211"/>
        <v>2.7360943878152724</v>
      </c>
      <c r="Z812">
        <f t="shared" si="211"/>
        <v>0.88320414784047596</v>
      </c>
      <c r="AA812">
        <f t="shared" si="211"/>
        <v>-244.20080445140272</v>
      </c>
      <c r="AB812">
        <f t="shared" si="211"/>
        <v>0.37287960937597808</v>
      </c>
      <c r="AC812">
        <f t="shared" si="211"/>
        <v>3.3195195488719804</v>
      </c>
      <c r="AD812">
        <f t="shared" si="211"/>
        <v>12548.666666666666</v>
      </c>
      <c r="AE812">
        <f t="shared" si="211"/>
        <v>0.66666666666666663</v>
      </c>
    </row>
    <row r="813" spans="2:3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O813">
        <f t="shared" si="200"/>
        <v>0.6882065041862313</v>
      </c>
      <c r="P813">
        <f t="shared" si="201"/>
        <v>5.2473723723723724</v>
      </c>
      <c r="Q813">
        <f t="shared" si="202"/>
        <v>0.73499946369194469</v>
      </c>
      <c r="R813">
        <f t="shared" si="203"/>
        <v>-2.2116822201592807</v>
      </c>
      <c r="S813">
        <f t="shared" si="204"/>
        <v>0.40126816881676491</v>
      </c>
      <c r="T813">
        <f t="shared" si="205"/>
        <v>5.3312191684284711</v>
      </c>
      <c r="U813">
        <f t="shared" si="206"/>
        <v>83215</v>
      </c>
      <c r="V813">
        <f t="shared" si="198"/>
        <v>0</v>
      </c>
    </row>
    <row r="814" spans="2:3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O814">
        <f t="shared" si="200"/>
        <v>12.537331838565022</v>
      </c>
      <c r="P814">
        <f t="shared" si="201"/>
        <v>5.3762565820966968</v>
      </c>
      <c r="Q814">
        <f t="shared" si="202"/>
        <v>0.8796660345066839</v>
      </c>
      <c r="R814">
        <f t="shared" si="203"/>
        <v>-729.96428571428567</v>
      </c>
      <c r="S814">
        <f t="shared" si="204"/>
        <v>0.41931554270189736</v>
      </c>
      <c r="T814">
        <f t="shared" si="205"/>
        <v>5.8191349934469203</v>
      </c>
      <c r="U814">
        <f t="shared" si="206"/>
        <v>13320</v>
      </c>
      <c r="V814">
        <f t="shared" si="198"/>
        <v>1</v>
      </c>
    </row>
    <row r="815" spans="2:3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O815" t="e">
        <f t="shared" si="200"/>
        <v>#VALUE!</v>
      </c>
      <c r="P815" t="e">
        <f t="shared" si="201"/>
        <v>#VALUE!</v>
      </c>
      <c r="Q815">
        <f t="shared" si="202"/>
        <v>0.8877776143550522</v>
      </c>
      <c r="R815" t="e">
        <f t="shared" si="203"/>
        <v>#VALUE!</v>
      </c>
      <c r="S815">
        <f t="shared" si="204"/>
        <v>1.1202231058095868</v>
      </c>
      <c r="T815" t="e">
        <f t="shared" si="205"/>
        <v>#VALUE!</v>
      </c>
      <c r="U815" t="e">
        <f t="shared" si="206"/>
        <v>#DIV/0!</v>
      </c>
      <c r="V815" t="e">
        <f t="shared" si="198"/>
        <v>#VALUE!</v>
      </c>
    </row>
    <row r="816" spans="2:3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200"/>
        <v>#VALUE!</v>
      </c>
      <c r="P816" t="e">
        <f t="shared" si="201"/>
        <v>#VALUE!</v>
      </c>
      <c r="Q816" t="e">
        <f t="shared" si="202"/>
        <v>#VALUE!</v>
      </c>
      <c r="R816" t="e">
        <f t="shared" si="203"/>
        <v>#VALUE!</v>
      </c>
      <c r="S816" t="e">
        <f t="shared" si="204"/>
        <v>#VALUE!</v>
      </c>
      <c r="T816" t="e">
        <f t="shared" si="205"/>
        <v>#VALUE!</v>
      </c>
      <c r="U816" t="e">
        <f t="shared" si="206"/>
        <v>#VALUE!</v>
      </c>
      <c r="V816" t="e">
        <f t="shared" si="198"/>
        <v>#VALUE!</v>
      </c>
    </row>
    <row r="817" spans="2:31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O817">
        <f t="shared" si="200"/>
        <v>-0.2857972159080362</v>
      </c>
      <c r="P817">
        <f t="shared" si="201"/>
        <v>3.9885868749061526E-2</v>
      </c>
      <c r="Q817">
        <f t="shared" si="202"/>
        <v>1.3142450969014738</v>
      </c>
      <c r="R817">
        <f t="shared" si="203"/>
        <v>0.3554481771232807</v>
      </c>
      <c r="S817">
        <f t="shared" si="204"/>
        <v>0.64958476271208887</v>
      </c>
      <c r="T817">
        <f t="shared" si="205"/>
        <v>-4.5891709192126715</v>
      </c>
      <c r="U817">
        <f t="shared" si="206"/>
        <v>-69246</v>
      </c>
      <c r="V817">
        <f t="shared" si="198"/>
        <v>0</v>
      </c>
      <c r="X817">
        <f t="shared" ref="X817:AE817" si="212">AVERAGE(O817:O819)</f>
        <v>2.1393195663232127</v>
      </c>
      <c r="Y817">
        <f t="shared" si="212"/>
        <v>13.739070157218785</v>
      </c>
      <c r="Z817">
        <f t="shared" si="212"/>
        <v>0.88883564866183062</v>
      </c>
      <c r="AA817">
        <f t="shared" si="212"/>
        <v>-1.9526596047505913</v>
      </c>
      <c r="AB817">
        <f t="shared" si="212"/>
        <v>1.0730308264208734</v>
      </c>
      <c r="AC817">
        <f t="shared" si="212"/>
        <v>-0.10143456607790775</v>
      </c>
      <c r="AD817">
        <f t="shared" si="212"/>
        <v>-18119.333333333332</v>
      </c>
      <c r="AE817">
        <f t="shared" si="212"/>
        <v>0</v>
      </c>
    </row>
    <row r="818" spans="2:3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O818">
        <f t="shared" si="200"/>
        <v>-2.8052236896490612E-2</v>
      </c>
      <c r="P818">
        <f t="shared" si="201"/>
        <v>-1.8172758290581505</v>
      </c>
      <c r="Q818">
        <f t="shared" si="202"/>
        <v>0.92774609376870509</v>
      </c>
      <c r="R818">
        <f t="shared" si="203"/>
        <v>0.17746514415494286</v>
      </c>
      <c r="S818">
        <f t="shared" si="204"/>
        <v>0.87599615988108015</v>
      </c>
      <c r="T818">
        <f t="shared" si="205"/>
        <v>-0.84502007990879302</v>
      </c>
      <c r="U818">
        <f t="shared" si="206"/>
        <v>-66590</v>
      </c>
      <c r="V818">
        <f t="shared" si="198"/>
        <v>0</v>
      </c>
    </row>
    <row r="819" spans="2:3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O819">
        <f t="shared" si="200"/>
        <v>6.7318081517741648</v>
      </c>
      <c r="P819">
        <f t="shared" si="201"/>
        <v>42.994600431965445</v>
      </c>
      <c r="Q819">
        <f t="shared" si="202"/>
        <v>0.42451575531531316</v>
      </c>
      <c r="R819">
        <f t="shared" si="203"/>
        <v>-6.390892135529997</v>
      </c>
      <c r="S819">
        <f t="shared" si="204"/>
        <v>1.6935115566694514</v>
      </c>
      <c r="T819">
        <f t="shared" si="205"/>
        <v>5.1298873008877415</v>
      </c>
      <c r="U819">
        <f t="shared" si="206"/>
        <v>81478</v>
      </c>
      <c r="V819">
        <f t="shared" si="198"/>
        <v>0</v>
      </c>
    </row>
    <row r="820" spans="2:3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O820">
        <f t="shared" si="200"/>
        <v>-0.15675895330061063</v>
      </c>
      <c r="P820">
        <f t="shared" si="201"/>
        <v>-0.86609789603065579</v>
      </c>
      <c r="Q820">
        <f t="shared" si="202"/>
        <v>0.1047796189832037</v>
      </c>
      <c r="R820">
        <f t="shared" si="203"/>
        <v>0.12510198531411476</v>
      </c>
      <c r="S820">
        <f t="shared" si="204"/>
        <v>6.0828402366863905</v>
      </c>
      <c r="T820">
        <f t="shared" si="205"/>
        <v>0.13199344309030003</v>
      </c>
      <c r="U820">
        <f t="shared" si="206"/>
        <v>1852</v>
      </c>
      <c r="V820">
        <f t="shared" si="198"/>
        <v>0</v>
      </c>
    </row>
    <row r="821" spans="2:3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O821">
        <f t="shared" si="200"/>
        <v>-5.9641607336792579E-2</v>
      </c>
      <c r="P821">
        <f t="shared" si="201"/>
        <v>-0.63486364476358936</v>
      </c>
      <c r="Q821">
        <f t="shared" si="202"/>
        <v>0.59269043195541105</v>
      </c>
      <c r="R821">
        <f t="shared" si="203"/>
        <v>0.11108424996978117</v>
      </c>
      <c r="S821">
        <f t="shared" si="204"/>
        <v>1.3270313954057893</v>
      </c>
      <c r="T821">
        <f t="shared" si="205"/>
        <v>-0.63152918931694635</v>
      </c>
      <c r="U821">
        <f t="shared" si="206"/>
        <v>13831</v>
      </c>
      <c r="V821">
        <f t="shared" si="198"/>
        <v>0</v>
      </c>
    </row>
    <row r="822" spans="2:3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O822">
        <f t="shared" si="200"/>
        <v>0.7356791287045763</v>
      </c>
      <c r="P822">
        <f t="shared" si="201"/>
        <v>0.50630293872032439</v>
      </c>
      <c r="Q822">
        <f t="shared" si="202"/>
        <v>6.2463068741382709E-2</v>
      </c>
      <c r="R822">
        <f t="shared" si="203"/>
        <v>9.9978241949521318E-2</v>
      </c>
      <c r="S822">
        <f t="shared" si="204"/>
        <v>12.74852187623177</v>
      </c>
      <c r="T822">
        <f t="shared" si="205"/>
        <v>0.50230796543969691</v>
      </c>
      <c r="U822">
        <f t="shared" si="206"/>
        <v>37879</v>
      </c>
      <c r="V822">
        <f t="shared" si="198"/>
        <v>0</v>
      </c>
    </row>
    <row r="823" spans="2:3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O823">
        <f t="shared" si="200"/>
        <v>0.99686323713927227</v>
      </c>
      <c r="P823">
        <f t="shared" si="201"/>
        <v>1.4644257154057234</v>
      </c>
      <c r="Q823">
        <f t="shared" si="202"/>
        <v>6.0073423072644343E-2</v>
      </c>
      <c r="R823" t="e">
        <f t="shared" si="203"/>
        <v>#DIV/0!</v>
      </c>
      <c r="S823">
        <f t="shared" si="204"/>
        <v>10.972222222222221</v>
      </c>
      <c r="T823">
        <f t="shared" si="205"/>
        <v>1.4362745098039214</v>
      </c>
      <c r="U823">
        <f t="shared" si="206"/>
        <v>25147</v>
      </c>
      <c r="V823">
        <f t="shared" si="198"/>
        <v>0</v>
      </c>
    </row>
    <row r="824" spans="2:3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O824" t="e">
        <f t="shared" si="200"/>
        <v>#VALUE!</v>
      </c>
      <c r="P824" t="e">
        <f t="shared" si="201"/>
        <v>#VALUE!</v>
      </c>
      <c r="Q824">
        <f t="shared" si="202"/>
        <v>9.4674556213017749E-2</v>
      </c>
      <c r="R824" t="e">
        <f t="shared" si="203"/>
        <v>#VALUE!</v>
      </c>
      <c r="S824">
        <f t="shared" si="204"/>
        <v>10.5625</v>
      </c>
      <c r="T824" t="e">
        <f t="shared" si="205"/>
        <v>#VALUE!</v>
      </c>
      <c r="U824">
        <f t="shared" si="206"/>
        <v>10204</v>
      </c>
      <c r="V824" t="e">
        <f t="shared" si="198"/>
        <v>#VALUE!</v>
      </c>
    </row>
    <row r="825" spans="2:3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200"/>
        <v>#VALUE!</v>
      </c>
      <c r="P825" t="e">
        <f t="shared" si="201"/>
        <v>#VALUE!</v>
      </c>
      <c r="Q825" t="e">
        <f t="shared" si="202"/>
        <v>#VALUE!</v>
      </c>
      <c r="R825" t="e">
        <f t="shared" si="203"/>
        <v>#VALUE!</v>
      </c>
      <c r="S825" t="e">
        <f t="shared" si="204"/>
        <v>#VALUE!</v>
      </c>
      <c r="T825" t="e">
        <f t="shared" si="205"/>
        <v>#VALUE!</v>
      </c>
      <c r="U825" t="e">
        <f t="shared" si="206"/>
        <v>#VALUE!</v>
      </c>
      <c r="V825" t="e">
        <f t="shared" si="198"/>
        <v>#VALUE!</v>
      </c>
    </row>
    <row r="826" spans="2:31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O826">
        <f t="shared" si="200"/>
        <v>0.31451234084598445</v>
      </c>
      <c r="P826">
        <f t="shared" si="201"/>
        <v>1.882777036048064</v>
      </c>
      <c r="Q826">
        <f t="shared" si="202"/>
        <v>0.93316346866437905</v>
      </c>
      <c r="R826">
        <f>1</f>
        <v>1</v>
      </c>
      <c r="S826">
        <f t="shared" si="204"/>
        <v>1.0716236046309044</v>
      </c>
      <c r="T826">
        <f t="shared" si="205"/>
        <v>0.70845177551416083</v>
      </c>
      <c r="U826">
        <f t="shared" si="206"/>
        <v>59378</v>
      </c>
      <c r="V826">
        <f t="shared" si="198"/>
        <v>-1</v>
      </c>
      <c r="X826">
        <f t="shared" ref="X826:AE826" si="213">AVERAGE(O826:O828)</f>
        <v>0.37631567177411746</v>
      </c>
      <c r="Y826">
        <f t="shared" si="213"/>
        <v>1.1055018205492815</v>
      </c>
      <c r="Z826">
        <f t="shared" si="213"/>
        <v>0.91569955163257433</v>
      </c>
      <c r="AA826">
        <f>AVERAGE(R826)</f>
        <v>1</v>
      </c>
      <c r="AB826">
        <f t="shared" si="213"/>
        <v>1.0988301994565237</v>
      </c>
      <c r="AC826">
        <f t="shared" si="213"/>
        <v>0.35083569928894232</v>
      </c>
      <c r="AD826">
        <f t="shared" si="213"/>
        <v>90994.555555555547</v>
      </c>
      <c r="AE826">
        <f t="shared" si="213"/>
        <v>0.66666666666666663</v>
      </c>
    </row>
    <row r="827" spans="2:3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O827">
        <f t="shared" si="200"/>
        <v>0.23520920037570847</v>
      </c>
      <c r="P827">
        <f t="shared" si="201"/>
        <v>-0.86068250186427409</v>
      </c>
      <c r="Q827">
        <f t="shared" si="202"/>
        <v>0.99234738439724068</v>
      </c>
      <c r="R827" t="e">
        <f t="shared" si="203"/>
        <v>#DIV/0!</v>
      </c>
      <c r="S827">
        <f t="shared" si="204"/>
        <v>1.0077116297408368</v>
      </c>
      <c r="T827">
        <f t="shared" si="205"/>
        <v>-0.70919838836290461</v>
      </c>
      <c r="U827">
        <f t="shared" si="206"/>
        <v>16478</v>
      </c>
      <c r="V827">
        <f t="shared" si="198"/>
        <v>2</v>
      </c>
    </row>
    <row r="828" spans="2:3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O828">
        <f t="shared" si="200"/>
        <v>0.5792254741006595</v>
      </c>
      <c r="P828">
        <f t="shared" si="201"/>
        <v>2.294410927464055</v>
      </c>
      <c r="Q828">
        <f t="shared" si="202"/>
        <v>0.82158780183610358</v>
      </c>
      <c r="R828" t="e">
        <f t="shared" si="203"/>
        <v>#DIV/0!</v>
      </c>
      <c r="S828">
        <f t="shared" si="204"/>
        <v>1.2171553639978303</v>
      </c>
      <c r="T828">
        <f t="shared" si="205"/>
        <v>1.0532537107155706</v>
      </c>
      <c r="U828">
        <f t="shared" si="206"/>
        <v>197127.66666666666</v>
      </c>
      <c r="V828">
        <f t="shared" si="198"/>
        <v>1</v>
      </c>
    </row>
    <row r="829" spans="2:3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O829">
        <f t="shared" si="200"/>
        <v>-0.14653974187879015</v>
      </c>
      <c r="P829">
        <f t="shared" si="201"/>
        <v>0.40699141748638157</v>
      </c>
      <c r="Q829">
        <f t="shared" si="202"/>
        <v>0.84346842139238842</v>
      </c>
      <c r="R829">
        <f t="shared" si="203"/>
        <v>1</v>
      </c>
      <c r="S829">
        <f t="shared" si="204"/>
        <v>1.1855808405360464</v>
      </c>
      <c r="T829">
        <f t="shared" si="205"/>
        <v>0.25454017338457424</v>
      </c>
      <c r="U829">
        <f t="shared" si="206"/>
        <v>89755.5</v>
      </c>
      <c r="V829">
        <f t="shared" si="198"/>
        <v>-1</v>
      </c>
    </row>
    <row r="830" spans="2:3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O830">
        <f t="shared" si="200"/>
        <v>0.10883238912924975</v>
      </c>
      <c r="P830">
        <f t="shared" si="201"/>
        <v>-0.19097924579748005</v>
      </c>
      <c r="Q830">
        <f t="shared" si="202"/>
        <v>0.91207997840808519</v>
      </c>
      <c r="R830">
        <f t="shared" si="203"/>
        <v>0.69050188882892605</v>
      </c>
      <c r="S830">
        <f t="shared" si="204"/>
        <v>1.0961471495131654</v>
      </c>
      <c r="T830">
        <f t="shared" si="205"/>
        <v>0.39873427611532142</v>
      </c>
      <c r="U830">
        <f t="shared" si="206"/>
        <v>42528.333333333336</v>
      </c>
      <c r="V830">
        <f t="shared" si="198"/>
        <v>-1</v>
      </c>
    </row>
    <row r="831" spans="2:3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O831">
        <f t="shared" si="200"/>
        <v>-0.25916607484744425</v>
      </c>
      <c r="P831">
        <f t="shared" si="201"/>
        <v>0.16514100376059293</v>
      </c>
      <c r="Q831">
        <f t="shared" si="202"/>
        <v>0.89558675263832421</v>
      </c>
      <c r="R831">
        <f t="shared" si="203"/>
        <v>0.4024508223153821</v>
      </c>
      <c r="S831">
        <f t="shared" si="204"/>
        <v>1.1152331775736766</v>
      </c>
      <c r="T831">
        <f t="shared" si="205"/>
        <v>0.97184357128771448</v>
      </c>
      <c r="U831">
        <f t="shared" si="206"/>
        <v>39425.75</v>
      </c>
      <c r="V831">
        <f t="shared" si="198"/>
        <v>0</v>
      </c>
    </row>
    <row r="832" spans="2:3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O832">
        <f t="shared" si="200"/>
        <v>5.5789107262511424</v>
      </c>
      <c r="P832">
        <f t="shared" si="201"/>
        <v>18.556566970091026</v>
      </c>
      <c r="Q832">
        <f t="shared" si="202"/>
        <v>0.95389053205549468</v>
      </c>
      <c r="R832">
        <f t="shared" si="203"/>
        <v>-6.5542021924482334</v>
      </c>
      <c r="S832">
        <f t="shared" si="204"/>
        <v>1.0464367741379643</v>
      </c>
      <c r="T832">
        <f t="shared" si="205"/>
        <v>21.787810700744277</v>
      </c>
      <c r="U832">
        <f t="shared" si="206"/>
        <v>33837.75</v>
      </c>
      <c r="V832">
        <f t="shared" si="198"/>
        <v>0</v>
      </c>
    </row>
    <row r="833" spans="2:3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O833" t="e">
        <f t="shared" si="200"/>
        <v>#VALUE!</v>
      </c>
      <c r="P833" t="e">
        <f t="shared" si="201"/>
        <v>#VALUE!</v>
      </c>
      <c r="Q833">
        <f t="shared" si="202"/>
        <v>0.99896309991019239</v>
      </c>
      <c r="R833" t="e">
        <f t="shared" si="203"/>
        <v>#VALUE!</v>
      </c>
      <c r="S833">
        <f t="shared" si="204"/>
        <v>1.000767615137331</v>
      </c>
      <c r="T833" t="e">
        <f t="shared" si="205"/>
        <v>#VALUE!</v>
      </c>
      <c r="U833">
        <f t="shared" si="206"/>
        <v>1730.25</v>
      </c>
      <c r="V833" t="e">
        <f t="shared" si="198"/>
        <v>#VALUE!</v>
      </c>
    </row>
    <row r="834" spans="2:3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200"/>
        <v>#VALUE!</v>
      </c>
      <c r="P834" t="e">
        <f t="shared" si="201"/>
        <v>#VALUE!</v>
      </c>
      <c r="Q834" t="e">
        <f t="shared" si="202"/>
        <v>#VALUE!</v>
      </c>
      <c r="R834" t="e">
        <f t="shared" si="203"/>
        <v>#VALUE!</v>
      </c>
      <c r="S834" t="e">
        <f t="shared" si="204"/>
        <v>#VALUE!</v>
      </c>
      <c r="T834" t="e">
        <f t="shared" si="205"/>
        <v>#VALUE!</v>
      </c>
      <c r="U834" t="e">
        <f t="shared" si="206"/>
        <v>#VALUE!</v>
      </c>
      <c r="V834" t="e">
        <f t="shared" si="198"/>
        <v>#VALUE!</v>
      </c>
    </row>
    <row r="835" spans="2:31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O835">
        <f t="shared" si="200"/>
        <v>0.52296496869182607</v>
      </c>
      <c r="P835">
        <f t="shared" si="201"/>
        <v>-0.11382045789262285</v>
      </c>
      <c r="Q835">
        <f t="shared" si="202"/>
        <v>1.0737516227846546</v>
      </c>
      <c r="R835">
        <f t="shared" si="203"/>
        <v>3.8983478835715735E-3</v>
      </c>
      <c r="S835">
        <f t="shared" si="204"/>
        <v>0.61823752522895559</v>
      </c>
      <c r="T835">
        <f t="shared" si="205"/>
        <v>0.18702207843123397</v>
      </c>
      <c r="U835">
        <f>E835/J835</f>
        <v>-52951</v>
      </c>
      <c r="V835">
        <f t="shared" si="198"/>
        <v>0</v>
      </c>
      <c r="X835">
        <f t="shared" ref="X835:AE835" si="214">AVERAGE(O835:O837)</f>
        <v>2.1882128229149389</v>
      </c>
      <c r="Y835">
        <f t="shared" si="214"/>
        <v>-1.4570662408418726</v>
      </c>
      <c r="Z835">
        <f t="shared" si="214"/>
        <v>1.0653237483513982</v>
      </c>
      <c r="AA835">
        <f t="shared" si="214"/>
        <v>-6.1665610673788986E-2</v>
      </c>
      <c r="AB835">
        <f t="shared" si="214"/>
        <v>0.62478290376230594</v>
      </c>
      <c r="AC835">
        <f t="shared" si="214"/>
        <v>3.0341353123444881E-2</v>
      </c>
      <c r="AD835">
        <f t="shared" si="214"/>
        <v>4953</v>
      </c>
      <c r="AE835">
        <f t="shared" si="214"/>
        <v>0</v>
      </c>
    </row>
    <row r="836" spans="2:3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O836">
        <f t="shared" si="200"/>
        <v>-0.75605157774505627</v>
      </c>
      <c r="P836">
        <f t="shared" si="201"/>
        <v>-1.4684153588059141</v>
      </c>
      <c r="Q836">
        <f t="shared" si="202"/>
        <v>1.0656703416063342</v>
      </c>
      <c r="R836">
        <f t="shared" si="203"/>
        <v>-4.3953071176172642E-2</v>
      </c>
      <c r="S836">
        <f t="shared" si="204"/>
        <v>0.61990209369379901</v>
      </c>
      <c r="T836">
        <f t="shared" si="205"/>
        <v>0.26749068834610701</v>
      </c>
      <c r="U836">
        <f t="shared" si="206"/>
        <v>-59752</v>
      </c>
      <c r="V836">
        <f t="shared" ref="V836:V899" si="215">J836-J837</f>
        <v>0</v>
      </c>
    </row>
    <row r="837" spans="2:3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O837">
        <f t="shared" si="200"/>
        <v>6.7977250777980469</v>
      </c>
      <c r="P837">
        <f t="shared" si="201"/>
        <v>-2.7889629058270806</v>
      </c>
      <c r="Q837">
        <f t="shared" si="202"/>
        <v>1.0565492806632055</v>
      </c>
      <c r="R837">
        <f t="shared" si="203"/>
        <v>-0.14494210872876589</v>
      </c>
      <c r="S837">
        <f t="shared" si="204"/>
        <v>0.63620909236416323</v>
      </c>
      <c r="T837">
        <f t="shared" si="205"/>
        <v>-0.36348870740700634</v>
      </c>
      <c r="U837">
        <f t="shared" si="206"/>
        <v>127562</v>
      </c>
      <c r="V837">
        <f t="shared" si="215"/>
        <v>0</v>
      </c>
    </row>
    <row r="838" spans="2:3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O838">
        <f t="shared" si="200"/>
        <v>-0.7941553277964305</v>
      </c>
      <c r="P838">
        <f t="shared" si="201"/>
        <v>1.3019434400826446</v>
      </c>
      <c r="Q838">
        <f t="shared" si="202"/>
        <v>1.082165303489095</v>
      </c>
      <c r="R838">
        <f t="shared" si="203"/>
        <v>-0.1108791457871714</v>
      </c>
      <c r="S838">
        <f t="shared" si="204"/>
        <v>0.64245238630365675</v>
      </c>
      <c r="T838">
        <f t="shared" si="205"/>
        <v>0.18759940711061174</v>
      </c>
      <c r="U838">
        <f t="shared" si="206"/>
        <v>-71305</v>
      </c>
      <c r="V838">
        <f t="shared" si="215"/>
        <v>0</v>
      </c>
    </row>
    <row r="839" spans="2:3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O839">
        <f t="shared" si="200"/>
        <v>1.3277289320787702</v>
      </c>
      <c r="P839">
        <f t="shared" si="201"/>
        <v>-0.58690955645053744</v>
      </c>
      <c r="Q839">
        <f t="shared" si="202"/>
        <v>1.0746035114009662</v>
      </c>
      <c r="R839">
        <f t="shared" si="203"/>
        <v>-1.4296058585309135E-2</v>
      </c>
      <c r="S839">
        <f t="shared" si="204"/>
        <v>0.6682938204277018</v>
      </c>
      <c r="T839">
        <f t="shared" si="205"/>
        <v>0.2231448061194079</v>
      </c>
      <c r="U839">
        <f t="shared" si="206"/>
        <v>-30976</v>
      </c>
      <c r="V839">
        <f t="shared" si="215"/>
        <v>-1</v>
      </c>
    </row>
    <row r="840" spans="2:3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O840">
        <f t="shared" si="200"/>
        <v>1.9622578286828318</v>
      </c>
      <c r="P840">
        <f t="shared" si="201"/>
        <v>5.8517909356725148</v>
      </c>
      <c r="Q840">
        <f t="shared" si="202"/>
        <v>1.0632609265526771</v>
      </c>
      <c r="R840">
        <f t="shared" si="203"/>
        <v>-0.19620726642227893</v>
      </c>
      <c r="S840">
        <f t="shared" si="204"/>
        <v>0.68647956162766699</v>
      </c>
      <c r="T840">
        <f t="shared" si="205"/>
        <v>0.46227083169407512</v>
      </c>
      <c r="U840">
        <f t="shared" si="206"/>
        <v>-37493</v>
      </c>
      <c r="V840">
        <f t="shared" si="215"/>
        <v>0</v>
      </c>
    </row>
    <row r="841" spans="2:3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O841">
        <f t="shared" si="200"/>
        <v>0.10856718333164483</v>
      </c>
      <c r="P841">
        <f t="shared" si="201"/>
        <v>-1.7100499578278077</v>
      </c>
      <c r="Q841">
        <f t="shared" si="202"/>
        <v>1.0530884462953081</v>
      </c>
      <c r="R841">
        <f t="shared" si="203"/>
        <v>-0.10975580888096825</v>
      </c>
      <c r="S841">
        <f t="shared" si="204"/>
        <v>0.72239284907614865</v>
      </c>
      <c r="T841">
        <f t="shared" si="205"/>
        <v>7.0939179247178741E-2</v>
      </c>
      <c r="U841">
        <f t="shared" si="206"/>
        <v>-5472</v>
      </c>
      <c r="V841">
        <f t="shared" si="215"/>
        <v>-1</v>
      </c>
    </row>
    <row r="842" spans="2:3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O842">
        <f t="shared" si="200"/>
        <v>-0.64790859153924807</v>
      </c>
      <c r="P842">
        <f t="shared" si="201"/>
        <v>-1.0374840705468058</v>
      </c>
      <c r="Q842">
        <f t="shared" si="202"/>
        <v>1.0533386026965466</v>
      </c>
      <c r="R842">
        <f t="shared" si="203"/>
        <v>-1.3071458792615953E-2</v>
      </c>
      <c r="S842">
        <f t="shared" si="204"/>
        <v>0.73569291853478957</v>
      </c>
      <c r="T842">
        <f t="shared" si="205"/>
        <v>-9.083247881380907E-2</v>
      </c>
      <c r="U842">
        <f t="shared" si="206"/>
        <v>5137.666666666667</v>
      </c>
      <c r="V842">
        <f t="shared" si="215"/>
        <v>-1</v>
      </c>
    </row>
    <row r="843" spans="2:3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O843">
        <f t="shared" si="200"/>
        <v>-0.99463623582195515</v>
      </c>
      <c r="P843">
        <f t="shared" si="201"/>
        <v>-1.0395407789164568</v>
      </c>
      <c r="Q843">
        <f t="shared" si="202"/>
        <v>1.0567690971069137</v>
      </c>
      <c r="R843">
        <f t="shared" si="203"/>
        <v>-0.25859204970631322</v>
      </c>
      <c r="S843">
        <f t="shared" si="204"/>
        <v>0.73419300696252077</v>
      </c>
      <c r="T843">
        <f t="shared" si="205"/>
        <v>-1.016577121333438</v>
      </c>
      <c r="U843">
        <f t="shared" si="206"/>
        <v>-102797</v>
      </c>
      <c r="V843">
        <f t="shared" si="215"/>
        <v>2</v>
      </c>
    </row>
    <row r="844" spans="2:3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O844">
        <f t="shared" ref="O844:O907" si="216">D844/D845-1</f>
        <v>183.18716596384482</v>
      </c>
      <c r="P844">
        <f t="shared" ref="P844:P907" si="217">E844/E845-1</f>
        <v>-44.621978178706414</v>
      </c>
      <c r="Q844">
        <f t="shared" ref="Q844:Q907" si="218">F844/(G844+H844)</f>
        <v>0.54458664013194691</v>
      </c>
      <c r="R844">
        <f t="shared" ref="R844:R907" si="219">1 -G844/G845</f>
        <v>0.14374493504863273</v>
      </c>
      <c r="S844">
        <f t="shared" ref="S844:S907" si="220">H844/F844</f>
        <v>1.7595215248236542</v>
      </c>
      <c r="T844">
        <f t="shared" ref="T844:T907" si="221">I844/I845-1</f>
        <v>-63.825483336402137</v>
      </c>
      <c r="U844">
        <f t="shared" ref="U844:U907" si="222">E844/J844</f>
        <v>5199543.5</v>
      </c>
      <c r="V844">
        <f t="shared" si="215"/>
        <v>1</v>
      </c>
    </row>
    <row r="845" spans="2:3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O845" t="e">
        <f t="shared" si="216"/>
        <v>#VALUE!</v>
      </c>
      <c r="P845" t="e">
        <f t="shared" si="217"/>
        <v>#VALUE!</v>
      </c>
      <c r="Q845">
        <f t="shared" si="218"/>
        <v>1.0580583030493727</v>
      </c>
      <c r="R845" t="e">
        <f t="shared" si="219"/>
        <v>#VALUE!</v>
      </c>
      <c r="S845">
        <f t="shared" si="220"/>
        <v>0.76751283798272352</v>
      </c>
      <c r="T845" t="e">
        <f t="shared" si="221"/>
        <v>#VALUE!</v>
      </c>
      <c r="U845">
        <f t="shared" si="222"/>
        <v>-238391</v>
      </c>
      <c r="V845" t="e">
        <f t="shared" si="215"/>
        <v>#VALUE!</v>
      </c>
    </row>
    <row r="846" spans="2:3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</row>
    <row r="847" spans="2:31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O847">
        <f t="shared" si="216"/>
        <v>2.1332325268817205</v>
      </c>
      <c r="P847">
        <f t="shared" si="217"/>
        <v>-2.250074604595643</v>
      </c>
      <c r="Q847">
        <f t="shared" si="218"/>
        <v>7.0751035429639203E-2</v>
      </c>
      <c r="R847">
        <f t="shared" si="219"/>
        <v>3.7663025303756537E-2</v>
      </c>
      <c r="S847">
        <f t="shared" si="220"/>
        <v>3.0115951364844191</v>
      </c>
      <c r="T847">
        <f t="shared" si="221"/>
        <v>2.6363512153920743E-2</v>
      </c>
      <c r="U847">
        <f t="shared" si="222"/>
        <v>4189</v>
      </c>
      <c r="V847">
        <f t="shared" si="215"/>
        <v>0</v>
      </c>
      <c r="X847">
        <f t="shared" ref="X847:AE847" si="223">AVERAGE(O847:O849)</f>
        <v>0.9790135744989229</v>
      </c>
      <c r="Y847">
        <f t="shared" si="223"/>
        <v>-4.2550787165711021</v>
      </c>
      <c r="Z847">
        <f t="shared" si="223"/>
        <v>7.6162766230294596E-2</v>
      </c>
      <c r="AA847">
        <f t="shared" si="223"/>
        <v>2.3710328335837121E-2</v>
      </c>
      <c r="AB847">
        <f t="shared" si="223"/>
        <v>2.4883724115449586</v>
      </c>
      <c r="AC847">
        <f t="shared" si="223"/>
        <v>-2.0128206312114611E-2</v>
      </c>
      <c r="AD847">
        <f t="shared" si="223"/>
        <v>410</v>
      </c>
      <c r="AE847">
        <f t="shared" si="223"/>
        <v>0.33333333333333331</v>
      </c>
    </row>
    <row r="848" spans="2:3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O848">
        <f t="shared" si="216"/>
        <v>1.698096101541251</v>
      </c>
      <c r="P848">
        <f t="shared" si="217"/>
        <v>-9.5484693877551017</v>
      </c>
      <c r="Q848">
        <f t="shared" si="218"/>
        <v>5.3687157493447699E-2</v>
      </c>
      <c r="R848">
        <f t="shared" si="219"/>
        <v>3.0430759046480405E-2</v>
      </c>
      <c r="S848">
        <f t="shared" si="220"/>
        <v>2.7009874625540884</v>
      </c>
      <c r="T848">
        <f t="shared" si="221"/>
        <v>-2.0387055953373201E-2</v>
      </c>
      <c r="U848">
        <f t="shared" si="222"/>
        <v>-3351</v>
      </c>
      <c r="V848">
        <f t="shared" si="215"/>
        <v>0</v>
      </c>
    </row>
    <row r="849" spans="2:3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O849">
        <f t="shared" si="216"/>
        <v>-0.8942879049262028</v>
      </c>
      <c r="P849">
        <f t="shared" si="217"/>
        <v>-0.96669215736256264</v>
      </c>
      <c r="Q849">
        <f t="shared" si="218"/>
        <v>0.10405010576779689</v>
      </c>
      <c r="R849">
        <f t="shared" si="219"/>
        <v>3.0372006572744192E-3</v>
      </c>
      <c r="S849">
        <f t="shared" si="220"/>
        <v>1.7525346355963691</v>
      </c>
      <c r="T849">
        <f t="shared" si="221"/>
        <v>-6.6361075136891379E-2</v>
      </c>
      <c r="U849">
        <f t="shared" si="222"/>
        <v>392</v>
      </c>
      <c r="V849">
        <f t="shared" si="215"/>
        <v>1</v>
      </c>
    </row>
    <row r="850" spans="2:3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O850">
        <f t="shared" si="216"/>
        <v>-0.27954427757638534</v>
      </c>
      <c r="P850">
        <f t="shared" si="217"/>
        <v>-0.33911725067385445</v>
      </c>
      <c r="Q850">
        <f t="shared" si="218"/>
        <v>6.976301815011493E-2</v>
      </c>
      <c r="R850">
        <f t="shared" si="219"/>
        <v>3.5127162146356694E-2</v>
      </c>
      <c r="S850">
        <f t="shared" si="220"/>
        <v>3.0874043777929256</v>
      </c>
      <c r="T850">
        <f t="shared" si="221"/>
        <v>-3.3387689216122229E-2</v>
      </c>
      <c r="U850" t="e">
        <f t="shared" si="222"/>
        <v>#DIV/0!</v>
      </c>
      <c r="V850">
        <f t="shared" si="215"/>
        <v>0</v>
      </c>
    </row>
    <row r="851" spans="2:3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O851">
        <f t="shared" si="216"/>
        <v>-0.14134527021017995</v>
      </c>
      <c r="P851">
        <f t="shared" si="217"/>
        <v>-0.24813172894236857</v>
      </c>
      <c r="Q851">
        <f t="shared" si="218"/>
        <v>6.3063294785793658E-2</v>
      </c>
      <c r="R851">
        <f t="shared" si="219"/>
        <v>3.3935117762265876E-2</v>
      </c>
      <c r="S851">
        <f t="shared" si="220"/>
        <v>3.3032058079778124</v>
      </c>
      <c r="T851">
        <f t="shared" si="221"/>
        <v>-0.11725190839694655</v>
      </c>
      <c r="U851" t="e">
        <f t="shared" si="222"/>
        <v>#DIV/0!</v>
      </c>
      <c r="V851">
        <f t="shared" si="215"/>
        <v>0</v>
      </c>
    </row>
    <row r="852" spans="2:3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O852">
        <f t="shared" si="216"/>
        <v>0.11735674064259682</v>
      </c>
      <c r="P852">
        <f t="shared" si="217"/>
        <v>0.94458128078817727</v>
      </c>
      <c r="Q852">
        <f t="shared" si="218"/>
        <v>4.0826193475805066E-2</v>
      </c>
      <c r="R852">
        <f t="shared" si="219"/>
        <v>3.2821322324084745E-2</v>
      </c>
      <c r="S852">
        <f t="shared" si="220"/>
        <v>6.3542473240719657</v>
      </c>
      <c r="T852">
        <f t="shared" si="221"/>
        <v>0.12968134034165568</v>
      </c>
      <c r="U852" t="e">
        <f t="shared" si="222"/>
        <v>#DIV/0!</v>
      </c>
      <c r="V852">
        <f t="shared" si="215"/>
        <v>-1</v>
      </c>
    </row>
    <row r="853" spans="2:3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O853">
        <f t="shared" si="216"/>
        <v>0.18031120494174679</v>
      </c>
      <c r="P853">
        <f t="shared" si="217"/>
        <v>0.74298797939324546</v>
      </c>
      <c r="Q853">
        <f t="shared" si="218"/>
        <v>5.2760965287610276E-2</v>
      </c>
      <c r="R853">
        <f t="shared" si="219"/>
        <v>4.1876806915286613E-2</v>
      </c>
      <c r="S853">
        <f t="shared" si="220"/>
        <v>2.762508601199253</v>
      </c>
      <c r="T853">
        <f t="shared" si="221"/>
        <v>7.1447427857398438E-2</v>
      </c>
      <c r="U853">
        <f t="shared" si="222"/>
        <v>12180</v>
      </c>
      <c r="V853">
        <f t="shared" si="215"/>
        <v>0</v>
      </c>
    </row>
    <row r="854" spans="2:3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O854">
        <f t="shared" si="216"/>
        <v>1.1683621566632758</v>
      </c>
      <c r="P854">
        <f t="shared" si="217"/>
        <v>-1.7981724728726443</v>
      </c>
      <c r="Q854">
        <f t="shared" si="218"/>
        <v>5.3383608960760574E-2</v>
      </c>
      <c r="R854">
        <f t="shared" si="219"/>
        <v>0</v>
      </c>
      <c r="S854">
        <f t="shared" si="220"/>
        <v>0.84937064391969208</v>
      </c>
      <c r="T854">
        <f t="shared" si="221"/>
        <v>-0.18331864088461314</v>
      </c>
      <c r="U854">
        <f t="shared" si="222"/>
        <v>6988</v>
      </c>
      <c r="V854">
        <f t="shared" si="215"/>
        <v>0</v>
      </c>
    </row>
    <row r="855" spans="2:3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O855">
        <f t="shared" si="216"/>
        <v>-0.76197106362370604</v>
      </c>
      <c r="P855">
        <f t="shared" si="217"/>
        <v>-1.4284525790349418</v>
      </c>
      <c r="Q855">
        <f t="shared" si="218"/>
        <v>3.5743159275804882E-2</v>
      </c>
      <c r="R855">
        <f t="shared" si="219"/>
        <v>0</v>
      </c>
      <c r="S855">
        <f t="shared" si="220"/>
        <v>5.7583042522941712</v>
      </c>
      <c r="T855">
        <f t="shared" si="221"/>
        <v>-4.0252347363871288E-2</v>
      </c>
      <c r="U855">
        <f t="shared" si="222"/>
        <v>-8755</v>
      </c>
      <c r="V855">
        <f t="shared" si="215"/>
        <v>-1</v>
      </c>
    </row>
    <row r="856" spans="2:3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O856">
        <f t="shared" si="216"/>
        <v>-0.11022335535765582</v>
      </c>
      <c r="P856">
        <f t="shared" si="217"/>
        <v>2.3269293389775316</v>
      </c>
      <c r="Q856">
        <f t="shared" si="218"/>
        <v>1.5629314129750917E-2</v>
      </c>
      <c r="R856">
        <f t="shared" si="219"/>
        <v>0</v>
      </c>
      <c r="S856">
        <f t="shared" si="220"/>
        <v>14.196930205618303</v>
      </c>
      <c r="T856">
        <f t="shared" si="221"/>
        <v>0.10370272629463462</v>
      </c>
      <c r="U856">
        <f t="shared" si="222"/>
        <v>10217</v>
      </c>
      <c r="V856">
        <f t="shared" si="215"/>
        <v>0</v>
      </c>
    </row>
    <row r="857" spans="2:3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O857" t="e">
        <f t="shared" si="216"/>
        <v>#VALUE!</v>
      </c>
      <c r="P857" t="e">
        <f t="shared" si="217"/>
        <v>#VALUE!</v>
      </c>
      <c r="Q857">
        <f t="shared" si="218"/>
        <v>3.8748798704308078E-2</v>
      </c>
      <c r="R857" t="e">
        <f t="shared" si="219"/>
        <v>#VALUE!</v>
      </c>
      <c r="S857">
        <f t="shared" si="220"/>
        <v>4.1644215032103737</v>
      </c>
      <c r="T857" t="e">
        <f t="shared" si="221"/>
        <v>#VALUE!</v>
      </c>
      <c r="U857">
        <f t="shared" si="222"/>
        <v>3071</v>
      </c>
      <c r="V857" t="e">
        <f t="shared" si="215"/>
        <v>#VALUE!</v>
      </c>
    </row>
    <row r="858" spans="2:3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</row>
    <row r="859" spans="2:31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O859">
        <f t="shared" si="216"/>
        <v>-8.0129428529623237E-2</v>
      </c>
      <c r="P859">
        <f t="shared" si="217"/>
        <v>-0.72358836254469994</v>
      </c>
      <c r="Q859">
        <f t="shared" si="218"/>
        <v>0.82356742541333361</v>
      </c>
      <c r="R859">
        <f t="shared" si="219"/>
        <v>-2.9953950533151605</v>
      </c>
      <c r="S859">
        <f t="shared" si="220"/>
        <v>0.37778281311958306</v>
      </c>
      <c r="T859">
        <f t="shared" si="221"/>
        <v>0.10727131133888812</v>
      </c>
      <c r="U859">
        <f t="shared" si="222"/>
        <v>1788.8571428571429</v>
      </c>
      <c r="V859">
        <f t="shared" si="215"/>
        <v>5</v>
      </c>
      <c r="X859">
        <f t="shared" ref="X859:AE859" si="224">AVERAGE(O859:O861)</f>
        <v>0.1456161475185099</v>
      </c>
      <c r="Y859">
        <f t="shared" si="224"/>
        <v>0.2219721902886915</v>
      </c>
      <c r="Z859">
        <f t="shared" si="224"/>
        <v>0.69169385773339409</v>
      </c>
      <c r="AA859">
        <f t="shared" si="224"/>
        <v>-4.1359114769332361</v>
      </c>
      <c r="AB859">
        <f t="shared" si="224"/>
        <v>0.79165130406377882</v>
      </c>
      <c r="AC859">
        <f t="shared" si="224"/>
        <v>0.37679846086945612</v>
      </c>
      <c r="AD859">
        <f t="shared" si="224"/>
        <v>5595.1798941798943</v>
      </c>
      <c r="AE859">
        <f t="shared" si="224"/>
        <v>2.6666666666666665</v>
      </c>
    </row>
    <row r="860" spans="2:3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O860">
        <f t="shared" si="216"/>
        <v>0.61248619960531836</v>
      </c>
      <c r="P860">
        <f t="shared" si="217"/>
        <v>1.625670153881821</v>
      </c>
      <c r="Q860">
        <f t="shared" si="218"/>
        <v>0.61531521547141188</v>
      </c>
      <c r="R860">
        <f t="shared" si="219"/>
        <v>-0.35953839131826881</v>
      </c>
      <c r="S860">
        <f t="shared" si="220"/>
        <v>1.0635435692354454</v>
      </c>
      <c r="T860">
        <f t="shared" si="221"/>
        <v>0.6890096939745296</v>
      </c>
      <c r="U860">
        <f t="shared" si="222"/>
        <v>10067.111111111111</v>
      </c>
      <c r="V860">
        <f t="shared" si="215"/>
        <v>2</v>
      </c>
    </row>
    <row r="861" spans="2:3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O861">
        <f t="shared" si="216"/>
        <v>-9.5508328520165442E-2</v>
      </c>
      <c r="P861">
        <f t="shared" si="217"/>
        <v>-0.2361652204710466</v>
      </c>
      <c r="Q861">
        <f t="shared" si="218"/>
        <v>0.63619893231543712</v>
      </c>
      <c r="R861">
        <f t="shared" si="219"/>
        <v>-9.0528009861662788</v>
      </c>
      <c r="S861">
        <f t="shared" si="220"/>
        <v>0.93362752983630792</v>
      </c>
      <c r="T861">
        <f t="shared" si="221"/>
        <v>0.33411437729495064</v>
      </c>
      <c r="U861">
        <f t="shared" si="222"/>
        <v>4929.5714285714284</v>
      </c>
      <c r="V861">
        <f t="shared" si="215"/>
        <v>1</v>
      </c>
    </row>
    <row r="862" spans="2:3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O862">
        <f t="shared" si="216"/>
        <v>4.313267180116287E-2</v>
      </c>
      <c r="P862">
        <f t="shared" si="217"/>
        <v>4.8540883763120384</v>
      </c>
      <c r="Q862">
        <f t="shared" si="218"/>
        <v>0.6561892971106732</v>
      </c>
      <c r="R862">
        <f t="shared" si="219"/>
        <v>0.50773691130364429</v>
      </c>
      <c r="S862">
        <f t="shared" si="220"/>
        <v>1.4463459095764752</v>
      </c>
      <c r="T862">
        <f t="shared" si="221"/>
        <v>0.81167649815315057</v>
      </c>
      <c r="U862">
        <f t="shared" si="222"/>
        <v>7529.333333333333</v>
      </c>
      <c r="V862">
        <f t="shared" si="215"/>
        <v>0</v>
      </c>
    </row>
    <row r="863" spans="2:3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O863">
        <f t="shared" si="216"/>
        <v>0.74786266047227645</v>
      </c>
      <c r="P863">
        <f t="shared" si="217"/>
        <v>2.1293592862935928</v>
      </c>
      <c r="Q863">
        <f t="shared" si="218"/>
        <v>0.80100124698766539</v>
      </c>
      <c r="R863">
        <f t="shared" si="219"/>
        <v>0.46347242570586211</v>
      </c>
      <c r="S863">
        <f t="shared" si="220"/>
        <v>1.1130153715514448</v>
      </c>
      <c r="T863">
        <f t="shared" si="221"/>
        <v>0.13712255772646542</v>
      </c>
      <c r="U863">
        <f t="shared" si="222"/>
        <v>1286.1666666666667</v>
      </c>
      <c r="V863">
        <f t="shared" si="215"/>
        <v>0</v>
      </c>
    </row>
    <row r="864" spans="2:3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O864">
        <f t="shared" si="216"/>
        <v>0.21304566418534487</v>
      </c>
      <c r="P864">
        <f t="shared" si="217"/>
        <v>-0.86417713152676801</v>
      </c>
      <c r="Q864">
        <f t="shared" si="218"/>
        <v>0.82397772456587548</v>
      </c>
      <c r="R864">
        <f t="shared" si="219"/>
        <v>-0.21782897925018729</v>
      </c>
      <c r="S864">
        <f t="shared" si="220"/>
        <v>0.96682350210254719</v>
      </c>
      <c r="T864">
        <f t="shared" si="221"/>
        <v>5.3378824565265326E-2</v>
      </c>
      <c r="U864">
        <f t="shared" si="222"/>
        <v>411</v>
      </c>
      <c r="V864">
        <f t="shared" si="215"/>
        <v>1</v>
      </c>
    </row>
    <row r="865" spans="2:3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O865">
        <f t="shared" si="216"/>
        <v>0.26778362417155011</v>
      </c>
      <c r="P865">
        <f t="shared" si="217"/>
        <v>824.27272727272725</v>
      </c>
      <c r="Q865">
        <f t="shared" si="218"/>
        <v>0.74848164408740858</v>
      </c>
      <c r="R865">
        <f t="shared" si="219"/>
        <v>0.36476086530657936</v>
      </c>
      <c r="S865">
        <f t="shared" si="220"/>
        <v>1.0002366986456399</v>
      </c>
      <c r="T865">
        <f t="shared" si="221"/>
        <v>1.5131382419649277</v>
      </c>
      <c r="U865">
        <f t="shared" si="222"/>
        <v>3631.2</v>
      </c>
      <c r="V865">
        <f t="shared" si="215"/>
        <v>-8</v>
      </c>
    </row>
    <row r="866" spans="2:3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O866">
        <f t="shared" si="216"/>
        <v>-0.16329629186212302</v>
      </c>
      <c r="P866">
        <f t="shared" si="217"/>
        <v>-0.99750595170615575</v>
      </c>
      <c r="Q866">
        <f t="shared" si="218"/>
        <v>0.87061678202549586</v>
      </c>
      <c r="R866">
        <f t="shared" si="219"/>
        <v>-1.7015196189612158</v>
      </c>
      <c r="S866">
        <f t="shared" si="220"/>
        <v>0.56105662114722155</v>
      </c>
      <c r="T866">
        <f t="shared" si="221"/>
        <v>-0.22942154397033121</v>
      </c>
      <c r="U866">
        <f t="shared" si="222"/>
        <v>1.6923076923076923</v>
      </c>
      <c r="V866">
        <f t="shared" si="215"/>
        <v>-1</v>
      </c>
    </row>
    <row r="867" spans="2:3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O867">
        <f t="shared" si="216"/>
        <v>-0.11110358638971396</v>
      </c>
      <c r="P867">
        <f t="shared" si="217"/>
        <v>4.618471337579618</v>
      </c>
      <c r="Q867">
        <f t="shared" si="218"/>
        <v>0.78232870610942029</v>
      </c>
      <c r="R867">
        <f t="shared" si="219"/>
        <v>-0.51685779816513766</v>
      </c>
      <c r="S867">
        <f t="shared" si="220"/>
        <v>0.96446447633732657</v>
      </c>
      <c r="T867">
        <f t="shared" si="221"/>
        <v>0.58764212236058477</v>
      </c>
      <c r="U867">
        <f t="shared" si="222"/>
        <v>630.07142857142856</v>
      </c>
      <c r="V867">
        <f t="shared" si="215"/>
        <v>2</v>
      </c>
    </row>
    <row r="868" spans="2:3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O868">
        <f t="shared" si="216"/>
        <v>-0.29443004319237931</v>
      </c>
      <c r="P868">
        <f t="shared" si="217"/>
        <v>-0.50845335003130865</v>
      </c>
      <c r="Q868">
        <f t="shared" si="218"/>
        <v>0.80004330410306379</v>
      </c>
      <c r="R868">
        <f t="shared" si="219"/>
        <v>0.36600261742038676</v>
      </c>
      <c r="S868">
        <f t="shared" si="220"/>
        <v>0.95493910690121786</v>
      </c>
      <c r="T868">
        <f t="shared" si="221"/>
        <v>0.11956357023791475</v>
      </c>
      <c r="U868">
        <f t="shared" si="222"/>
        <v>130.83333333333334</v>
      </c>
      <c r="V868">
        <f t="shared" si="215"/>
        <v>-1</v>
      </c>
    </row>
    <row r="869" spans="2:3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O869" t="e">
        <f t="shared" si="216"/>
        <v>#VALUE!</v>
      </c>
      <c r="P869" t="e">
        <f t="shared" si="217"/>
        <v>#VALUE!</v>
      </c>
      <c r="Q869">
        <f t="shared" si="218"/>
        <v>0.85907100907634815</v>
      </c>
      <c r="R869" t="e">
        <f t="shared" si="219"/>
        <v>#VALUE!</v>
      </c>
      <c r="S869">
        <f t="shared" si="220"/>
        <v>0.8221299656938299</v>
      </c>
      <c r="T869" t="e">
        <f t="shared" si="221"/>
        <v>#VALUE!</v>
      </c>
      <c r="U869">
        <f t="shared" si="222"/>
        <v>245.69230769230768</v>
      </c>
      <c r="V869" t="e">
        <f t="shared" si="215"/>
        <v>#VALUE!</v>
      </c>
    </row>
    <row r="870" spans="2:3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216"/>
        <v>#VALUE!</v>
      </c>
      <c r="P870" t="e">
        <f t="shared" si="217"/>
        <v>#VALUE!</v>
      </c>
      <c r="Q870" t="e">
        <f t="shared" si="218"/>
        <v>#VALUE!</v>
      </c>
      <c r="R870" t="e">
        <f t="shared" si="219"/>
        <v>#VALUE!</v>
      </c>
      <c r="S870" t="e">
        <f t="shared" si="220"/>
        <v>#VALUE!</v>
      </c>
      <c r="T870" t="e">
        <f t="shared" si="221"/>
        <v>#VALUE!</v>
      </c>
      <c r="U870" t="e">
        <f t="shared" si="222"/>
        <v>#VALUE!</v>
      </c>
      <c r="V870" t="e">
        <f t="shared" si="215"/>
        <v>#VALUE!</v>
      </c>
    </row>
    <row r="871" spans="2:31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O871">
        <f t="shared" si="216"/>
        <v>-0.15676550371496789</v>
      </c>
      <c r="P871">
        <f t="shared" si="217"/>
        <v>-0.60024362211067128</v>
      </c>
      <c r="Q871">
        <f t="shared" si="218"/>
        <v>0.942289191062325</v>
      </c>
      <c r="R871">
        <f t="shared" si="219"/>
        <v>-0.13050456637096852</v>
      </c>
      <c r="S871">
        <f t="shared" si="220"/>
        <v>0.50478872513451256</v>
      </c>
      <c r="T871">
        <f t="shared" si="221"/>
        <v>1.9293571022188507</v>
      </c>
      <c r="U871">
        <f t="shared" si="222"/>
        <v>10173.5</v>
      </c>
      <c r="V871">
        <f t="shared" si="215"/>
        <v>-1</v>
      </c>
      <c r="X871">
        <f t="shared" ref="X871:AE871" si="225">AVERAGE(O871:O873)</f>
        <v>2.4020471137050897E-2</v>
      </c>
      <c r="Y871">
        <f t="shared" si="225"/>
        <v>-1.6332513583858193</v>
      </c>
      <c r="Z871">
        <f t="shared" si="225"/>
        <v>0.96873561120768281</v>
      </c>
      <c r="AA871">
        <f t="shared" si="225"/>
        <v>-0.32636820539200678</v>
      </c>
      <c r="AB871">
        <f t="shared" si="225"/>
        <v>0.47488192080546893</v>
      </c>
      <c r="AC871">
        <f t="shared" si="225"/>
        <v>0.56734020698126164</v>
      </c>
      <c r="AD871">
        <f t="shared" si="225"/>
        <v>6917.0222222222219</v>
      </c>
      <c r="AE871">
        <f t="shared" si="225"/>
        <v>-0.66666666666666663</v>
      </c>
    </row>
    <row r="872" spans="2:3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O872">
        <f t="shared" si="216"/>
        <v>0.17276517718822615</v>
      </c>
      <c r="P872">
        <f t="shared" si="217"/>
        <v>-2.7344567310149768</v>
      </c>
      <c r="Q872">
        <f t="shared" si="218"/>
        <v>0.97890122729396134</v>
      </c>
      <c r="R872">
        <f t="shared" si="219"/>
        <v>6.683166456190992E-2</v>
      </c>
      <c r="S872">
        <f t="shared" si="220"/>
        <v>0.51412291395655163</v>
      </c>
      <c r="T872">
        <f t="shared" si="221"/>
        <v>0.58813342368797539</v>
      </c>
      <c r="U872">
        <f t="shared" si="222"/>
        <v>20359.400000000001</v>
      </c>
      <c r="V872">
        <f t="shared" si="215"/>
        <v>-1</v>
      </c>
    </row>
    <row r="873" spans="2:3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O873">
        <f t="shared" si="216"/>
        <v>5.6061739937894428E-2</v>
      </c>
      <c r="P873">
        <f t="shared" si="217"/>
        <v>-1.5650537220318097</v>
      </c>
      <c r="Q873">
        <f t="shared" si="218"/>
        <v>0.9850164152667622</v>
      </c>
      <c r="R873">
        <f t="shared" si="219"/>
        <v>-0.91543171436696169</v>
      </c>
      <c r="S873">
        <f t="shared" si="220"/>
        <v>0.40573412332534253</v>
      </c>
      <c r="T873">
        <f t="shared" si="221"/>
        <v>-0.81546990496304117</v>
      </c>
      <c r="U873">
        <f t="shared" si="222"/>
        <v>-9781.8333333333339</v>
      </c>
      <c r="V873">
        <f t="shared" si="215"/>
        <v>0</v>
      </c>
    </row>
    <row r="874" spans="2:3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O874">
        <f t="shared" si="216"/>
        <v>3.6814279381684356E-2</v>
      </c>
      <c r="P874">
        <f t="shared" si="217"/>
        <v>0.30335161181032211</v>
      </c>
      <c r="Q874">
        <f t="shared" si="218"/>
        <v>0.89095597604340426</v>
      </c>
      <c r="R874">
        <f t="shared" si="219"/>
        <v>3.1808265200147789E-2</v>
      </c>
      <c r="S874">
        <f t="shared" si="220"/>
        <v>0.64996641470610739</v>
      </c>
      <c r="T874">
        <f t="shared" si="221"/>
        <v>-3.2565292365574541</v>
      </c>
      <c r="U874">
        <f t="shared" si="222"/>
        <v>17311.333333333332</v>
      </c>
      <c r="V874">
        <f t="shared" si="215"/>
        <v>0</v>
      </c>
    </row>
    <row r="875" spans="2:3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O875">
        <f t="shared" si="216"/>
        <v>0.10596373000419912</v>
      </c>
      <c r="P875">
        <f t="shared" si="217"/>
        <v>-4.286444801847499</v>
      </c>
      <c r="Q875">
        <f t="shared" si="218"/>
        <v>1.0518651619617536</v>
      </c>
      <c r="R875">
        <f t="shared" si="219"/>
        <v>-0.11211106460164633</v>
      </c>
      <c r="S875">
        <f t="shared" si="220"/>
        <v>0.50710282830000541</v>
      </c>
      <c r="T875">
        <f t="shared" si="221"/>
        <v>-0.71417177474280391</v>
      </c>
      <c r="U875">
        <f t="shared" si="222"/>
        <v>13282.166666666666</v>
      </c>
      <c r="V875">
        <f t="shared" si="215"/>
        <v>1</v>
      </c>
    </row>
    <row r="876" spans="2:3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O876">
        <f t="shared" si="216"/>
        <v>4.7941476196290633E-2</v>
      </c>
      <c r="P876">
        <f t="shared" si="217"/>
        <v>-0.60857142857142854</v>
      </c>
      <c r="Q876">
        <f t="shared" si="218"/>
        <v>1.1751427504135759</v>
      </c>
      <c r="R876">
        <f t="shared" si="219"/>
        <v>0.22888267905975879</v>
      </c>
      <c r="S876">
        <f t="shared" si="220"/>
        <v>0.50635356090576644</v>
      </c>
      <c r="T876">
        <f t="shared" si="221"/>
        <v>0.27764229038573829</v>
      </c>
      <c r="U876">
        <f t="shared" si="222"/>
        <v>-4849.8</v>
      </c>
      <c r="V876">
        <f t="shared" si="215"/>
        <v>0</v>
      </c>
    </row>
    <row r="877" spans="2:3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O877">
        <f t="shared" si="216"/>
        <v>0.28670607962893979</v>
      </c>
      <c r="P877">
        <f t="shared" si="217"/>
        <v>-5.2217527599836444</v>
      </c>
      <c r="Q877">
        <f t="shared" si="218"/>
        <v>1.1513731892723813</v>
      </c>
      <c r="R877">
        <f t="shared" si="219"/>
        <v>3.8393005972053751E-2</v>
      </c>
      <c r="S877">
        <f t="shared" si="220"/>
        <v>0.36486045065834533</v>
      </c>
      <c r="T877">
        <f t="shared" si="221"/>
        <v>2.4400330851943757</v>
      </c>
      <c r="U877">
        <f t="shared" si="222"/>
        <v>-12390</v>
      </c>
      <c r="V877">
        <f t="shared" si="215"/>
        <v>-1</v>
      </c>
    </row>
    <row r="878" spans="2:3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O878">
        <f t="shared" si="216"/>
        <v>-0.11471023050343354</v>
      </c>
      <c r="P878">
        <f t="shared" si="217"/>
        <v>-0.83182432897059155</v>
      </c>
      <c r="Q878">
        <f t="shared" si="218"/>
        <v>1.0417831011227079</v>
      </c>
      <c r="R878">
        <f t="shared" si="219"/>
        <v>-7.5020280506279633</v>
      </c>
      <c r="S878">
        <f t="shared" si="220"/>
        <v>0.41022578815753513</v>
      </c>
      <c r="T878">
        <f t="shared" si="221"/>
        <v>-0.36627311983625788</v>
      </c>
      <c r="U878">
        <f t="shared" si="222"/>
        <v>2445.6666666666665</v>
      </c>
      <c r="V878">
        <f t="shared" si="215"/>
        <v>1</v>
      </c>
    </row>
    <row r="879" spans="2:3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O879">
        <f t="shared" si="216"/>
        <v>8.5918820408035224E-2</v>
      </c>
      <c r="P879">
        <f t="shared" si="217"/>
        <v>22.80736698499318</v>
      </c>
      <c r="Q879">
        <f t="shared" si="218"/>
        <v>1.160593099743856</v>
      </c>
      <c r="R879">
        <f t="shared" si="219"/>
        <v>0.46050619562351702</v>
      </c>
      <c r="S879">
        <f t="shared" si="220"/>
        <v>0.7202761698188801</v>
      </c>
      <c r="T879">
        <f t="shared" si="221"/>
        <v>-0.68533121789534868</v>
      </c>
      <c r="U879">
        <f t="shared" si="222"/>
        <v>17450.8</v>
      </c>
      <c r="V879">
        <f t="shared" si="215"/>
        <v>0</v>
      </c>
    </row>
    <row r="880" spans="2:3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O880">
        <f t="shared" si="216"/>
        <v>0.55495732631411032</v>
      </c>
      <c r="P880">
        <f t="shared" si="217"/>
        <v>1.759789156626506</v>
      </c>
      <c r="Q880">
        <f t="shared" si="218"/>
        <v>1.4213191082402072</v>
      </c>
      <c r="R880">
        <f t="shared" si="219"/>
        <v>0.35256464965434842</v>
      </c>
      <c r="S880">
        <f t="shared" si="220"/>
        <v>0.52695066669460566</v>
      </c>
      <c r="T880">
        <f t="shared" si="221"/>
        <v>-2.797330930967612E-2</v>
      </c>
      <c r="U880">
        <f t="shared" si="222"/>
        <v>733</v>
      </c>
      <c r="V880">
        <f t="shared" si="215"/>
        <v>1</v>
      </c>
    </row>
    <row r="881" spans="2:3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O881" t="e">
        <f t="shared" si="216"/>
        <v>#VALUE!</v>
      </c>
      <c r="P881" t="e">
        <f t="shared" si="217"/>
        <v>#VALUE!</v>
      </c>
      <c r="Q881">
        <f t="shared" si="218"/>
        <v>1.4999847311926466</v>
      </c>
      <c r="R881" t="e">
        <f t="shared" si="219"/>
        <v>#VALUE!</v>
      </c>
      <c r="S881">
        <f t="shared" si="220"/>
        <v>0.3684960580627758</v>
      </c>
      <c r="T881" t="e">
        <f t="shared" si="221"/>
        <v>#VALUE!</v>
      </c>
      <c r="U881">
        <f t="shared" si="222"/>
        <v>332</v>
      </c>
      <c r="V881" t="e">
        <f t="shared" si="215"/>
        <v>#VALUE!</v>
      </c>
    </row>
    <row r="882" spans="2:3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216"/>
        <v>#VALUE!</v>
      </c>
      <c r="P882" t="e">
        <f t="shared" si="217"/>
        <v>#VALUE!</v>
      </c>
      <c r="Q882" t="e">
        <f t="shared" si="218"/>
        <v>#VALUE!</v>
      </c>
      <c r="R882" t="e">
        <f t="shared" si="219"/>
        <v>#VALUE!</v>
      </c>
      <c r="S882" t="e">
        <f t="shared" si="220"/>
        <v>#VALUE!</v>
      </c>
      <c r="T882" t="e">
        <f t="shared" si="221"/>
        <v>#VALUE!</v>
      </c>
      <c r="U882" t="e">
        <f t="shared" si="222"/>
        <v>#VALUE!</v>
      </c>
      <c r="V882" t="e">
        <f t="shared" si="215"/>
        <v>#VALUE!</v>
      </c>
    </row>
    <row r="883" spans="2:31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O883">
        <f t="shared" si="216"/>
        <v>-4.4601335386318275E-2</v>
      </c>
      <c r="P883">
        <f t="shared" si="217"/>
        <v>9.3615899955337198</v>
      </c>
      <c r="Q883">
        <f t="shared" si="218"/>
        <v>0.67502385589730851</v>
      </c>
      <c r="R883">
        <f t="shared" si="219"/>
        <v>-0.3642089002435982</v>
      </c>
      <c r="S883">
        <f t="shared" si="220"/>
        <v>1.1108991737671057</v>
      </c>
      <c r="T883">
        <f t="shared" si="221"/>
        <v>1.8353703738903988</v>
      </c>
      <c r="U883">
        <f t="shared" si="222"/>
        <v>115998</v>
      </c>
      <c r="V883">
        <f t="shared" si="215"/>
        <v>-1</v>
      </c>
      <c r="X883">
        <f t="shared" ref="X883:AE883" si="226">AVERAGE(O883:O885)</f>
        <v>0.11784081437514642</v>
      </c>
      <c r="Y883">
        <f t="shared" si="226"/>
        <v>1.9897416499581031</v>
      </c>
      <c r="Z883">
        <f t="shared" si="226"/>
        <v>0.79963593937306443</v>
      </c>
      <c r="AA883">
        <f t="shared" si="226"/>
        <v>9.1886032021943533E-3</v>
      </c>
      <c r="AB883">
        <f t="shared" si="226"/>
        <v>0.93505058895782067</v>
      </c>
      <c r="AC883">
        <f t="shared" si="226"/>
        <v>0.61304935881267086</v>
      </c>
      <c r="AD883">
        <f t="shared" si="226"/>
        <v>35515.166666666664</v>
      </c>
      <c r="AE883">
        <f t="shared" si="226"/>
        <v>-0.33333333333333331</v>
      </c>
    </row>
    <row r="884" spans="2:3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O884">
        <f t="shared" si="216"/>
        <v>0.20894495570241345</v>
      </c>
      <c r="P884">
        <f t="shared" si="217"/>
        <v>-1.7438538205980065</v>
      </c>
      <c r="Q884">
        <f t="shared" si="218"/>
        <v>0.84386611583983284</v>
      </c>
      <c r="R884">
        <f t="shared" si="219"/>
        <v>0.1633527528681924</v>
      </c>
      <c r="S884">
        <f t="shared" si="220"/>
        <v>0.8890549660792223</v>
      </c>
      <c r="T884">
        <f t="shared" si="221"/>
        <v>0.27031921572415119</v>
      </c>
      <c r="U884">
        <f t="shared" si="222"/>
        <v>5597.5</v>
      </c>
      <c r="V884">
        <f t="shared" si="215"/>
        <v>1</v>
      </c>
    </row>
    <row r="885" spans="2:3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O885">
        <f t="shared" si="216"/>
        <v>0.18917882280934406</v>
      </c>
      <c r="P885">
        <f t="shared" si="217"/>
        <v>-1.6485112250614038</v>
      </c>
      <c r="Q885">
        <f t="shared" si="218"/>
        <v>0.88001784638205161</v>
      </c>
      <c r="R885">
        <f t="shared" si="219"/>
        <v>0.22842195698198886</v>
      </c>
      <c r="S885">
        <f t="shared" si="220"/>
        <v>0.80519762702713382</v>
      </c>
      <c r="T885">
        <f t="shared" si="221"/>
        <v>-0.26654151317653729</v>
      </c>
      <c r="U885">
        <f t="shared" si="222"/>
        <v>-15050</v>
      </c>
      <c r="V885">
        <f t="shared" si="215"/>
        <v>-1</v>
      </c>
    </row>
    <row r="886" spans="2:3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O886">
        <f t="shared" si="216"/>
        <v>-0.15361356843012286</v>
      </c>
      <c r="P886">
        <f t="shared" si="217"/>
        <v>-1.5530743565300287</v>
      </c>
      <c r="Q886">
        <f t="shared" si="218"/>
        <v>0.88055938079735663</v>
      </c>
      <c r="R886">
        <f t="shared" si="219"/>
        <v>0.17056473163158836</v>
      </c>
      <c r="S886">
        <f t="shared" si="220"/>
        <v>0.8224722718023989</v>
      </c>
      <c r="T886">
        <f t="shared" si="221"/>
        <v>0.69780798027482938</v>
      </c>
      <c r="U886">
        <f t="shared" si="222"/>
        <v>11603.5</v>
      </c>
      <c r="V886">
        <f t="shared" si="215"/>
        <v>0</v>
      </c>
    </row>
    <row r="887" spans="2:3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O887">
        <f t="shared" si="216"/>
        <v>0.21433229536900167</v>
      </c>
      <c r="P887">
        <f t="shared" si="217"/>
        <v>-2.2048123582278119</v>
      </c>
      <c r="Q887">
        <f t="shared" si="218"/>
        <v>0.92353183280334228</v>
      </c>
      <c r="R887">
        <f t="shared" si="219"/>
        <v>-3.8426176978062605</v>
      </c>
      <c r="S887">
        <f t="shared" si="220"/>
        <v>0.6914897325074193</v>
      </c>
      <c r="T887">
        <f t="shared" si="221"/>
        <v>-0.5578526131060797</v>
      </c>
      <c r="U887">
        <f t="shared" si="222"/>
        <v>-20980</v>
      </c>
      <c r="V887">
        <f t="shared" si="215"/>
        <v>1</v>
      </c>
    </row>
    <row r="888" spans="2:3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O888">
        <f t="shared" si="216"/>
        <v>1.2007051190349838</v>
      </c>
      <c r="P888">
        <f t="shared" si="217"/>
        <v>-0.13344115451604877</v>
      </c>
      <c r="Q888">
        <f t="shared" si="218"/>
        <v>0.75109862473361655</v>
      </c>
      <c r="R888">
        <f t="shared" si="219"/>
        <v>-0.39577688900356933</v>
      </c>
      <c r="S888">
        <f t="shared" si="220"/>
        <v>1.1883918776626912</v>
      </c>
      <c r="T888">
        <f t="shared" si="221"/>
        <v>0.86226788809111166</v>
      </c>
      <c r="U888">
        <f t="shared" si="222"/>
        <v>34827</v>
      </c>
      <c r="V888">
        <f t="shared" si="215"/>
        <v>1</v>
      </c>
    </row>
    <row r="889" spans="2:3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216"/>
        <v>#VALUE!</v>
      </c>
      <c r="P889" t="e">
        <f t="shared" si="217"/>
        <v>#VALUE!</v>
      </c>
      <c r="Q889">
        <f t="shared" si="218"/>
        <v>0.53314454140900425</v>
      </c>
      <c r="R889" t="e">
        <f t="shared" si="219"/>
        <v>#VALUE!</v>
      </c>
      <c r="S889">
        <f t="shared" si="220"/>
        <v>1.3715338753387534</v>
      </c>
      <c r="T889" t="e">
        <f t="shared" si="221"/>
        <v>#VALUE!</v>
      </c>
      <c r="U889" t="e">
        <f t="shared" si="222"/>
        <v>#DIV/0!</v>
      </c>
      <c r="V889" t="e">
        <f t="shared" si="215"/>
        <v>#VALUE!</v>
      </c>
    </row>
    <row r="890" spans="2:3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216"/>
        <v>#VALUE!</v>
      </c>
      <c r="P890" t="e">
        <f t="shared" si="217"/>
        <v>#VALUE!</v>
      </c>
      <c r="Q890" t="e">
        <f t="shared" si="218"/>
        <v>#VALUE!</v>
      </c>
      <c r="R890" t="e">
        <f t="shared" si="219"/>
        <v>#VALUE!</v>
      </c>
      <c r="S890" t="e">
        <f t="shared" si="220"/>
        <v>#VALUE!</v>
      </c>
      <c r="T890" t="e">
        <f t="shared" si="221"/>
        <v>#VALUE!</v>
      </c>
      <c r="U890" t="e">
        <f t="shared" si="222"/>
        <v>#VALUE!</v>
      </c>
      <c r="V890" t="e">
        <f t="shared" si="215"/>
        <v>#VALUE!</v>
      </c>
    </row>
    <row r="891" spans="2:31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O891">
        <f t="shared" si="216"/>
        <v>8.5106382978723305E-2</v>
      </c>
      <c r="P891">
        <f t="shared" si="217"/>
        <v>-0.68919571578738026</v>
      </c>
      <c r="Q891">
        <f t="shared" si="218"/>
        <v>0.43959899749373432</v>
      </c>
      <c r="R891">
        <f>1</f>
        <v>1</v>
      </c>
      <c r="S891">
        <f t="shared" si="220"/>
        <v>2.2748004561003419</v>
      </c>
      <c r="T891">
        <f t="shared" si="221"/>
        <v>-0.68452834447924604</v>
      </c>
      <c r="U891">
        <f t="shared" si="222"/>
        <v>10940</v>
      </c>
      <c r="V891">
        <f t="shared" si="215"/>
        <v>0</v>
      </c>
      <c r="X891">
        <f t="shared" ref="X891:AE891" si="227">AVERAGE(O891:O893)</f>
        <v>4.5259365460335044E-2</v>
      </c>
      <c r="Y891">
        <f t="shared" si="227"/>
        <v>-8.6322334892253758E-2</v>
      </c>
      <c r="Z891">
        <f t="shared" si="227"/>
        <v>0.29603164813422383</v>
      </c>
      <c r="AA891">
        <f t="shared" si="227"/>
        <v>1</v>
      </c>
      <c r="AB891">
        <f t="shared" si="227"/>
        <v>4.026893346766812</v>
      </c>
      <c r="AC891">
        <f t="shared" si="227"/>
        <v>-0.21537822043362162</v>
      </c>
      <c r="AD891">
        <f t="shared" si="227"/>
        <v>22101</v>
      </c>
      <c r="AE891">
        <f t="shared" si="227"/>
        <v>0</v>
      </c>
    </row>
    <row r="892" spans="2:3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O892">
        <f t="shared" si="216"/>
        <v>0.1325301204819278</v>
      </c>
      <c r="P892">
        <f t="shared" si="217"/>
        <v>0.74563578655028762</v>
      </c>
      <c r="Q892">
        <f t="shared" si="218"/>
        <v>0.15679649765638012</v>
      </c>
      <c r="R892">
        <v>1</v>
      </c>
      <c r="S892">
        <f t="shared" si="220"/>
        <v>6.3776934749620633</v>
      </c>
      <c r="T892">
        <f t="shared" si="221"/>
        <v>0.23017911691196891</v>
      </c>
      <c r="U892">
        <f t="shared" si="222"/>
        <v>35199</v>
      </c>
      <c r="V892">
        <f t="shared" si="215"/>
        <v>0</v>
      </c>
    </row>
    <row r="893" spans="2:3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O893">
        <f t="shared" si="216"/>
        <v>-8.1858407079645978E-2</v>
      </c>
      <c r="P893">
        <f t="shared" si="217"/>
        <v>-0.31540707543966862</v>
      </c>
      <c r="Q893">
        <f t="shared" si="218"/>
        <v>0.29169944925255703</v>
      </c>
      <c r="R893">
        <v>1</v>
      </c>
      <c r="S893">
        <f t="shared" si="220"/>
        <v>3.4281861092380308</v>
      </c>
      <c r="T893">
        <f t="shared" si="221"/>
        <v>-0.1917854337335877</v>
      </c>
      <c r="U893">
        <f t="shared" si="222"/>
        <v>20164</v>
      </c>
      <c r="V893">
        <f t="shared" si="215"/>
        <v>0</v>
      </c>
    </row>
    <row r="894" spans="2:3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O894">
        <f t="shared" si="216"/>
        <v>0.11247846418902285</v>
      </c>
      <c r="P894">
        <f t="shared" si="217"/>
        <v>0.47653900140364946</v>
      </c>
      <c r="Q894">
        <f t="shared" si="218"/>
        <v>0.43479639731066855</v>
      </c>
      <c r="R894" t="e">
        <f t="shared" si="219"/>
        <v>#DIV/0!</v>
      </c>
      <c r="S894">
        <f t="shared" si="220"/>
        <v>2.2999270605397522</v>
      </c>
      <c r="T894">
        <f t="shared" si="221"/>
        <v>0.10733480381496774</v>
      </c>
      <c r="U894">
        <f t="shared" si="222"/>
        <v>29454</v>
      </c>
      <c r="V894">
        <f t="shared" si="215"/>
        <v>0</v>
      </c>
    </row>
    <row r="895" spans="2:3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O895">
        <f t="shared" si="216"/>
        <v>-9.4454845324061676E-2</v>
      </c>
      <c r="P895">
        <f t="shared" si="217"/>
        <v>-0.44590428043665453</v>
      </c>
      <c r="Q895">
        <f t="shared" si="218"/>
        <v>0.12967419224009732</v>
      </c>
      <c r="R895" t="e">
        <f t="shared" si="219"/>
        <v>#DIV/0!</v>
      </c>
      <c r="S895">
        <f t="shared" si="220"/>
        <v>7.71163469557965</v>
      </c>
      <c r="T895">
        <f t="shared" si="221"/>
        <v>-0.11180706934135376</v>
      </c>
      <c r="U895">
        <f t="shared" si="222"/>
        <v>19948</v>
      </c>
      <c r="V895">
        <f t="shared" si="215"/>
        <v>0</v>
      </c>
    </row>
    <row r="896" spans="2:3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O896">
        <f t="shared" si="216"/>
        <v>0.22015092800326341</v>
      </c>
      <c r="P896">
        <f t="shared" si="217"/>
        <v>0.47104972827197322</v>
      </c>
      <c r="Q896">
        <f t="shared" si="218"/>
        <v>0.11991549090555866</v>
      </c>
      <c r="R896" t="e">
        <f t="shared" si="219"/>
        <v>#DIV/0!</v>
      </c>
      <c r="S896">
        <f t="shared" si="220"/>
        <v>8.339206156338598</v>
      </c>
      <c r="T896">
        <f t="shared" si="221"/>
        <v>0.46647513454457168</v>
      </c>
      <c r="U896">
        <f t="shared" si="222"/>
        <v>36001</v>
      </c>
      <c r="V896">
        <f t="shared" si="215"/>
        <v>0</v>
      </c>
    </row>
    <row r="897" spans="2:3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O897">
        <f t="shared" si="216"/>
        <v>4.9353651228490669E-2</v>
      </c>
      <c r="P897">
        <f t="shared" si="217"/>
        <v>0.58442315162501624</v>
      </c>
      <c r="Q897">
        <f t="shared" si="218"/>
        <v>0.13524389390440197</v>
      </c>
      <c r="R897" t="e">
        <f t="shared" si="219"/>
        <v>#DIV/0!</v>
      </c>
      <c r="S897">
        <f t="shared" si="220"/>
        <v>7.3940491591203106</v>
      </c>
      <c r="T897">
        <f t="shared" si="221"/>
        <v>0.57548132092311621</v>
      </c>
      <c r="U897">
        <f t="shared" si="222"/>
        <v>24473</v>
      </c>
      <c r="V897">
        <f t="shared" si="215"/>
        <v>0</v>
      </c>
    </row>
    <row r="898" spans="2:3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O898">
        <f t="shared" si="216"/>
        <v>-2.0994845576834398E-2</v>
      </c>
      <c r="P898">
        <f t="shared" si="217"/>
        <v>-0.4773634702578331</v>
      </c>
      <c r="Q898">
        <f t="shared" si="218"/>
        <v>0.203190084323885</v>
      </c>
      <c r="R898" t="e">
        <f t="shared" si="219"/>
        <v>#DIV/0!</v>
      </c>
      <c r="S898">
        <f t="shared" si="220"/>
        <v>4.9215</v>
      </c>
      <c r="T898">
        <f t="shared" si="221"/>
        <v>-0.92586430985183266</v>
      </c>
      <c r="U898">
        <f t="shared" si="222"/>
        <v>15446</v>
      </c>
      <c r="V898">
        <f t="shared" si="215"/>
        <v>0</v>
      </c>
    </row>
    <row r="899" spans="2:3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O899">
        <f t="shared" si="216"/>
        <v>4.1430878224058443E-2</v>
      </c>
      <c r="P899">
        <f t="shared" si="217"/>
        <v>0.44109615759703535</v>
      </c>
      <c r="Q899">
        <f t="shared" si="218"/>
        <v>1.265533348576975E-2</v>
      </c>
      <c r="R899" t="e">
        <f t="shared" si="219"/>
        <v>#DIV/0!</v>
      </c>
      <c r="S899">
        <f t="shared" si="220"/>
        <v>79.018067846607664</v>
      </c>
      <c r="T899">
        <f t="shared" si="221"/>
        <v>0.11269753622045164</v>
      </c>
      <c r="U899">
        <f t="shared" si="222"/>
        <v>29554</v>
      </c>
      <c r="V899">
        <f t="shared" si="215"/>
        <v>1</v>
      </c>
    </row>
    <row r="900" spans="2:3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O900">
        <f t="shared" si="216"/>
        <v>-3.3058330554307513E-3</v>
      </c>
      <c r="P900">
        <f t="shared" si="217"/>
        <v>0.18276717227060391</v>
      </c>
      <c r="Q900">
        <f t="shared" si="218"/>
        <v>1.7992243298095942E-2</v>
      </c>
      <c r="R900" t="e">
        <f t="shared" si="219"/>
        <v>#DIV/0!</v>
      </c>
      <c r="S900">
        <f t="shared" si="220"/>
        <v>55.579506314580939</v>
      </c>
      <c r="T900">
        <f t="shared" si="221"/>
        <v>0.12088631098693159</v>
      </c>
      <c r="U900" t="e">
        <f t="shared" si="222"/>
        <v>#DIV/0!</v>
      </c>
      <c r="V900">
        <f t="shared" ref="V900:V960" si="228">J900-J901</f>
        <v>0</v>
      </c>
    </row>
    <row r="901" spans="2:3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O901" t="e">
        <f t="shared" si="216"/>
        <v>#VALUE!</v>
      </c>
      <c r="P901" t="e">
        <f t="shared" si="217"/>
        <v>#VALUE!</v>
      </c>
      <c r="Q901">
        <f t="shared" si="218"/>
        <v>1.4751403996817413E-2</v>
      </c>
      <c r="R901" t="e">
        <f t="shared" si="219"/>
        <v>#VALUE!</v>
      </c>
      <c r="S901">
        <f t="shared" si="220"/>
        <v>67.79015748031496</v>
      </c>
      <c r="T901" t="e">
        <f t="shared" si="221"/>
        <v>#VALUE!</v>
      </c>
      <c r="U901" t="e">
        <f t="shared" si="222"/>
        <v>#DIV/0!</v>
      </c>
      <c r="V901" t="e">
        <f t="shared" si="228"/>
        <v>#VALUE!</v>
      </c>
    </row>
    <row r="902" spans="2:3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216"/>
        <v>#VALUE!</v>
      </c>
      <c r="P902" t="e">
        <f t="shared" si="217"/>
        <v>#VALUE!</v>
      </c>
      <c r="Q902" t="e">
        <f t="shared" si="218"/>
        <v>#VALUE!</v>
      </c>
      <c r="R902" t="e">
        <f t="shared" si="219"/>
        <v>#VALUE!</v>
      </c>
      <c r="S902" t="e">
        <f t="shared" si="220"/>
        <v>#VALUE!</v>
      </c>
      <c r="T902" t="e">
        <f t="shared" si="221"/>
        <v>#VALUE!</v>
      </c>
      <c r="U902" t="e">
        <f t="shared" si="222"/>
        <v>#VALUE!</v>
      </c>
      <c r="V902" t="e">
        <f t="shared" si="228"/>
        <v>#VALUE!</v>
      </c>
    </row>
    <row r="903" spans="2:31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O903">
        <f t="shared" si="216"/>
        <v>-0.21272190688657389</v>
      </c>
      <c r="P903">
        <f t="shared" si="217"/>
        <v>-0.89528705194108382</v>
      </c>
      <c r="Q903">
        <f t="shared" si="218"/>
        <v>0.72317396835461045</v>
      </c>
      <c r="R903">
        <f t="shared" si="219"/>
        <v>0.42483064095883272</v>
      </c>
      <c r="S903">
        <f t="shared" si="220"/>
        <v>1.0726272839166184</v>
      </c>
      <c r="T903">
        <f t="shared" si="221"/>
        <v>4.6477683029884087E-2</v>
      </c>
      <c r="U903">
        <f t="shared" si="222"/>
        <v>3025</v>
      </c>
      <c r="V903">
        <f t="shared" si="228"/>
        <v>-1</v>
      </c>
      <c r="X903">
        <f t="shared" ref="X903:AE903" si="229">AVERAGE(O903:O905)</f>
        <v>0.2394881460280528</v>
      </c>
      <c r="Y903">
        <f t="shared" si="229"/>
        <v>4.8869403886786213E-2</v>
      </c>
      <c r="Z903">
        <f t="shared" si="229"/>
        <v>0.75622403610019306</v>
      </c>
      <c r="AA903">
        <f t="shared" si="229"/>
        <v>9.1728300034930529E-2</v>
      </c>
      <c r="AB903">
        <f t="shared" si="229"/>
        <v>0.82978186189449199</v>
      </c>
      <c r="AC903">
        <f t="shared" si="229"/>
        <v>0.44710778566572595</v>
      </c>
      <c r="AD903">
        <f t="shared" si="229"/>
        <v>10097.555555555557</v>
      </c>
      <c r="AE903">
        <f t="shared" si="229"/>
        <v>0</v>
      </c>
    </row>
    <row r="904" spans="2:3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O904">
        <f t="shared" si="216"/>
        <v>0.63340756863964498</v>
      </c>
      <c r="P904">
        <f t="shared" si="217"/>
        <v>1.4047698326812621</v>
      </c>
      <c r="Q904">
        <f t="shared" si="218"/>
        <v>0.73361301545073165</v>
      </c>
      <c r="R904">
        <f t="shared" si="219"/>
        <v>4.4474984066284251E-2</v>
      </c>
      <c r="S904">
        <f t="shared" si="220"/>
        <v>0.82780071412631107</v>
      </c>
      <c r="T904">
        <f t="shared" si="221"/>
        <v>0.7981020264390204</v>
      </c>
      <c r="U904">
        <f t="shared" si="222"/>
        <v>19259</v>
      </c>
      <c r="V904">
        <f t="shared" si="228"/>
        <v>0</v>
      </c>
    </row>
    <row r="905" spans="2:3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O905">
        <f t="shared" si="216"/>
        <v>0.29777877633108729</v>
      </c>
      <c r="P905">
        <f t="shared" si="217"/>
        <v>-0.36287456907981963</v>
      </c>
      <c r="Q905">
        <f t="shared" si="218"/>
        <v>0.81188512449523687</v>
      </c>
      <c r="R905">
        <f t="shared" si="219"/>
        <v>-0.19412072492032539</v>
      </c>
      <c r="S905">
        <f t="shared" si="220"/>
        <v>0.58891758764054658</v>
      </c>
      <c r="T905">
        <f t="shared" si="221"/>
        <v>0.49674364752827338</v>
      </c>
      <c r="U905">
        <f t="shared" si="222"/>
        <v>8008.666666666667</v>
      </c>
      <c r="V905">
        <f t="shared" si="228"/>
        <v>1</v>
      </c>
    </row>
    <row r="906" spans="2:3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O906">
        <f t="shared" si="216"/>
        <v>1.8738418525344467</v>
      </c>
      <c r="P906">
        <f t="shared" si="217"/>
        <v>2.6061968059672944</v>
      </c>
      <c r="Q906">
        <f t="shared" si="218"/>
        <v>0.81155298233857109</v>
      </c>
      <c r="R906">
        <f t="shared" si="219"/>
        <v>-1.923519786679595E-2</v>
      </c>
      <c r="S906">
        <f t="shared" si="220"/>
        <v>0.42476979653758629</v>
      </c>
      <c r="T906">
        <f t="shared" si="221"/>
        <v>3.5385192831003094</v>
      </c>
      <c r="U906">
        <f t="shared" si="222"/>
        <v>18855</v>
      </c>
      <c r="V906">
        <f t="shared" si="228"/>
        <v>0</v>
      </c>
    </row>
    <row r="907" spans="2:3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O907" t="e">
        <f t="shared" si="216"/>
        <v>#VALUE!</v>
      </c>
      <c r="P907" t="e">
        <f t="shared" si="217"/>
        <v>#VALUE!</v>
      </c>
      <c r="Q907">
        <f t="shared" si="218"/>
        <v>0.95002297901874899</v>
      </c>
      <c r="R907" t="e">
        <f t="shared" si="219"/>
        <v>#VALUE!</v>
      </c>
      <c r="S907">
        <f t="shared" si="220"/>
        <v>0.23806773586861552</v>
      </c>
      <c r="T907" t="e">
        <f t="shared" si="221"/>
        <v>#VALUE!</v>
      </c>
      <c r="U907">
        <f t="shared" si="222"/>
        <v>5228.5</v>
      </c>
      <c r="V907" t="e">
        <f t="shared" si="228"/>
        <v>#VALUE!</v>
      </c>
    </row>
    <row r="908" spans="2:3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0" si="230">D908/D909-1</f>
        <v>#VALUE!</v>
      </c>
      <c r="P908" t="e">
        <f t="shared" ref="P908:P970" si="231">E908/E909-1</f>
        <v>#VALUE!</v>
      </c>
      <c r="Q908" t="e">
        <f t="shared" ref="Q908:Q970" si="232">F908/(G908+H908)</f>
        <v>#VALUE!</v>
      </c>
      <c r="R908" t="e">
        <f t="shared" ref="R908:R970" si="233">1 -G908/G909</f>
        <v>#VALUE!</v>
      </c>
      <c r="S908" t="e">
        <f t="shared" ref="S908:S970" si="234">H908/F908</f>
        <v>#VALUE!</v>
      </c>
      <c r="T908" t="e">
        <f t="shared" ref="T908:T970" si="235">I908/I909-1</f>
        <v>#VALUE!</v>
      </c>
      <c r="U908" t="e">
        <f t="shared" ref="U908:U970" si="236">E908/J908</f>
        <v>#VALUE!</v>
      </c>
      <c r="V908" t="e">
        <f t="shared" si="228"/>
        <v>#VALUE!</v>
      </c>
    </row>
    <row r="909" spans="2:31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O909">
        <f t="shared" si="230"/>
        <v>1.1365402653088572</v>
      </c>
      <c r="P909">
        <f t="shared" si="231"/>
        <v>-0.83379667726797591</v>
      </c>
      <c r="Q909">
        <f t="shared" si="232"/>
        <v>4.3880226182316653</v>
      </c>
      <c r="R909">
        <f t="shared" si="233"/>
        <v>0.85522215810732827</v>
      </c>
      <c r="S909">
        <f t="shared" si="234"/>
        <v>0.21564617216939688</v>
      </c>
      <c r="T909">
        <f t="shared" si="235"/>
        <v>4.9579318947899242E-2</v>
      </c>
      <c r="U909">
        <f t="shared" si="236"/>
        <v>-7473</v>
      </c>
      <c r="V909">
        <f t="shared" si="228"/>
        <v>0</v>
      </c>
      <c r="X909">
        <f t="shared" ref="X909:AE909" si="237">AVERAGE(O909:O911)</f>
        <v>0.22529077850904852</v>
      </c>
      <c r="Y909">
        <f t="shared" si="237"/>
        <v>-0.30563878163330421</v>
      </c>
      <c r="Z909">
        <f t="shared" si="237"/>
        <v>4.1101598005559019</v>
      </c>
      <c r="AA909">
        <f t="shared" si="237"/>
        <v>0.5995258511117485</v>
      </c>
      <c r="AB909">
        <f t="shared" si="237"/>
        <v>0.14416878693853127</v>
      </c>
      <c r="AC909">
        <f t="shared" si="237"/>
        <v>0.35720242814646014</v>
      </c>
      <c r="AD909">
        <f t="shared" si="237"/>
        <v>-30653</v>
      </c>
      <c r="AE909">
        <f t="shared" si="237"/>
        <v>0</v>
      </c>
    </row>
    <row r="910" spans="2:3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O910">
        <f t="shared" si="230"/>
        <v>-2.574981234293916E-2</v>
      </c>
      <c r="P910">
        <f t="shared" si="231"/>
        <v>0.13764137337752702</v>
      </c>
      <c r="Q910">
        <f t="shared" si="232"/>
        <v>5.263671598721249</v>
      </c>
      <c r="R910">
        <f t="shared" si="233"/>
        <v>0.59449657205699979</v>
      </c>
      <c r="S910">
        <f t="shared" si="234"/>
        <v>9.6836956813845368E-2</v>
      </c>
      <c r="T910">
        <f t="shared" si="235"/>
        <v>0.42520213721688971</v>
      </c>
      <c r="U910">
        <f t="shared" si="236"/>
        <v>-44963</v>
      </c>
      <c r="V910">
        <f t="shared" si="228"/>
        <v>0</v>
      </c>
    </row>
    <row r="911" spans="2:3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O911">
        <f t="shared" si="230"/>
        <v>-0.43491811743877251</v>
      </c>
      <c r="P911">
        <f t="shared" si="231"/>
        <v>-0.2207610410094637</v>
      </c>
      <c r="Q911">
        <f t="shared" si="232"/>
        <v>2.6787851847147914</v>
      </c>
      <c r="R911">
        <f t="shared" si="233"/>
        <v>0.34885882317091754</v>
      </c>
      <c r="S911">
        <f t="shared" si="234"/>
        <v>0.12002323183235152</v>
      </c>
      <c r="T911">
        <f t="shared" si="235"/>
        <v>0.59682582827459152</v>
      </c>
      <c r="U911">
        <f t="shared" si="236"/>
        <v>-39523</v>
      </c>
      <c r="V911">
        <f t="shared" si="228"/>
        <v>0</v>
      </c>
    </row>
    <row r="912" spans="2:3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O912">
        <f t="shared" si="230"/>
        <v>0.23068542896050848</v>
      </c>
      <c r="P912">
        <f t="shared" si="231"/>
        <v>2.2301617628327604</v>
      </c>
      <c r="Q912">
        <f t="shared" si="232"/>
        <v>1.7693612472988358</v>
      </c>
      <c r="R912">
        <f t="shared" si="233"/>
        <v>0.27907206643160776</v>
      </c>
      <c r="S912">
        <f t="shared" si="234"/>
        <v>0.13421232337027894</v>
      </c>
      <c r="T912">
        <f t="shared" si="235"/>
        <v>3.2718358921429491</v>
      </c>
      <c r="U912">
        <f t="shared" si="236"/>
        <v>-50720</v>
      </c>
      <c r="V912">
        <f t="shared" si="228"/>
        <v>0</v>
      </c>
    </row>
    <row r="913" spans="2:3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O913" t="e">
        <f t="shared" si="230"/>
        <v>#VALUE!</v>
      </c>
      <c r="P913" t="e">
        <f t="shared" si="231"/>
        <v>#VALUE!</v>
      </c>
      <c r="Q913">
        <f t="shared" si="232"/>
        <v>1.1150375493484521</v>
      </c>
      <c r="R913" t="e">
        <f t="shared" si="233"/>
        <v>#VALUE!</v>
      </c>
      <c r="S913">
        <f t="shared" si="234"/>
        <v>0.29093292869597626</v>
      </c>
      <c r="T913" t="e">
        <f t="shared" si="235"/>
        <v>#VALUE!</v>
      </c>
      <c r="U913">
        <f t="shared" si="236"/>
        <v>-15702</v>
      </c>
      <c r="V913" t="e">
        <f t="shared" si="228"/>
        <v>#VALUE!</v>
      </c>
    </row>
    <row r="914" spans="2:3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230"/>
        <v>#VALUE!</v>
      </c>
      <c r="P914" t="e">
        <f t="shared" si="231"/>
        <v>#VALUE!</v>
      </c>
      <c r="Q914" t="e">
        <f t="shared" si="232"/>
        <v>#VALUE!</v>
      </c>
      <c r="R914" t="e">
        <f t="shared" si="233"/>
        <v>#VALUE!</v>
      </c>
      <c r="S914" t="e">
        <f t="shared" si="234"/>
        <v>#VALUE!</v>
      </c>
      <c r="T914" t="e">
        <f t="shared" si="235"/>
        <v>#VALUE!</v>
      </c>
      <c r="U914" t="e">
        <f t="shared" si="236"/>
        <v>#VALUE!</v>
      </c>
      <c r="V914" t="e">
        <f t="shared" si="228"/>
        <v>#VALUE!</v>
      </c>
    </row>
    <row r="915" spans="2:31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O915">
        <f t="shared" si="230"/>
        <v>0.46643746142719622</v>
      </c>
      <c r="P915">
        <f t="shared" si="231"/>
        <v>-5.9231853531557688E-2</v>
      </c>
      <c r="Q915">
        <f t="shared" si="232"/>
        <v>0.6174813946256047</v>
      </c>
      <c r="R915">
        <f t="shared" si="233"/>
        <v>-1.6261354043069209</v>
      </c>
      <c r="S915">
        <f t="shared" si="234"/>
        <v>0.24210072244572528</v>
      </c>
      <c r="T915">
        <f t="shared" si="235"/>
        <v>0.55808008327497194</v>
      </c>
      <c r="U915">
        <f t="shared" si="236"/>
        <v>291656</v>
      </c>
      <c r="V915">
        <f t="shared" si="228"/>
        <v>-1</v>
      </c>
      <c r="X915">
        <f t="shared" ref="X915:AE915" si="238">AVERAGE(O915:O917)</f>
        <v>0.49266657976409595</v>
      </c>
      <c r="Y915">
        <f t="shared" si="238"/>
        <v>2.8672289368539317</v>
      </c>
      <c r="Z915">
        <f t="shared" si="238"/>
        <v>0.67084093311326998</v>
      </c>
      <c r="AA915">
        <f t="shared" si="238"/>
        <v>-1.0809166262009822</v>
      </c>
      <c r="AB915">
        <f t="shared" si="238"/>
        <v>0.58575509437663609</v>
      </c>
      <c r="AC915">
        <f t="shared" si="238"/>
        <v>0.72686427134057807</v>
      </c>
      <c r="AD915">
        <f t="shared" si="238"/>
        <v>153885.66666666666</v>
      </c>
      <c r="AE915">
        <f t="shared" si="238"/>
        <v>-0.66666666666666663</v>
      </c>
    </row>
    <row r="916" spans="2:3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O916">
        <f t="shared" si="230"/>
        <v>0.89211851109270812</v>
      </c>
      <c r="P916">
        <f t="shared" si="231"/>
        <v>9.3398259013440956</v>
      </c>
      <c r="Q916">
        <f t="shared" si="232"/>
        <v>0.57545291407691312</v>
      </c>
      <c r="R916">
        <f t="shared" si="233"/>
        <v>-0.52045573841356108</v>
      </c>
      <c r="S916">
        <f t="shared" si="234"/>
        <v>0.76453448565503479</v>
      </c>
      <c r="T916">
        <f t="shared" si="235"/>
        <v>1.4583158894946537</v>
      </c>
      <c r="U916">
        <f t="shared" si="236"/>
        <v>155009.5</v>
      </c>
      <c r="V916">
        <f t="shared" si="228"/>
        <v>0</v>
      </c>
    </row>
    <row r="917" spans="2:3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O917">
        <f t="shared" si="230"/>
        <v>0.11944376677238355</v>
      </c>
      <c r="P917">
        <f t="shared" si="231"/>
        <v>-0.67890723725074431</v>
      </c>
      <c r="Q917">
        <f t="shared" si="232"/>
        <v>0.81958849063729211</v>
      </c>
      <c r="R917">
        <f t="shared" si="233"/>
        <v>-1.0961587358824643</v>
      </c>
      <c r="S917">
        <f t="shared" si="234"/>
        <v>0.75063007502914814</v>
      </c>
      <c r="T917">
        <f t="shared" si="235"/>
        <v>0.16419684125210843</v>
      </c>
      <c r="U917">
        <f t="shared" si="236"/>
        <v>14991.5</v>
      </c>
      <c r="V917">
        <f t="shared" si="228"/>
        <v>-1</v>
      </c>
    </row>
    <row r="918" spans="2:3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O918">
        <f t="shared" si="230"/>
        <v>4.8169438758625116E-3</v>
      </c>
      <c r="P918">
        <f t="shared" si="231"/>
        <v>1.2121721826064298</v>
      </c>
      <c r="Q918">
        <f t="shared" si="232"/>
        <v>0.79700404093180444</v>
      </c>
      <c r="R918">
        <f t="shared" si="233"/>
        <v>7.0653995205238185E-2</v>
      </c>
      <c r="S918">
        <f t="shared" si="234"/>
        <v>0.95298776328875034</v>
      </c>
      <c r="T918">
        <f t="shared" si="235"/>
        <v>1.0465335216192591</v>
      </c>
      <c r="U918">
        <f t="shared" si="236"/>
        <v>31126</v>
      </c>
      <c r="V918">
        <f t="shared" si="228"/>
        <v>-1</v>
      </c>
    </row>
    <row r="919" spans="2:3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O919">
        <f t="shared" si="230"/>
        <v>-0.33309537465549355</v>
      </c>
      <c r="P919">
        <f t="shared" si="231"/>
        <v>8.303724928366762</v>
      </c>
      <c r="Q919">
        <f t="shared" si="232"/>
        <v>0.89003721870301444</v>
      </c>
      <c r="R919">
        <f t="shared" si="233"/>
        <v>-1.0095489708523275</v>
      </c>
      <c r="S919">
        <f t="shared" si="234"/>
        <v>0.80126115697444178</v>
      </c>
      <c r="T919">
        <f t="shared" si="235"/>
        <v>0.8978198447304051</v>
      </c>
      <c r="U919">
        <f t="shared" si="236"/>
        <v>10552.75</v>
      </c>
      <c r="V919">
        <f t="shared" si="228"/>
        <v>1</v>
      </c>
    </row>
    <row r="920" spans="2:3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O920">
        <f t="shared" si="230"/>
        <v>-9.7420467065396976E-2</v>
      </c>
      <c r="P920">
        <f t="shared" si="231"/>
        <v>-0.53076843520529526</v>
      </c>
      <c r="Q920">
        <f t="shared" si="232"/>
        <v>0.9416988254201305</v>
      </c>
      <c r="R920">
        <f t="shared" si="233"/>
        <v>-0.27648037735433184</v>
      </c>
      <c r="S920">
        <f t="shared" si="234"/>
        <v>0.90939042745532339</v>
      </c>
      <c r="T920">
        <f t="shared" si="235"/>
        <v>0.10680823014266205</v>
      </c>
      <c r="U920">
        <f t="shared" si="236"/>
        <v>1512.3333333333333</v>
      </c>
      <c r="V920">
        <f t="shared" si="228"/>
        <v>0</v>
      </c>
    </row>
    <row r="921" spans="2:3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O921">
        <f t="shared" si="230"/>
        <v>0.33199464744025464</v>
      </c>
      <c r="P921">
        <f t="shared" si="231"/>
        <v>-0.22900885096882229</v>
      </c>
      <c r="Q921">
        <f t="shared" si="232"/>
        <v>0.93808602774307992</v>
      </c>
      <c r="R921">
        <f t="shared" si="233"/>
        <v>-0.86617169182674503</v>
      </c>
      <c r="S921">
        <f t="shared" si="234"/>
        <v>0.92501744087581939</v>
      </c>
      <c r="T921">
        <f t="shared" si="235"/>
        <v>0.29470572099119141</v>
      </c>
      <c r="U921">
        <f t="shared" si="236"/>
        <v>3223</v>
      </c>
      <c r="V921">
        <f t="shared" si="228"/>
        <v>2</v>
      </c>
    </row>
    <row r="922" spans="2:3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O922">
        <f t="shared" si="230"/>
        <v>-0.11007120316588082</v>
      </c>
      <c r="P922">
        <f t="shared" si="231"/>
        <v>-0.3750747458640622</v>
      </c>
      <c r="Q922">
        <f t="shared" si="232"/>
        <v>0.92636209586012641</v>
      </c>
      <c r="R922">
        <f t="shared" si="233"/>
        <v>-29.275217932752181</v>
      </c>
      <c r="S922">
        <f t="shared" si="234"/>
        <v>0.96168737401147464</v>
      </c>
      <c r="T922">
        <f t="shared" si="235"/>
        <v>0.61875863430037503</v>
      </c>
      <c r="U922">
        <f t="shared" si="236"/>
        <v>12541</v>
      </c>
      <c r="V922">
        <f t="shared" si="228"/>
        <v>-1</v>
      </c>
    </row>
    <row r="923" spans="2:3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O923" t="e">
        <f t="shared" si="230"/>
        <v>#VALUE!</v>
      </c>
      <c r="P923" t="e">
        <f t="shared" si="231"/>
        <v>#VALUE!</v>
      </c>
      <c r="Q923">
        <f t="shared" si="232"/>
        <v>0.8956382042026888</v>
      </c>
      <c r="R923" t="e">
        <f t="shared" si="233"/>
        <v>#VALUE!</v>
      </c>
      <c r="S923">
        <f t="shared" si="234"/>
        <v>1.1072892532525396</v>
      </c>
      <c r="T923" t="e">
        <f t="shared" si="235"/>
        <v>#VALUE!</v>
      </c>
      <c r="U923">
        <f t="shared" si="236"/>
        <v>10034</v>
      </c>
      <c r="V923" t="e">
        <f t="shared" si="228"/>
        <v>#VALUE!</v>
      </c>
    </row>
    <row r="924" spans="2:3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230"/>
        <v>#VALUE!</v>
      </c>
      <c r="P924" t="e">
        <f t="shared" si="231"/>
        <v>#VALUE!</v>
      </c>
      <c r="Q924" t="e">
        <f t="shared" si="232"/>
        <v>#VALUE!</v>
      </c>
      <c r="R924" t="e">
        <f t="shared" si="233"/>
        <v>#VALUE!</v>
      </c>
      <c r="S924" t="e">
        <f t="shared" si="234"/>
        <v>#VALUE!</v>
      </c>
      <c r="T924" t="e">
        <f t="shared" si="235"/>
        <v>#VALUE!</v>
      </c>
      <c r="U924" t="e">
        <f t="shared" si="236"/>
        <v>#VALUE!</v>
      </c>
      <c r="V924" t="e">
        <f t="shared" si="228"/>
        <v>#VALUE!</v>
      </c>
    </row>
    <row r="925" spans="2:31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O925">
        <f t="shared" si="230"/>
        <v>9.6684451369350999E-2</v>
      </c>
      <c r="P925">
        <f t="shared" si="231"/>
        <v>8.774144159533348E-2</v>
      </c>
      <c r="Q925">
        <f t="shared" si="232"/>
        <v>0.25629642757568355</v>
      </c>
      <c r="R925">
        <f t="shared" si="233"/>
        <v>0.49025965801139959</v>
      </c>
      <c r="S925">
        <f t="shared" si="234"/>
        <v>3.5623608581258854</v>
      </c>
      <c r="T925">
        <f t="shared" si="235"/>
        <v>8.7674878778108534E-2</v>
      </c>
      <c r="U925">
        <f t="shared" si="236"/>
        <v>85964.75</v>
      </c>
      <c r="V925">
        <f t="shared" si="228"/>
        <v>0</v>
      </c>
      <c r="X925">
        <f t="shared" ref="X925:AE925" si="239">AVERAGE(O925:O927)</f>
        <v>5.0342566599719175E-2</v>
      </c>
      <c r="Y925">
        <f t="shared" si="239"/>
        <v>3.3994800435338389E-2</v>
      </c>
      <c r="Z925">
        <f t="shared" si="239"/>
        <v>0.35382998544671912</v>
      </c>
      <c r="AA925">
        <f t="shared" si="239"/>
        <v>3.6752294897596717E-2</v>
      </c>
      <c r="AB925">
        <f t="shared" si="239"/>
        <v>2.526184736000471</v>
      </c>
      <c r="AC925">
        <f t="shared" si="239"/>
        <v>-1.2635862420306749E-3</v>
      </c>
      <c r="AD925">
        <f t="shared" si="239"/>
        <v>75418.833333333328</v>
      </c>
      <c r="AE925">
        <f t="shared" si="239"/>
        <v>-0.33333333333333331</v>
      </c>
    </row>
    <row r="926" spans="2:3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O926">
        <f t="shared" si="230"/>
        <v>0.11685320940923183</v>
      </c>
      <c r="P926">
        <f t="shared" si="231"/>
        <v>0.2900569283192882</v>
      </c>
      <c r="Q926">
        <f t="shared" si="232"/>
        <v>0.35207967673821816</v>
      </c>
      <c r="R926">
        <f t="shared" si="233"/>
        <v>0.32056798623063687</v>
      </c>
      <c r="S926">
        <f t="shared" si="234"/>
        <v>2.3810169215466144</v>
      </c>
      <c r="T926">
        <f t="shared" si="235"/>
        <v>0.28977312106325304</v>
      </c>
      <c r="U926">
        <f t="shared" si="236"/>
        <v>79030.5</v>
      </c>
      <c r="V926">
        <f t="shared" si="228"/>
        <v>0</v>
      </c>
    </row>
    <row r="927" spans="2:3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O927">
        <f t="shared" si="230"/>
        <v>-6.2509960979425294E-2</v>
      </c>
      <c r="P927">
        <f t="shared" si="231"/>
        <v>-0.27581396860860652</v>
      </c>
      <c r="Q927">
        <f t="shared" si="232"/>
        <v>0.4531138520262557</v>
      </c>
      <c r="R927">
        <f t="shared" si="233"/>
        <v>-0.7005707595492463</v>
      </c>
      <c r="S927">
        <f t="shared" si="234"/>
        <v>1.635176428328913</v>
      </c>
      <c r="T927">
        <f t="shared" si="235"/>
        <v>-0.3812387585674536</v>
      </c>
      <c r="U927">
        <f t="shared" si="236"/>
        <v>61261.25</v>
      </c>
      <c r="V927">
        <f t="shared" si="228"/>
        <v>-1</v>
      </c>
    </row>
    <row r="928" spans="2:3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O928">
        <f t="shared" si="230"/>
        <v>-9.1816825678459502E-2</v>
      </c>
      <c r="P928">
        <f t="shared" si="231"/>
        <v>0.40863147027234059</v>
      </c>
      <c r="Q928">
        <f t="shared" si="232"/>
        <v>0.24433814334769061</v>
      </c>
      <c r="R928">
        <f t="shared" si="233"/>
        <v>0.52975424446172581</v>
      </c>
      <c r="S928">
        <f t="shared" si="234"/>
        <v>3.5376116978066614</v>
      </c>
      <c r="T928">
        <f t="shared" si="235"/>
        <v>-0.20740385288266405</v>
      </c>
      <c r="U928">
        <f t="shared" si="236"/>
        <v>67674.600000000006</v>
      </c>
      <c r="V928">
        <f t="shared" si="228"/>
        <v>0</v>
      </c>
    </row>
    <row r="929" spans="2:3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O929">
        <f t="shared" si="230"/>
        <v>-9.8571565442755027E-2</v>
      </c>
      <c r="P929">
        <f t="shared" si="231"/>
        <v>6.1283096892768896E-2</v>
      </c>
      <c r="Q929">
        <f t="shared" si="232"/>
        <v>0.3198475544967509</v>
      </c>
      <c r="R929">
        <f t="shared" si="233"/>
        <v>0.45521996355810834</v>
      </c>
      <c r="S929">
        <f t="shared" si="234"/>
        <v>2.4913453216655448</v>
      </c>
      <c r="T929">
        <f t="shared" si="235"/>
        <v>-0.11508988964831479</v>
      </c>
      <c r="U929">
        <f t="shared" si="236"/>
        <v>48042.8</v>
      </c>
      <c r="V929">
        <f t="shared" si="228"/>
        <v>0</v>
      </c>
    </row>
    <row r="930" spans="2:3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O930">
        <f t="shared" si="230"/>
        <v>9.5156579670669927E-3</v>
      </c>
      <c r="P930">
        <f t="shared" si="231"/>
        <v>-0.19234172833867391</v>
      </c>
      <c r="Q930">
        <f t="shared" si="232"/>
        <v>0.25552970757154908</v>
      </c>
      <c r="R930">
        <f t="shared" si="233"/>
        <v>0.40444335283347477</v>
      </c>
      <c r="S930">
        <f t="shared" si="234"/>
        <v>2.5114482149615238</v>
      </c>
      <c r="T930">
        <f t="shared" si="235"/>
        <v>0.28789563632220583</v>
      </c>
      <c r="U930">
        <f t="shared" si="236"/>
        <v>45268.6</v>
      </c>
      <c r="V930">
        <f t="shared" si="228"/>
        <v>-1</v>
      </c>
    </row>
    <row r="931" spans="2:3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O931">
        <f t="shared" si="230"/>
        <v>0.41759429724232588</v>
      </c>
      <c r="P931">
        <f t="shared" si="231"/>
        <v>1.0955008711127063</v>
      </c>
      <c r="Q931">
        <f t="shared" si="232"/>
        <v>0.53980788985597739</v>
      </c>
      <c r="R931">
        <f t="shared" si="233"/>
        <v>-8.9140453058693447E-2</v>
      </c>
      <c r="S931">
        <f t="shared" si="234"/>
        <v>0.94679908753367148</v>
      </c>
      <c r="T931">
        <f t="shared" si="235"/>
        <v>0.66314848010550764</v>
      </c>
      <c r="U931">
        <f t="shared" si="236"/>
        <v>46707.666666666664</v>
      </c>
      <c r="V931">
        <f t="shared" si="228"/>
        <v>1</v>
      </c>
    </row>
    <row r="932" spans="2:3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O932">
        <f t="shared" si="230"/>
        <v>0.10435611666530975</v>
      </c>
      <c r="P932">
        <f t="shared" si="231"/>
        <v>-0.13623328812245694</v>
      </c>
      <c r="Q932">
        <f t="shared" si="232"/>
        <v>0.6616271449208978</v>
      </c>
      <c r="R932">
        <f t="shared" si="233"/>
        <v>-1.5880179749257337</v>
      </c>
      <c r="S932">
        <f t="shared" si="234"/>
        <v>0.63547921890077774</v>
      </c>
      <c r="T932">
        <f t="shared" si="235"/>
        <v>-0.17439652070524558</v>
      </c>
      <c r="U932">
        <f t="shared" si="236"/>
        <v>26747.4</v>
      </c>
      <c r="V932">
        <f t="shared" si="228"/>
        <v>0</v>
      </c>
    </row>
    <row r="933" spans="2:3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O933">
        <f t="shared" si="230"/>
        <v>4.4366623459206611E-3</v>
      </c>
      <c r="P933">
        <f t="shared" si="231"/>
        <v>0.36117875636280528</v>
      </c>
      <c r="Q933">
        <f t="shared" si="232"/>
        <v>0.20060378981911317</v>
      </c>
      <c r="R933">
        <f t="shared" si="233"/>
        <v>-1.3189911845408373</v>
      </c>
      <c r="S933">
        <f t="shared" si="234"/>
        <v>3.0038776604366419</v>
      </c>
      <c r="T933">
        <f t="shared" si="235"/>
        <v>0.93964497041420114</v>
      </c>
      <c r="U933">
        <f t="shared" si="236"/>
        <v>30966</v>
      </c>
      <c r="V933">
        <f t="shared" si="228"/>
        <v>0</v>
      </c>
    </row>
    <row r="934" spans="2:3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O934">
        <f t="shared" si="230"/>
        <v>0.68741214189358235</v>
      </c>
      <c r="P934">
        <f t="shared" si="231"/>
        <v>3.6954385964912282</v>
      </c>
      <c r="Q934">
        <f t="shared" si="232"/>
        <v>0.36940539837199243</v>
      </c>
      <c r="R934">
        <f t="shared" si="233"/>
        <v>0.35114352005303284</v>
      </c>
      <c r="S934">
        <f t="shared" si="234"/>
        <v>1.9972339058906408</v>
      </c>
      <c r="T934">
        <f t="shared" si="235"/>
        <v>2.2291095085051342</v>
      </c>
      <c r="U934">
        <f t="shared" si="236"/>
        <v>22749.4</v>
      </c>
      <c r="V934">
        <f t="shared" si="228"/>
        <v>5</v>
      </c>
    </row>
    <row r="935" spans="2:3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O935" t="e">
        <f t="shared" si="230"/>
        <v>#VALUE!</v>
      </c>
      <c r="P935" t="e">
        <f t="shared" si="231"/>
        <v>#VALUE!</v>
      </c>
      <c r="Q935">
        <f t="shared" si="232"/>
        <v>0.79468154878063502</v>
      </c>
      <c r="R935" t="e">
        <f t="shared" si="233"/>
        <v>#VALUE!</v>
      </c>
      <c r="S935">
        <f t="shared" si="234"/>
        <v>0.72371558913029166</v>
      </c>
      <c r="T935" t="e">
        <f t="shared" si="235"/>
        <v>#VALUE!</v>
      </c>
      <c r="U935" t="e">
        <f t="shared" si="236"/>
        <v>#DIV/0!</v>
      </c>
      <c r="V935" t="e">
        <f t="shared" si="228"/>
        <v>#VALUE!</v>
      </c>
    </row>
    <row r="936" spans="2:3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230"/>
        <v>#VALUE!</v>
      </c>
      <c r="P936" t="e">
        <f t="shared" si="231"/>
        <v>#VALUE!</v>
      </c>
      <c r="Q936" t="e">
        <f t="shared" si="232"/>
        <v>#VALUE!</v>
      </c>
      <c r="R936" t="e">
        <f t="shared" si="233"/>
        <v>#VALUE!</v>
      </c>
      <c r="S936" t="e">
        <f t="shared" si="234"/>
        <v>#VALUE!</v>
      </c>
      <c r="T936" t="e">
        <f t="shared" si="235"/>
        <v>#VALUE!</v>
      </c>
      <c r="U936" t="e">
        <f t="shared" si="236"/>
        <v>#VALUE!</v>
      </c>
      <c r="V936" t="e">
        <f t="shared" si="228"/>
        <v>#VALUE!</v>
      </c>
    </row>
    <row r="937" spans="2:31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O937">
        <f t="shared" si="230"/>
        <v>-0.64679058758006125</v>
      </c>
      <c r="P937">
        <f t="shared" si="231"/>
        <v>-25.467894668569205</v>
      </c>
      <c r="Q937">
        <f t="shared" si="232"/>
        <v>0.31564445351566489</v>
      </c>
      <c r="R937">
        <f t="shared" si="233"/>
        <v>1</v>
      </c>
      <c r="S937">
        <f t="shared" si="234"/>
        <v>3.1681215648237955</v>
      </c>
      <c r="T937">
        <f t="shared" si="235"/>
        <v>-0.96576353045085339</v>
      </c>
      <c r="U937">
        <f t="shared" si="236"/>
        <v>-188623</v>
      </c>
      <c r="V937">
        <f t="shared" si="228"/>
        <v>-2</v>
      </c>
      <c r="X937">
        <f t="shared" ref="X937:AE937" si="240">AVERAGE(O937:O939)</f>
        <v>-0.33215300060551162</v>
      </c>
      <c r="Y937">
        <f t="shared" si="240"/>
        <v>-8.4044297815979725</v>
      </c>
      <c r="Z937">
        <f t="shared" si="240"/>
        <v>0.58044812252137845</v>
      </c>
      <c r="AA937">
        <f t="shared" si="240"/>
        <v>0.59136613192661336</v>
      </c>
      <c r="AB937">
        <f t="shared" si="240"/>
        <v>1.3877032467744324</v>
      </c>
      <c r="AC937">
        <f t="shared" si="240"/>
        <v>-0.29399936944216404</v>
      </c>
      <c r="AD937">
        <f t="shared" si="240"/>
        <v>-47072.777777777781</v>
      </c>
      <c r="AE937">
        <f t="shared" si="240"/>
        <v>-0.66666666666666663</v>
      </c>
    </row>
    <row r="938" spans="2:3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O938">
        <f t="shared" si="230"/>
        <v>-0.19798392162463108</v>
      </c>
      <c r="P938">
        <f t="shared" si="231"/>
        <v>-0.94268614549644991</v>
      </c>
      <c r="Q938">
        <f t="shared" si="232"/>
        <v>0.7304606143434087</v>
      </c>
      <c r="R938">
        <f t="shared" si="233"/>
        <v>0.61311451459738486</v>
      </c>
      <c r="S938">
        <f t="shared" si="234"/>
        <v>0.47894890151133218</v>
      </c>
      <c r="T938">
        <f t="shared" si="235"/>
        <v>3.4940135559529129E-3</v>
      </c>
      <c r="U938">
        <f t="shared" si="236"/>
        <v>2569.6666666666665</v>
      </c>
      <c r="V938">
        <f t="shared" si="228"/>
        <v>0</v>
      </c>
    </row>
    <row r="939" spans="2:3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O939">
        <f t="shared" si="230"/>
        <v>-0.15168449261184258</v>
      </c>
      <c r="P939">
        <f t="shared" si="231"/>
        <v>1.1972914692717351</v>
      </c>
      <c r="Q939">
        <f t="shared" si="232"/>
        <v>0.69523929970506171</v>
      </c>
      <c r="R939">
        <f t="shared" si="233"/>
        <v>0.16098388118245521</v>
      </c>
      <c r="S939">
        <f t="shared" si="234"/>
        <v>0.51603927398816929</v>
      </c>
      <c r="T939">
        <f t="shared" si="235"/>
        <v>8.027140856840842E-2</v>
      </c>
      <c r="U939">
        <f t="shared" si="236"/>
        <v>44835</v>
      </c>
      <c r="V939">
        <f t="shared" si="228"/>
        <v>0</v>
      </c>
    </row>
    <row r="940" spans="2:3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O940">
        <f t="shared" si="230"/>
        <v>0.1479302315125115</v>
      </c>
      <c r="P940">
        <f t="shared" si="231"/>
        <v>1.1925570400085963</v>
      </c>
      <c r="Q940">
        <f t="shared" si="232"/>
        <v>0.79321272579467328</v>
      </c>
      <c r="R940">
        <f t="shared" si="233"/>
        <v>-0.19492725319792981</v>
      </c>
      <c r="S940">
        <f t="shared" si="234"/>
        <v>0.48772619102136727</v>
      </c>
      <c r="T940">
        <f t="shared" si="235"/>
        <v>0.13302565324537685</v>
      </c>
      <c r="U940">
        <f t="shared" si="236"/>
        <v>20404.666666666668</v>
      </c>
      <c r="V940">
        <f t="shared" si="228"/>
        <v>0</v>
      </c>
    </row>
    <row r="941" spans="2:3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O941">
        <f t="shared" si="230"/>
        <v>-0.12773948645545175</v>
      </c>
      <c r="P941">
        <f t="shared" si="231"/>
        <v>-0.70678863240143674</v>
      </c>
      <c r="Q941">
        <f t="shared" si="232"/>
        <v>0.78093673496673621</v>
      </c>
      <c r="R941">
        <f t="shared" si="233"/>
        <v>-4.0733523539977723E-2</v>
      </c>
      <c r="S941">
        <f t="shared" si="234"/>
        <v>0.47439099025702486</v>
      </c>
      <c r="T941">
        <f t="shared" si="235"/>
        <v>0.21223385251571614</v>
      </c>
      <c r="U941">
        <f t="shared" si="236"/>
        <v>9306.3333333333339</v>
      </c>
      <c r="V941">
        <f t="shared" si="228"/>
        <v>-1</v>
      </c>
    </row>
    <row r="942" spans="2:3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O942">
        <f t="shared" si="230"/>
        <v>0.45599038563688521</v>
      </c>
      <c r="P942">
        <f t="shared" si="231"/>
        <v>17.922496025437201</v>
      </c>
      <c r="Q942">
        <f t="shared" si="232"/>
        <v>0.85502571524353843</v>
      </c>
      <c r="R942">
        <f t="shared" si="233"/>
        <v>0.17333767379342213</v>
      </c>
      <c r="S942">
        <f t="shared" si="234"/>
        <v>0.54221633570972061</v>
      </c>
      <c r="T942">
        <f t="shared" si="235"/>
        <v>4.1302885186211169E-2</v>
      </c>
      <c r="U942">
        <f t="shared" si="236"/>
        <v>23804.5</v>
      </c>
      <c r="V942">
        <f t="shared" si="228"/>
        <v>1</v>
      </c>
    </row>
    <row r="943" spans="2:3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O943">
        <f t="shared" si="230"/>
        <v>-4.2781455606740071E-2</v>
      </c>
      <c r="P943">
        <f t="shared" si="231"/>
        <v>-0.77257525083612044</v>
      </c>
      <c r="Q943">
        <f t="shared" si="232"/>
        <v>0.89675206486671177</v>
      </c>
      <c r="R943">
        <f t="shared" si="233"/>
        <v>-2.5805922784219946</v>
      </c>
      <c r="S943">
        <f t="shared" si="234"/>
        <v>0.4173706986879725</v>
      </c>
      <c r="T943">
        <f t="shared" si="235"/>
        <v>2.5335898593059625E-4</v>
      </c>
      <c r="U943">
        <f t="shared" si="236"/>
        <v>1677.3333333333333</v>
      </c>
      <c r="V943">
        <f t="shared" si="228"/>
        <v>0</v>
      </c>
    </row>
    <row r="944" spans="2:3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O944">
        <f t="shared" si="230"/>
        <v>3.9174996268356077E-2</v>
      </c>
      <c r="P944">
        <f t="shared" si="231"/>
        <v>1.3829833064081853</v>
      </c>
      <c r="Q944">
        <f t="shared" si="232"/>
        <v>0.75998396354529874</v>
      </c>
      <c r="R944">
        <f t="shared" si="233"/>
        <v>0.3642465792719658</v>
      </c>
      <c r="S944">
        <f t="shared" si="234"/>
        <v>0.82180763129641399</v>
      </c>
      <c r="T944">
        <f t="shared" si="235"/>
        <v>0.21238853105771915</v>
      </c>
      <c r="U944">
        <f t="shared" si="236"/>
        <v>7375.333333333333</v>
      </c>
      <c r="V944">
        <f t="shared" si="228"/>
        <v>0</v>
      </c>
    </row>
    <row r="945" spans="2:3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O945">
        <f t="shared" si="230"/>
        <v>6.8663378496269134E-2</v>
      </c>
      <c r="P945">
        <f t="shared" si="231"/>
        <v>-0.33378775920212389</v>
      </c>
      <c r="Q945">
        <f t="shared" si="232"/>
        <v>0.85219589257503947</v>
      </c>
      <c r="R945">
        <f t="shared" si="233"/>
        <v>0.19456435098366143</v>
      </c>
      <c r="S945">
        <f t="shared" si="234"/>
        <v>0.52719486875278065</v>
      </c>
      <c r="T945">
        <f t="shared" si="235"/>
        <v>9.7848079922438158E-2</v>
      </c>
      <c r="U945">
        <f t="shared" si="236"/>
        <v>3095</v>
      </c>
      <c r="V945">
        <f t="shared" si="228"/>
        <v>0</v>
      </c>
    </row>
    <row r="946" spans="2:3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O946" t="e">
        <f t="shared" si="230"/>
        <v>#VALUE!</v>
      </c>
      <c r="P946" t="e">
        <f t="shared" si="231"/>
        <v>#VALUE!</v>
      </c>
      <c r="Q946">
        <f t="shared" si="232"/>
        <v>0.90393737290221443</v>
      </c>
      <c r="R946" t="e">
        <f t="shared" si="233"/>
        <v>#VALUE!</v>
      </c>
      <c r="S946">
        <f t="shared" si="234"/>
        <v>0.41975589316823386</v>
      </c>
      <c r="T946" t="e">
        <f t="shared" si="235"/>
        <v>#VALUE!</v>
      </c>
      <c r="U946">
        <f t="shared" si="236"/>
        <v>4645.666666666667</v>
      </c>
      <c r="V946" t="e">
        <f t="shared" si="228"/>
        <v>#VALUE!</v>
      </c>
    </row>
    <row r="947" spans="2:3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230"/>
        <v>#VALUE!</v>
      </c>
      <c r="P947" t="e">
        <f t="shared" si="231"/>
        <v>#VALUE!</v>
      </c>
      <c r="Q947" t="e">
        <f t="shared" si="232"/>
        <v>#VALUE!</v>
      </c>
      <c r="R947" t="e">
        <f t="shared" si="233"/>
        <v>#VALUE!</v>
      </c>
      <c r="S947" t="e">
        <f t="shared" si="234"/>
        <v>#VALUE!</v>
      </c>
      <c r="T947" t="e">
        <f t="shared" si="235"/>
        <v>#VALUE!</v>
      </c>
      <c r="U947" t="e">
        <f t="shared" si="236"/>
        <v>#VALUE!</v>
      </c>
      <c r="V947" t="e">
        <f t="shared" si="228"/>
        <v>#VALUE!</v>
      </c>
    </row>
    <row r="948" spans="2:31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O948">
        <f t="shared" si="230"/>
        <v>-0.36620489043739979</v>
      </c>
      <c r="P948">
        <f t="shared" si="231"/>
        <v>-9.2138971749429732</v>
      </c>
      <c r="Q948">
        <f t="shared" si="232"/>
        <v>1.4142077893293821</v>
      </c>
      <c r="R948">
        <f t="shared" si="233"/>
        <v>0.21116839265962473</v>
      </c>
      <c r="S948">
        <f t="shared" si="234"/>
        <v>0.35317608885560964</v>
      </c>
      <c r="T948">
        <f t="shared" si="235"/>
        <v>-1.7191723469267834</v>
      </c>
      <c r="U948">
        <f t="shared" si="236"/>
        <v>-78018.333333333328</v>
      </c>
      <c r="V948">
        <f t="shared" si="228"/>
        <v>-1</v>
      </c>
      <c r="X948">
        <f t="shared" ref="X948:AE948" si="241">AVERAGE(O948:O950)</f>
        <v>1.895914553731666</v>
      </c>
      <c r="Y948">
        <f t="shared" si="241"/>
        <v>-2.7788065627266634</v>
      </c>
      <c r="Z948">
        <f t="shared" si="241"/>
        <v>0.76987074119607213</v>
      </c>
      <c r="AA948">
        <f t="shared" si="241"/>
        <v>-0.62836774259617734</v>
      </c>
      <c r="AB948">
        <f t="shared" si="241"/>
        <v>0.81810638150505233</v>
      </c>
      <c r="AC948">
        <f t="shared" si="241"/>
        <v>0.3452517387768112</v>
      </c>
      <c r="AD948">
        <f t="shared" si="241"/>
        <v>-10830.527777777776</v>
      </c>
      <c r="AE948">
        <f t="shared" si="241"/>
        <v>0.66666666666666663</v>
      </c>
    </row>
    <row r="949" spans="2:3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O949">
        <f t="shared" si="230"/>
        <v>0.38475503720830817</v>
      </c>
      <c r="P949">
        <f t="shared" si="231"/>
        <v>-0.62900033851522019</v>
      </c>
      <c r="Q949">
        <f t="shared" si="232"/>
        <v>0.59797784129833931</v>
      </c>
      <c r="R949">
        <f t="shared" si="233"/>
        <v>-0.56337031156774908</v>
      </c>
      <c r="S949">
        <f t="shared" si="234"/>
        <v>0.90887587405680881</v>
      </c>
      <c r="T949">
        <f t="shared" si="235"/>
        <v>0.26470287694265626</v>
      </c>
      <c r="U949">
        <f t="shared" si="236"/>
        <v>7123.75</v>
      </c>
      <c r="V949">
        <f t="shared" si="228"/>
        <v>2</v>
      </c>
    </row>
    <row r="950" spans="2:3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O950">
        <f t="shared" si="230"/>
        <v>5.669193514424089</v>
      </c>
      <c r="P950">
        <f t="shared" si="231"/>
        <v>1.5064778252782038</v>
      </c>
      <c r="Q950">
        <f t="shared" si="232"/>
        <v>0.29742659296049495</v>
      </c>
      <c r="R950">
        <f t="shared" si="233"/>
        <v>-1.5329013088804078</v>
      </c>
      <c r="S950">
        <f t="shared" si="234"/>
        <v>1.1922671816027386</v>
      </c>
      <c r="T950">
        <f t="shared" si="235"/>
        <v>2.4902246863145607</v>
      </c>
      <c r="U950">
        <f t="shared" si="236"/>
        <v>38403</v>
      </c>
      <c r="V950">
        <f t="shared" si="228"/>
        <v>1</v>
      </c>
    </row>
    <row r="951" spans="2:3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O951" t="e">
        <f t="shared" si="230"/>
        <v>#VALUE!</v>
      </c>
      <c r="P951" t="e">
        <f t="shared" si="231"/>
        <v>#VALUE!</v>
      </c>
      <c r="Q951">
        <f t="shared" si="232"/>
        <v>0.56068483199680941</v>
      </c>
      <c r="R951" t="e">
        <f t="shared" si="233"/>
        <v>#VALUE!</v>
      </c>
      <c r="S951">
        <f t="shared" si="234"/>
        <v>0.79173864444670261</v>
      </c>
      <c r="T951" t="e">
        <f t="shared" si="235"/>
        <v>#VALUE!</v>
      </c>
      <c r="U951">
        <f t="shared" si="236"/>
        <v>30643</v>
      </c>
      <c r="V951" t="e">
        <f t="shared" si="228"/>
        <v>#VALUE!</v>
      </c>
    </row>
    <row r="952" spans="2:3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230"/>
        <v>#VALUE!</v>
      </c>
      <c r="P952" t="e">
        <f t="shared" si="231"/>
        <v>#VALUE!</v>
      </c>
      <c r="Q952" t="e">
        <f t="shared" si="232"/>
        <v>#VALUE!</v>
      </c>
      <c r="R952" t="e">
        <f t="shared" si="233"/>
        <v>#VALUE!</v>
      </c>
      <c r="S952" t="e">
        <f t="shared" si="234"/>
        <v>#VALUE!</v>
      </c>
      <c r="T952" t="e">
        <f t="shared" si="235"/>
        <v>#VALUE!</v>
      </c>
      <c r="U952" t="e">
        <f t="shared" si="236"/>
        <v>#VALUE!</v>
      </c>
      <c r="V952" t="e">
        <f t="shared" si="228"/>
        <v>#VALUE!</v>
      </c>
    </row>
    <row r="953" spans="2:31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O953">
        <f t="shared" si="230"/>
        <v>3.2575781913306869</v>
      </c>
      <c r="P953">
        <f t="shared" si="231"/>
        <v>2.5978812024628759</v>
      </c>
      <c r="Q953">
        <f t="shared" si="232"/>
        <v>1.5251426533523538</v>
      </c>
      <c r="R953">
        <f t="shared" si="233"/>
        <v>-0.60899653979238755</v>
      </c>
      <c r="S953">
        <f t="shared" si="234"/>
        <v>0.62689390031705416</v>
      </c>
      <c r="T953">
        <f t="shared" si="235"/>
        <v>-0.61350214227814881</v>
      </c>
      <c r="U953">
        <f t="shared" si="236"/>
        <v>15894</v>
      </c>
      <c r="V953">
        <f t="shared" si="228"/>
        <v>1</v>
      </c>
      <c r="X953">
        <f t="shared" ref="X953:AE953" si="242">AVERAGE(O953:O955)</f>
        <v>2.0369598502020412</v>
      </c>
      <c r="Y953">
        <f t="shared" si="242"/>
        <v>-2.0483477860812322</v>
      </c>
      <c r="Z953">
        <f t="shared" si="242"/>
        <v>2.7266721329168924</v>
      </c>
      <c r="AA953">
        <f t="shared" si="242"/>
        <v>7.5470908798880076E-2</v>
      </c>
      <c r="AB953">
        <f t="shared" si="242"/>
        <v>0.42264652361981886</v>
      </c>
      <c r="AC953">
        <f t="shared" si="242"/>
        <v>8.5304221836538296E-2</v>
      </c>
      <c r="AD953">
        <f t="shared" si="242"/>
        <v>-1348</v>
      </c>
      <c r="AE953">
        <f t="shared" si="242"/>
        <v>0.66666666666666663</v>
      </c>
    </row>
    <row r="954" spans="2:3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O954">
        <f t="shared" si="230"/>
        <v>3.5225197177251975</v>
      </c>
      <c r="P954">
        <f t="shared" si="231"/>
        <v>-1.289185650693899</v>
      </c>
      <c r="Q954">
        <f t="shared" si="232"/>
        <v>2.2021251914064313</v>
      </c>
      <c r="R954">
        <f t="shared" si="233"/>
        <v>0.50143760782058655</v>
      </c>
      <c r="S954">
        <f t="shared" si="234"/>
        <v>0.44314551814235748</v>
      </c>
      <c r="T954">
        <f t="shared" si="235"/>
        <v>-0.14568274151849314</v>
      </c>
      <c r="U954">
        <f t="shared" si="236"/>
        <v>5522</v>
      </c>
      <c r="V954">
        <f t="shared" si="228"/>
        <v>1</v>
      </c>
    </row>
    <row r="955" spans="2:3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O955">
        <f t="shared" si="230"/>
        <v>-0.66921835844976141</v>
      </c>
      <c r="P955">
        <f t="shared" si="231"/>
        <v>-7.4537389100126745</v>
      </c>
      <c r="Q955">
        <f t="shared" si="232"/>
        <v>4.452748553991893</v>
      </c>
      <c r="R955">
        <f t="shared" si="233"/>
        <v>0.33397165836844123</v>
      </c>
      <c r="S955">
        <f t="shared" si="234"/>
        <v>0.19790015240004499</v>
      </c>
      <c r="T955">
        <f t="shared" si="235"/>
        <v>1.0150975493062568</v>
      </c>
      <c r="U955">
        <f t="shared" si="236"/>
        <v>-25460</v>
      </c>
      <c r="V955">
        <f t="shared" si="228"/>
        <v>0</v>
      </c>
    </row>
    <row r="956" spans="2:3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O956">
        <f t="shared" si="230"/>
        <v>-8.8546761366052884E-3</v>
      </c>
      <c r="P956">
        <f t="shared" si="231"/>
        <v>-1.429925893635571</v>
      </c>
      <c r="Q956">
        <f t="shared" si="232"/>
        <v>2.757873095972339</v>
      </c>
      <c r="R956">
        <f t="shared" si="233"/>
        <v>0.25035888601780076</v>
      </c>
      <c r="S956">
        <f t="shared" si="234"/>
        <v>0.2962439007861209</v>
      </c>
      <c r="T956">
        <f t="shared" si="235"/>
        <v>-0.1359110692589488</v>
      </c>
      <c r="U956">
        <f t="shared" si="236"/>
        <v>3945</v>
      </c>
      <c r="V956">
        <f t="shared" si="228"/>
        <v>1</v>
      </c>
    </row>
    <row r="957" spans="2:3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O957">
        <f t="shared" si="230"/>
        <v>4.7548093396642033</v>
      </c>
      <c r="P957">
        <f t="shared" si="231"/>
        <v>-0.39724107729362823</v>
      </c>
      <c r="Q957">
        <f t="shared" si="232"/>
        <v>3.1810644959298684</v>
      </c>
      <c r="R957">
        <f t="shared" si="233"/>
        <v>0.20022962112514353</v>
      </c>
      <c r="S957">
        <f t="shared" si="234"/>
        <v>0.23208717835658718</v>
      </c>
      <c r="T957">
        <f t="shared" si="235"/>
        <v>0.46225923997917762</v>
      </c>
      <c r="U957">
        <f t="shared" si="236"/>
        <v>-13764</v>
      </c>
      <c r="V957">
        <f t="shared" si="228"/>
        <v>1</v>
      </c>
    </row>
    <row r="958" spans="2:3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O958">
        <f t="shared" si="230"/>
        <v>23.320238095238096</v>
      </c>
      <c r="P958">
        <f t="shared" si="231"/>
        <v>2.3819609004739335</v>
      </c>
      <c r="Q958">
        <f t="shared" si="232"/>
        <v>3.8904043100519341</v>
      </c>
      <c r="R958" t="e">
        <f t="shared" si="233"/>
        <v>#DIV/0!</v>
      </c>
      <c r="S958">
        <f t="shared" si="234"/>
        <v>9.4043965366669161E-2</v>
      </c>
      <c r="T958">
        <f t="shared" si="235"/>
        <v>3.2901087817880557</v>
      </c>
      <c r="U958">
        <f t="shared" si="236"/>
        <v>-45670</v>
      </c>
      <c r="V958">
        <f t="shared" si="228"/>
        <v>0</v>
      </c>
    </row>
    <row r="959" spans="2:3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O959" t="e">
        <f t="shared" si="230"/>
        <v>#DIV/0!</v>
      </c>
      <c r="P959">
        <f t="shared" si="231"/>
        <v>22.403812824956674</v>
      </c>
      <c r="Q959">
        <f t="shared" si="232"/>
        <v>2.3252816497995035</v>
      </c>
      <c r="R959" t="e">
        <f t="shared" si="233"/>
        <v>#DIV/0!</v>
      </c>
      <c r="S959">
        <f t="shared" si="234"/>
        <v>0.43005543009648944</v>
      </c>
      <c r="T959">
        <f t="shared" si="235"/>
        <v>35.819628647214856</v>
      </c>
      <c r="U959">
        <f t="shared" si="236"/>
        <v>-13504</v>
      </c>
      <c r="V959">
        <f t="shared" si="228"/>
        <v>0</v>
      </c>
    </row>
    <row r="960" spans="2:3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O960" t="e">
        <f t="shared" si="230"/>
        <v>#VALUE!</v>
      </c>
      <c r="P960" t="e">
        <f t="shared" si="231"/>
        <v>#VALUE!</v>
      </c>
      <c r="Q960">
        <f t="shared" si="232"/>
        <v>2.8849999999999998</v>
      </c>
      <c r="R960" t="e">
        <f t="shared" si="233"/>
        <v>#VALUE!</v>
      </c>
      <c r="S960">
        <f t="shared" si="234"/>
        <v>0.34662045060658581</v>
      </c>
      <c r="T960" t="e">
        <f t="shared" si="235"/>
        <v>#VALUE!</v>
      </c>
      <c r="U960">
        <f t="shared" si="236"/>
        <v>-577</v>
      </c>
      <c r="V960" t="e">
        <f t="shared" si="228"/>
        <v>#VALUE!</v>
      </c>
    </row>
    <row r="961" spans="2:3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</row>
    <row r="962" spans="2:31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O962">
        <f>D962/1</f>
        <v>193828</v>
      </c>
      <c r="P962">
        <f>E962/1</f>
        <v>11589</v>
      </c>
      <c r="Q962">
        <f t="shared" si="232"/>
        <v>0.58436750810887039</v>
      </c>
      <c r="R962">
        <f>0</f>
        <v>0</v>
      </c>
      <c r="S962">
        <f t="shared" si="234"/>
        <v>1.7112518853695324</v>
      </c>
      <c r="T962">
        <f>0</f>
        <v>0</v>
      </c>
      <c r="U962">
        <f t="shared" si="236"/>
        <v>11589</v>
      </c>
      <c r="V962">
        <f>0</f>
        <v>0</v>
      </c>
      <c r="X962">
        <v>1</v>
      </c>
      <c r="Y962">
        <v>1</v>
      </c>
      <c r="Z962">
        <f t="shared" ref="Z962:AE962" si="243">AVERAGE(Q962)</f>
        <v>0.58436750810887039</v>
      </c>
      <c r="AA962">
        <f t="shared" si="243"/>
        <v>0</v>
      </c>
      <c r="AB962">
        <f t="shared" si="243"/>
        <v>1.7112518853695324</v>
      </c>
      <c r="AC962">
        <f t="shared" si="243"/>
        <v>0</v>
      </c>
      <c r="AD962">
        <f t="shared" si="243"/>
        <v>11589</v>
      </c>
      <c r="AE962">
        <f t="shared" si="243"/>
        <v>0</v>
      </c>
    </row>
    <row r="963" spans="2:3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</row>
    <row r="964" spans="2:31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O964" t="e">
        <f t="shared" si="230"/>
        <v>#DIV/0!</v>
      </c>
      <c r="P964" t="e">
        <f t="shared" si="231"/>
        <v>#DIV/0!</v>
      </c>
      <c r="Q964" t="e">
        <f t="shared" si="232"/>
        <v>#DIV/0!</v>
      </c>
      <c r="R964" t="e">
        <f t="shared" si="233"/>
        <v>#DIV/0!</v>
      </c>
      <c r="S964">
        <f t="shared" si="234"/>
        <v>0</v>
      </c>
      <c r="T964">
        <f t="shared" si="235"/>
        <v>0</v>
      </c>
      <c r="U964">
        <f t="shared" si="236"/>
        <v>0</v>
      </c>
      <c r="V964">
        <f t="shared" ref="V964:V1027" si="244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AB964:AE964" si="245">AVERAGE(S964:S966)</f>
        <v>0</v>
      </c>
      <c r="AC964">
        <f t="shared" si="245"/>
        <v>0</v>
      </c>
      <c r="AD964">
        <f t="shared" si="245"/>
        <v>0</v>
      </c>
      <c r="AE964">
        <f t="shared" si="245"/>
        <v>0.33333333333333331</v>
      </c>
    </row>
    <row r="965" spans="2:3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O965" t="e">
        <f t="shared" si="230"/>
        <v>#DIV/0!</v>
      </c>
      <c r="P965" t="e">
        <f t="shared" si="231"/>
        <v>#DIV/0!</v>
      </c>
      <c r="Q965" t="e">
        <f t="shared" si="232"/>
        <v>#DIV/0!</v>
      </c>
      <c r="R965" t="e">
        <f t="shared" si="233"/>
        <v>#DIV/0!</v>
      </c>
      <c r="S965">
        <f t="shared" si="234"/>
        <v>0</v>
      </c>
      <c r="T965">
        <f t="shared" si="235"/>
        <v>0</v>
      </c>
      <c r="U965">
        <f t="shared" si="236"/>
        <v>0</v>
      </c>
      <c r="V965">
        <f t="shared" si="244"/>
        <v>0</v>
      </c>
    </row>
    <row r="966" spans="2:3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O966" t="e">
        <f t="shared" si="230"/>
        <v>#DIV/0!</v>
      </c>
      <c r="P966" t="e">
        <f t="shared" si="231"/>
        <v>#DIV/0!</v>
      </c>
      <c r="Q966" t="e">
        <f t="shared" si="232"/>
        <v>#DIV/0!</v>
      </c>
      <c r="R966" t="e">
        <f t="shared" si="233"/>
        <v>#DIV/0!</v>
      </c>
      <c r="S966">
        <f t="shared" si="234"/>
        <v>0</v>
      </c>
      <c r="T966">
        <f t="shared" si="235"/>
        <v>0</v>
      </c>
      <c r="U966">
        <f t="shared" si="236"/>
        <v>0</v>
      </c>
      <c r="V966">
        <f t="shared" si="244"/>
        <v>1</v>
      </c>
    </row>
    <row r="967" spans="2:3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O967" t="e">
        <f t="shared" si="230"/>
        <v>#DIV/0!</v>
      </c>
      <c r="P967" t="e">
        <f t="shared" si="231"/>
        <v>#DIV/0!</v>
      </c>
      <c r="Q967" t="e">
        <f t="shared" si="232"/>
        <v>#DIV/0!</v>
      </c>
      <c r="R967" t="e">
        <f t="shared" si="233"/>
        <v>#DIV/0!</v>
      </c>
      <c r="S967">
        <f t="shared" si="234"/>
        <v>0</v>
      </c>
      <c r="T967">
        <f t="shared" si="235"/>
        <v>0</v>
      </c>
      <c r="U967" t="e">
        <f t="shared" si="236"/>
        <v>#DIV/0!</v>
      </c>
      <c r="V967">
        <f t="shared" si="244"/>
        <v>0</v>
      </c>
    </row>
    <row r="968" spans="2:3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O968" t="e">
        <f t="shared" si="230"/>
        <v>#DIV/0!</v>
      </c>
      <c r="P968" t="e">
        <f t="shared" si="231"/>
        <v>#DIV/0!</v>
      </c>
      <c r="Q968" t="e">
        <f t="shared" si="232"/>
        <v>#DIV/0!</v>
      </c>
      <c r="R968" t="e">
        <f t="shared" si="233"/>
        <v>#DIV/0!</v>
      </c>
      <c r="S968">
        <f t="shared" si="234"/>
        <v>0</v>
      </c>
      <c r="T968">
        <f t="shared" si="235"/>
        <v>0</v>
      </c>
      <c r="U968" t="e">
        <f t="shared" si="236"/>
        <v>#DIV/0!</v>
      </c>
      <c r="V968">
        <f t="shared" si="244"/>
        <v>0</v>
      </c>
    </row>
    <row r="969" spans="2:3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O969" t="e">
        <f t="shared" si="230"/>
        <v>#DIV/0!</v>
      </c>
      <c r="P969">
        <f t="shared" si="231"/>
        <v>-1</v>
      </c>
      <c r="Q969" t="e">
        <f t="shared" si="232"/>
        <v>#DIV/0!</v>
      </c>
      <c r="R969">
        <f t="shared" si="233"/>
        <v>1</v>
      </c>
      <c r="S969">
        <f t="shared" si="234"/>
        <v>0</v>
      </c>
      <c r="T969">
        <f t="shared" si="235"/>
        <v>0.98654916512059376</v>
      </c>
      <c r="U969" t="e">
        <f t="shared" si="236"/>
        <v>#DIV/0!</v>
      </c>
      <c r="V969">
        <f t="shared" si="244"/>
        <v>0</v>
      </c>
    </row>
    <row r="970" spans="2:3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O970" t="e">
        <f t="shared" si="230"/>
        <v>#VALUE!</v>
      </c>
      <c r="P970" t="e">
        <f t="shared" si="231"/>
        <v>#VALUE!</v>
      </c>
      <c r="Q970">
        <f t="shared" si="232"/>
        <v>1.1086515714768503</v>
      </c>
      <c r="R970" t="e">
        <f t="shared" si="233"/>
        <v>#VALUE!</v>
      </c>
      <c r="S970">
        <f t="shared" si="234"/>
        <v>0.86404511507392168</v>
      </c>
      <c r="T970" t="e">
        <f t="shared" si="235"/>
        <v>#DIV/0!</v>
      </c>
      <c r="U970" t="e">
        <f t="shared" si="236"/>
        <v>#DIV/0!</v>
      </c>
      <c r="V970">
        <f t="shared" si="244"/>
        <v>0</v>
      </c>
    </row>
    <row r="971" spans="2:3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</row>
    <row r="972" spans="2:31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O972">
        <f t="shared" ref="O972:O1035" si="246">D972/D973-1</f>
        <v>3.5920574842936466</v>
      </c>
      <c r="P972">
        <f t="shared" ref="P972:P1035" si="247">E972/E973-1</f>
        <v>4.0743471370495419</v>
      </c>
      <c r="Q972">
        <f t="shared" ref="Q972:Q1035" si="248">F972/(G972+H972)</f>
        <v>5.5270589591378018E-2</v>
      </c>
      <c r="R972">
        <f>1</f>
        <v>1</v>
      </c>
      <c r="S972">
        <f t="shared" ref="S972:S1035" si="249">H972/F972</f>
        <v>18.092805005213766</v>
      </c>
      <c r="T972">
        <f t="shared" ref="T972:T1035" si="250">I972/I973-1</f>
        <v>2.9817548784108392</v>
      </c>
      <c r="U972">
        <f t="shared" ref="U972:U1035" si="251">E972/J972</f>
        <v>147288</v>
      </c>
      <c r="V972">
        <f t="shared" si="244"/>
        <v>0</v>
      </c>
      <c r="X972">
        <f>AVERAGE(O972:O974)</f>
        <v>5.5816476536470399</v>
      </c>
      <c r="Y972">
        <f t="shared" ref="Y972:AE972" si="252">AVERAGE(P972:P974)</f>
        <v>5.7367974424209303</v>
      </c>
      <c r="Z972">
        <f t="shared" si="252"/>
        <v>0.25964072444028485</v>
      </c>
      <c r="AA972">
        <f>AVERAGE(R972)</f>
        <v>1</v>
      </c>
      <c r="AB972">
        <f t="shared" si="252"/>
        <v>8.7098419117154009</v>
      </c>
      <c r="AC972">
        <f t="shared" si="252"/>
        <v>2.3073619413074913</v>
      </c>
      <c r="AD972">
        <f>AVERAGE(U972:U973)</f>
        <v>88157</v>
      </c>
      <c r="AE972">
        <f t="shared" si="252"/>
        <v>0</v>
      </c>
    </row>
    <row r="973" spans="2:3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O973">
        <f t="shared" si="246"/>
        <v>14.086666666666666</v>
      </c>
      <c r="P973">
        <f t="shared" si="247"/>
        <v>13.801631820499745</v>
      </c>
      <c r="Q973">
        <f t="shared" si="248"/>
        <v>0.15965071444772058</v>
      </c>
      <c r="R973" t="e">
        <f t="shared" ref="R973:R1035" si="253">1 -G973/G974</f>
        <v>#DIV/0!</v>
      </c>
      <c r="S973">
        <f t="shared" si="249"/>
        <v>6.2636738173035944</v>
      </c>
      <c r="T973">
        <f t="shared" si="250"/>
        <v>3.6169470404984425</v>
      </c>
      <c r="U973">
        <f t="shared" si="251"/>
        <v>29026</v>
      </c>
      <c r="V973">
        <f t="shared" si="244"/>
        <v>1</v>
      </c>
    </row>
    <row r="974" spans="2:3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O974">
        <f t="shared" si="246"/>
        <v>-0.93378119001919391</v>
      </c>
      <c r="P974">
        <f t="shared" si="247"/>
        <v>-0.6655866302864939</v>
      </c>
      <c r="Q974">
        <f t="shared" si="248"/>
        <v>0.56400086928175597</v>
      </c>
      <c r="R974" t="e">
        <f t="shared" si="253"/>
        <v>#DIV/0!</v>
      </c>
      <c r="S974">
        <f t="shared" si="249"/>
        <v>1.7730469126288411</v>
      </c>
      <c r="T974">
        <f t="shared" si="250"/>
        <v>0.32338390501319259</v>
      </c>
      <c r="U974" t="e">
        <f t="shared" si="251"/>
        <v>#DIV/0!</v>
      </c>
      <c r="V974">
        <f t="shared" si="244"/>
        <v>-1</v>
      </c>
    </row>
    <row r="975" spans="2:3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O975" t="e">
        <f t="shared" si="246"/>
        <v>#VALUE!</v>
      </c>
      <c r="P975" t="e">
        <f t="shared" si="247"/>
        <v>#VALUE!</v>
      </c>
      <c r="Q975">
        <f t="shared" si="248"/>
        <v>0.62234539453197979</v>
      </c>
      <c r="R975" t="e">
        <f t="shared" si="253"/>
        <v>#VALUE!</v>
      </c>
      <c r="S975">
        <f t="shared" si="249"/>
        <v>1.6068247773441409</v>
      </c>
      <c r="T975" t="e">
        <f t="shared" si="250"/>
        <v>#VALUE!</v>
      </c>
      <c r="U975">
        <f t="shared" si="251"/>
        <v>5864</v>
      </c>
      <c r="V975" t="e">
        <f t="shared" si="244"/>
        <v>#VALUE!</v>
      </c>
    </row>
    <row r="976" spans="2:3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246"/>
        <v>#VALUE!</v>
      </c>
      <c r="P976" t="e">
        <f t="shared" si="247"/>
        <v>#VALUE!</v>
      </c>
      <c r="Q976" t="e">
        <f t="shared" si="248"/>
        <v>#VALUE!</v>
      </c>
      <c r="R976" t="e">
        <f t="shared" si="253"/>
        <v>#VALUE!</v>
      </c>
      <c r="S976" t="e">
        <f t="shared" si="249"/>
        <v>#VALUE!</v>
      </c>
      <c r="T976" t="e">
        <f t="shared" si="250"/>
        <v>#VALUE!</v>
      </c>
      <c r="U976" t="e">
        <f t="shared" si="251"/>
        <v>#VALUE!</v>
      </c>
      <c r="V976" t="e">
        <f t="shared" si="244"/>
        <v>#VALUE!</v>
      </c>
    </row>
    <row r="977" spans="2:31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O977">
        <f t="shared" si="246"/>
        <v>56.903846153846153</v>
      </c>
      <c r="P977">
        <f t="shared" si="247"/>
        <v>27.436507936507937</v>
      </c>
      <c r="Q977">
        <f t="shared" si="248"/>
        <v>4.5722159589126891E-2</v>
      </c>
      <c r="R977">
        <f>1</f>
        <v>1</v>
      </c>
      <c r="S977">
        <f t="shared" si="249"/>
        <v>21.87123287671233</v>
      </c>
      <c r="T977">
        <f t="shared" si="250"/>
        <v>15.853982300884955</v>
      </c>
      <c r="U977">
        <f>1</f>
        <v>1</v>
      </c>
      <c r="V977">
        <f t="shared" si="244"/>
        <v>0</v>
      </c>
      <c r="X977">
        <f>AVERAGE(O977)</f>
        <v>56.903846153846153</v>
      </c>
      <c r="Y977">
        <f t="shared" ref="Y977:AE977" si="254">AVERAGE(P977)</f>
        <v>27.436507936507937</v>
      </c>
      <c r="Z977">
        <f t="shared" si="254"/>
        <v>4.5722159589126891E-2</v>
      </c>
      <c r="AA977">
        <f t="shared" si="254"/>
        <v>1</v>
      </c>
      <c r="AB977">
        <f t="shared" si="254"/>
        <v>21.87123287671233</v>
      </c>
      <c r="AC977">
        <f t="shared" si="254"/>
        <v>15.853982300884955</v>
      </c>
      <c r="AD977">
        <f>AVERAGE(U977)</f>
        <v>1</v>
      </c>
      <c r="AE977">
        <f t="shared" si="254"/>
        <v>0</v>
      </c>
    </row>
    <row r="978" spans="2:3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O978" t="e">
        <f t="shared" si="246"/>
        <v>#VALUE!</v>
      </c>
      <c r="P978" t="e">
        <f t="shared" si="247"/>
        <v>#VALUE!</v>
      </c>
      <c r="Q978">
        <f t="shared" si="248"/>
        <v>1.7391304347826087E-2</v>
      </c>
      <c r="R978" t="e">
        <f t="shared" si="253"/>
        <v>#VALUE!</v>
      </c>
      <c r="S978">
        <f t="shared" si="249"/>
        <v>57.5</v>
      </c>
      <c r="T978" t="e">
        <f t="shared" si="250"/>
        <v>#VALUE!</v>
      </c>
      <c r="U978" t="e">
        <f t="shared" si="251"/>
        <v>#DIV/0!</v>
      </c>
      <c r="V978" t="e">
        <f t="shared" si="244"/>
        <v>#VALUE!</v>
      </c>
    </row>
    <row r="979" spans="2:3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</row>
    <row r="980" spans="2:31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O980">
        <f t="shared" si="246"/>
        <v>0.64526830499731092</v>
      </c>
      <c r="P980">
        <f t="shared" si="247"/>
        <v>2.0265962210083281</v>
      </c>
      <c r="Q980">
        <f t="shared" si="248"/>
        <v>1.1336515612972322</v>
      </c>
      <c r="R980">
        <f t="shared" si="253"/>
        <v>0.29131630045576207</v>
      </c>
      <c r="S980">
        <f t="shared" si="249"/>
        <v>0.23425800523287782</v>
      </c>
      <c r="T980">
        <f t="shared" si="250"/>
        <v>14.831020812685827</v>
      </c>
      <c r="U980">
        <f t="shared" si="251"/>
        <v>-8449.5</v>
      </c>
      <c r="V980">
        <f t="shared" si="244"/>
        <v>1</v>
      </c>
      <c r="X980">
        <f t="shared" ref="X980:AE980" si="255">AVERAGE(O980:O982)</f>
        <v>3.4909202420974914</v>
      </c>
      <c r="Y980">
        <f t="shared" si="255"/>
        <v>0.63629719902977289</v>
      </c>
      <c r="Z980">
        <f t="shared" si="255"/>
        <v>0.98317447963820603</v>
      </c>
      <c r="AA980">
        <f t="shared" si="255"/>
        <v>-3.091692635797298</v>
      </c>
      <c r="AB980">
        <f t="shared" si="255"/>
        <v>0.38037270138297519</v>
      </c>
      <c r="AC980">
        <f t="shared" si="255"/>
        <v>6.4087875114287582</v>
      </c>
      <c r="AD980">
        <f t="shared" si="255"/>
        <v>-1453.9444444444446</v>
      </c>
      <c r="AE980">
        <f t="shared" si="255"/>
        <v>1</v>
      </c>
    </row>
    <row r="981" spans="2:3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O981">
        <f t="shared" si="246"/>
        <v>1.9932158286380735</v>
      </c>
      <c r="P981">
        <f t="shared" si="247"/>
        <v>-2.4298335467349554</v>
      </c>
      <c r="Q981">
        <f t="shared" si="248"/>
        <v>1.0077592603076886</v>
      </c>
      <c r="R981">
        <f t="shared" si="253"/>
        <v>-9.8272651776738495</v>
      </c>
      <c r="S981">
        <f t="shared" si="249"/>
        <v>0.25984985349035933</v>
      </c>
      <c r="T981">
        <f t="shared" si="250"/>
        <v>-1.219323986523204</v>
      </c>
      <c r="U981">
        <f t="shared" si="251"/>
        <v>-3722.3333333333335</v>
      </c>
      <c r="V981">
        <f t="shared" si="244"/>
        <v>2</v>
      </c>
    </row>
    <row r="982" spans="2:3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O982">
        <f t="shared" si="246"/>
        <v>7.8342765926570888</v>
      </c>
      <c r="P982">
        <f t="shared" si="247"/>
        <v>2.3121289228159458</v>
      </c>
      <c r="Q982">
        <f t="shared" si="248"/>
        <v>0.80811261730969763</v>
      </c>
      <c r="R982">
        <f t="shared" si="253"/>
        <v>0.26087096982619373</v>
      </c>
      <c r="S982">
        <f t="shared" si="249"/>
        <v>0.64701024542568841</v>
      </c>
      <c r="T982">
        <f t="shared" si="250"/>
        <v>5.6146657081236517</v>
      </c>
      <c r="U982">
        <f t="shared" si="251"/>
        <v>7810</v>
      </c>
      <c r="V982">
        <f t="shared" si="244"/>
        <v>0</v>
      </c>
    </row>
    <row r="983" spans="2:3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O983" t="e">
        <f t="shared" si="246"/>
        <v>#DIV/0!</v>
      </c>
      <c r="P983">
        <f t="shared" si="247"/>
        <v>-3.020565552699229</v>
      </c>
      <c r="Q983">
        <f t="shared" si="248"/>
        <v>0.97202333065164925</v>
      </c>
      <c r="R983">
        <f t="shared" si="253"/>
        <v>-58.298850574712645</v>
      </c>
      <c r="S983">
        <f t="shared" si="249"/>
        <v>0.3882968817894018</v>
      </c>
      <c r="T983">
        <f t="shared" si="250"/>
        <v>-2.4384694932781796</v>
      </c>
      <c r="U983">
        <f t="shared" si="251"/>
        <v>2358</v>
      </c>
      <c r="V983">
        <f t="shared" si="244"/>
        <v>1</v>
      </c>
    </row>
    <row r="984" spans="2:3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O984" t="e">
        <f t="shared" si="246"/>
        <v>#DIV/0!</v>
      </c>
      <c r="P984" t="e">
        <f t="shared" si="247"/>
        <v>#DIV/0!</v>
      </c>
      <c r="Q984">
        <f t="shared" si="248"/>
        <v>2.1608643457382954</v>
      </c>
      <c r="R984">
        <f t="shared" si="253"/>
        <v>0</v>
      </c>
      <c r="S984">
        <f t="shared" si="249"/>
        <v>0.17277777777777778</v>
      </c>
      <c r="T984">
        <f t="shared" si="250"/>
        <v>-5.835</v>
      </c>
      <c r="U984" t="e">
        <f t="shared" si="251"/>
        <v>#DIV/0!</v>
      </c>
      <c r="V984">
        <f t="shared" si="244"/>
        <v>0</v>
      </c>
    </row>
    <row r="985" spans="2:3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O985" t="e">
        <f t="shared" si="246"/>
        <v>#VALUE!</v>
      </c>
      <c r="P985" t="e">
        <f t="shared" si="247"/>
        <v>#VALUE!</v>
      </c>
      <c r="Q985">
        <f t="shared" si="248"/>
        <v>0.8</v>
      </c>
      <c r="R985" t="e">
        <f t="shared" si="253"/>
        <v>#VALUE!</v>
      </c>
      <c r="S985">
        <f t="shared" si="249"/>
        <v>0.59750000000000003</v>
      </c>
      <c r="T985" t="e">
        <f t="shared" si="250"/>
        <v>#VALUE!</v>
      </c>
      <c r="U985" t="e">
        <f t="shared" si="251"/>
        <v>#DIV/0!</v>
      </c>
      <c r="V985" t="e">
        <f t="shared" si="244"/>
        <v>#VALUE!</v>
      </c>
    </row>
    <row r="986" spans="2:3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246"/>
        <v>#VALUE!</v>
      </c>
      <c r="P986" t="e">
        <f t="shared" si="247"/>
        <v>#VALUE!</v>
      </c>
      <c r="Q986" t="e">
        <f t="shared" si="248"/>
        <v>#VALUE!</v>
      </c>
      <c r="R986" t="e">
        <f t="shared" si="253"/>
        <v>#VALUE!</v>
      </c>
      <c r="S986" t="e">
        <f t="shared" si="249"/>
        <v>#VALUE!</v>
      </c>
      <c r="T986" t="e">
        <f t="shared" si="250"/>
        <v>#VALUE!</v>
      </c>
      <c r="U986" t="e">
        <f t="shared" si="251"/>
        <v>#VALUE!</v>
      </c>
      <c r="V986" t="e">
        <f t="shared" si="244"/>
        <v>#VALUE!</v>
      </c>
    </row>
    <row r="987" spans="2:31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O987">
        <f t="shared" si="246"/>
        <v>1.4771645670865827</v>
      </c>
      <c r="P987">
        <f t="shared" si="247"/>
        <v>0.52389334713952884</v>
      </c>
      <c r="Q987">
        <f t="shared" si="248"/>
        <v>0.32697963937746471</v>
      </c>
      <c r="R987">
        <f t="shared" si="253"/>
        <v>0</v>
      </c>
      <c r="S987">
        <f t="shared" si="249"/>
        <v>3.0525548062490753</v>
      </c>
      <c r="T987">
        <f t="shared" si="250"/>
        <v>0.17807166667674967</v>
      </c>
      <c r="U987">
        <f t="shared" si="251"/>
        <v>29434</v>
      </c>
      <c r="V987">
        <f t="shared" si="244"/>
        <v>0</v>
      </c>
      <c r="X987">
        <f t="shared" ref="X987:AE987" si="256">AVERAGE(O987:O989)</f>
        <v>0.36205758619083145</v>
      </c>
      <c r="Y987">
        <f t="shared" si="256"/>
        <v>0.41796549506975289</v>
      </c>
      <c r="Z987">
        <f t="shared" si="256"/>
        <v>0.17816323916645169</v>
      </c>
      <c r="AA987">
        <f t="shared" si="256"/>
        <v>0</v>
      </c>
      <c r="AB987">
        <f t="shared" si="256"/>
        <v>7.7990424508779084</v>
      </c>
      <c r="AC987">
        <f t="shared" si="256"/>
        <v>0.23320252264472216</v>
      </c>
      <c r="AD987">
        <f t="shared" si="256"/>
        <v>29882.666666666668</v>
      </c>
      <c r="AE987">
        <f t="shared" si="256"/>
        <v>0</v>
      </c>
    </row>
    <row r="988" spans="2:3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O988">
        <f t="shared" si="246"/>
        <v>-0.19728415274233158</v>
      </c>
      <c r="P988">
        <f t="shared" si="247"/>
        <v>-0.52773906452480501</v>
      </c>
      <c r="Q988">
        <f t="shared" si="248"/>
        <v>0.12821067288319743</v>
      </c>
      <c r="R988">
        <f t="shared" si="253"/>
        <v>0</v>
      </c>
      <c r="S988">
        <f t="shared" si="249"/>
        <v>7.7773252704759557</v>
      </c>
      <c r="T988">
        <f t="shared" si="250"/>
        <v>0.13231445834303801</v>
      </c>
      <c r="U988">
        <f t="shared" si="251"/>
        <v>19315</v>
      </c>
      <c r="V988">
        <f t="shared" si="244"/>
        <v>0</v>
      </c>
    </row>
    <row r="989" spans="2:3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O989">
        <f t="shared" si="246"/>
        <v>-0.19370765577175697</v>
      </c>
      <c r="P989">
        <f t="shared" si="247"/>
        <v>1.2577422025945348</v>
      </c>
      <c r="Q989">
        <f t="shared" si="248"/>
        <v>7.9299405238692916E-2</v>
      </c>
      <c r="R989">
        <f t="shared" si="253"/>
        <v>0</v>
      </c>
      <c r="S989">
        <f t="shared" si="249"/>
        <v>12.567247275908693</v>
      </c>
      <c r="T989">
        <f t="shared" si="250"/>
        <v>0.38922144291437877</v>
      </c>
      <c r="U989">
        <f t="shared" si="251"/>
        <v>40899</v>
      </c>
      <c r="V989">
        <f t="shared" si="244"/>
        <v>0</v>
      </c>
    </row>
    <row r="990" spans="2:3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O990">
        <f t="shared" si="246"/>
        <v>0.64758625101283629</v>
      </c>
      <c r="P990">
        <f t="shared" si="247"/>
        <v>0.61093819475322375</v>
      </c>
      <c r="Q990">
        <f t="shared" si="248"/>
        <v>0.17554059567523461</v>
      </c>
      <c r="R990">
        <f t="shared" si="253"/>
        <v>0</v>
      </c>
      <c r="S990">
        <f t="shared" si="249"/>
        <v>5.6724176462700573</v>
      </c>
      <c r="T990">
        <f t="shared" si="250"/>
        <v>0.20830458580562072</v>
      </c>
      <c r="U990">
        <f t="shared" si="251"/>
        <v>18115</v>
      </c>
      <c r="V990">
        <f t="shared" si="244"/>
        <v>0</v>
      </c>
    </row>
    <row r="991" spans="2:3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O991">
        <f t="shared" si="246"/>
        <v>-0.26041806296965064</v>
      </c>
      <c r="P991">
        <f t="shared" si="247"/>
        <v>-0.7938323891241772</v>
      </c>
      <c r="Q991">
        <f t="shared" si="248"/>
        <v>9.9732913724921837E-2</v>
      </c>
      <c r="R991">
        <f t="shared" si="253"/>
        <v>0</v>
      </c>
      <c r="S991">
        <f t="shared" si="249"/>
        <v>9.9704172721610966</v>
      </c>
      <c r="T991">
        <f t="shared" si="250"/>
        <v>0.14850962109906374</v>
      </c>
      <c r="U991">
        <f t="shared" si="251"/>
        <v>11245</v>
      </c>
      <c r="V991">
        <f t="shared" si="244"/>
        <v>0</v>
      </c>
    </row>
    <row r="992" spans="2:3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O992">
        <f t="shared" si="246"/>
        <v>0.48842804497335868</v>
      </c>
      <c r="P992">
        <f t="shared" si="247"/>
        <v>1.0340481074025734</v>
      </c>
      <c r="Q992">
        <f t="shared" si="248"/>
        <v>7.1411051973216261E-2</v>
      </c>
      <c r="R992">
        <f t="shared" si="253"/>
        <v>0</v>
      </c>
      <c r="S992">
        <f t="shared" si="249"/>
        <v>13.910183754078654</v>
      </c>
      <c r="T992">
        <f t="shared" si="250"/>
        <v>2.5756989044200984</v>
      </c>
      <c r="U992">
        <f t="shared" si="251"/>
        <v>54543</v>
      </c>
      <c r="V992">
        <f t="shared" si="244"/>
        <v>0</v>
      </c>
    </row>
    <row r="993" spans="2:3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O993">
        <f t="shared" si="246"/>
        <v>24.664457831325301</v>
      </c>
      <c r="P993">
        <f t="shared" si="247"/>
        <v>-5.6610464105683995</v>
      </c>
      <c r="Q993">
        <f t="shared" si="248"/>
        <v>3.7891867333030439E-2</v>
      </c>
      <c r="R993">
        <f t="shared" si="253"/>
        <v>0</v>
      </c>
      <c r="S993">
        <f t="shared" si="249"/>
        <v>25.739808153477217</v>
      </c>
      <c r="T993">
        <f t="shared" si="250"/>
        <v>-4.8134341797226723</v>
      </c>
      <c r="U993">
        <f t="shared" si="251"/>
        <v>26815</v>
      </c>
      <c r="V993">
        <f t="shared" si="244"/>
        <v>0</v>
      </c>
    </row>
    <row r="994" spans="2:3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O994" t="e">
        <f t="shared" si="246"/>
        <v>#VALUE!</v>
      </c>
      <c r="P994" t="e">
        <f t="shared" si="247"/>
        <v>#VALUE!</v>
      </c>
      <c r="Q994">
        <f t="shared" si="248"/>
        <v>4.2896919431279619</v>
      </c>
      <c r="R994" t="e">
        <f t="shared" si="253"/>
        <v>#VALUE!</v>
      </c>
      <c r="S994">
        <f t="shared" si="249"/>
        <v>0.15812733047921557</v>
      </c>
      <c r="T994" t="e">
        <f t="shared" si="250"/>
        <v>#VALUE!</v>
      </c>
      <c r="U994">
        <f t="shared" si="251"/>
        <v>-5753</v>
      </c>
      <c r="V994" t="e">
        <f t="shared" si="244"/>
        <v>#VALUE!</v>
      </c>
    </row>
    <row r="995" spans="2:3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246"/>
        <v>#VALUE!</v>
      </c>
      <c r="P995" t="e">
        <f t="shared" si="247"/>
        <v>#VALUE!</v>
      </c>
      <c r="Q995" t="e">
        <f t="shared" si="248"/>
        <v>#VALUE!</v>
      </c>
      <c r="R995" t="e">
        <f t="shared" si="253"/>
        <v>#VALUE!</v>
      </c>
      <c r="S995" t="e">
        <f t="shared" si="249"/>
        <v>#VALUE!</v>
      </c>
      <c r="T995" t="e">
        <f t="shared" si="250"/>
        <v>#VALUE!</v>
      </c>
      <c r="U995" t="e">
        <f t="shared" si="251"/>
        <v>#VALUE!</v>
      </c>
      <c r="V995" t="e">
        <f t="shared" si="244"/>
        <v>#VALUE!</v>
      </c>
    </row>
    <row r="996" spans="2:31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O996">
        <f t="shared" si="246"/>
        <v>0.22396008916037302</v>
      </c>
      <c r="P996">
        <f t="shared" si="247"/>
        <v>-1.1745323741007194</v>
      </c>
      <c r="Q996">
        <f t="shared" si="248"/>
        <v>1.2027805596465391</v>
      </c>
      <c r="R996">
        <f t="shared" si="253"/>
        <v>0</v>
      </c>
      <c r="S996">
        <f t="shared" si="249"/>
        <v>0.82961424681151186</v>
      </c>
      <c r="T996">
        <f t="shared" si="250"/>
        <v>-0.17453237410071942</v>
      </c>
      <c r="U996">
        <f t="shared" si="251"/>
        <v>1819.5</v>
      </c>
      <c r="V996">
        <f t="shared" si="244"/>
        <v>0</v>
      </c>
      <c r="X996">
        <f>AVERAGE(O996)</f>
        <v>0.22396008916037302</v>
      </c>
      <c r="Y996">
        <f t="shared" ref="Y996:AE996" si="257">AVERAGE(P996)</f>
        <v>-1.1745323741007194</v>
      </c>
      <c r="Z996">
        <f t="shared" si="257"/>
        <v>1.2027805596465391</v>
      </c>
      <c r="AA996">
        <f t="shared" si="257"/>
        <v>0</v>
      </c>
      <c r="AB996">
        <f t="shared" si="257"/>
        <v>0.82961424681151186</v>
      </c>
      <c r="AC996">
        <f t="shared" si="257"/>
        <v>-0.17453237410071942</v>
      </c>
      <c r="AD996">
        <f t="shared" si="257"/>
        <v>1819.5</v>
      </c>
      <c r="AE996">
        <f t="shared" si="257"/>
        <v>0</v>
      </c>
    </row>
    <row r="997" spans="2:3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O997" t="e">
        <f t="shared" si="246"/>
        <v>#VALUE!</v>
      </c>
      <c r="P997" t="e">
        <f t="shared" si="247"/>
        <v>#VALUE!</v>
      </c>
      <c r="Q997">
        <f t="shared" si="248"/>
        <v>1.2574932384869031</v>
      </c>
      <c r="R997" t="e">
        <f t="shared" si="253"/>
        <v>#VALUE!</v>
      </c>
      <c r="S997">
        <f t="shared" si="249"/>
        <v>0.79343566777643559</v>
      </c>
      <c r="T997" t="e">
        <f t="shared" si="250"/>
        <v>#VALUE!</v>
      </c>
      <c r="U997">
        <f t="shared" si="251"/>
        <v>-10425</v>
      </c>
      <c r="V997" t="e">
        <f t="shared" si="244"/>
        <v>#VALUE!</v>
      </c>
    </row>
    <row r="998" spans="2:3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246"/>
        <v>#VALUE!</v>
      </c>
      <c r="P998" t="e">
        <f t="shared" si="247"/>
        <v>#VALUE!</v>
      </c>
      <c r="Q998" t="e">
        <f t="shared" si="248"/>
        <v>#VALUE!</v>
      </c>
      <c r="R998" t="e">
        <f t="shared" si="253"/>
        <v>#VALUE!</v>
      </c>
      <c r="S998" t="e">
        <f t="shared" si="249"/>
        <v>#VALUE!</v>
      </c>
      <c r="T998" t="e">
        <f t="shared" si="250"/>
        <v>#VALUE!</v>
      </c>
      <c r="U998" t="e">
        <f t="shared" si="251"/>
        <v>#VALUE!</v>
      </c>
      <c r="V998" t="e">
        <f t="shared" si="244"/>
        <v>#VALUE!</v>
      </c>
    </row>
    <row r="999" spans="2:31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O999">
        <f t="shared" si="246"/>
        <v>1.8088872832369942</v>
      </c>
      <c r="P999">
        <f t="shared" si="247"/>
        <v>-3.5516122051504002</v>
      </c>
      <c r="Q999">
        <f t="shared" si="248"/>
        <v>1.4363519674235383</v>
      </c>
      <c r="R999">
        <f>1</f>
        <v>1</v>
      </c>
      <c r="S999">
        <f t="shared" si="249"/>
        <v>0.69620818760303838</v>
      </c>
      <c r="T999">
        <f t="shared" si="250"/>
        <v>-2.2593893714869697</v>
      </c>
      <c r="U999">
        <f t="shared" si="251"/>
        <v>-7074.6</v>
      </c>
      <c r="V999">
        <f t="shared" si="244"/>
        <v>5</v>
      </c>
      <c r="X999">
        <f>AVERAGE(O999)</f>
        <v>1.8088872832369942</v>
      </c>
      <c r="Y999">
        <f t="shared" ref="Y999:AE999" si="258">AVERAGE(P999)</f>
        <v>-3.5516122051504002</v>
      </c>
      <c r="Z999">
        <f t="shared" si="258"/>
        <v>1.4363519674235383</v>
      </c>
      <c r="AA999">
        <f>AVERAGE(R999)</f>
        <v>1</v>
      </c>
      <c r="AB999">
        <f t="shared" si="258"/>
        <v>0.69620818760303838</v>
      </c>
      <c r="AC999">
        <f t="shared" si="258"/>
        <v>-2.2593893714869697</v>
      </c>
      <c r="AD999">
        <f t="shared" si="258"/>
        <v>-7074.6</v>
      </c>
      <c r="AE999">
        <f t="shared" si="258"/>
        <v>5</v>
      </c>
    </row>
    <row r="1000" spans="2:3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O1000" t="e">
        <f t="shared" si="246"/>
        <v>#DIV/0!</v>
      </c>
      <c r="P1000">
        <f t="shared" si="247"/>
        <v>-1.8680651221039448</v>
      </c>
      <c r="Q1000">
        <f t="shared" si="248"/>
        <v>0.44666713790909734</v>
      </c>
      <c r="R1000" t="e">
        <f t="shared" si="253"/>
        <v>#DIV/0!</v>
      </c>
      <c r="S1000">
        <f t="shared" si="249"/>
        <v>2.2388036081658491</v>
      </c>
      <c r="T1000">
        <f t="shared" si="250"/>
        <v>7.7317345231455654</v>
      </c>
      <c r="U1000" t="e">
        <f t="shared" si="251"/>
        <v>#DIV/0!</v>
      </c>
      <c r="V1000">
        <f t="shared" si="244"/>
        <v>0</v>
      </c>
    </row>
    <row r="1001" spans="2:3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O1001" t="e">
        <f t="shared" si="246"/>
        <v>#DIV/0!</v>
      </c>
      <c r="P1001">
        <f t="shared" si="247"/>
        <v>6.0197802197802197</v>
      </c>
      <c r="Q1001">
        <f t="shared" si="248"/>
        <v>0.92237423153519782</v>
      </c>
      <c r="R1001" t="e">
        <f t="shared" si="253"/>
        <v>#DIV/0!</v>
      </c>
      <c r="S1001">
        <f t="shared" si="249"/>
        <v>1.0841586482046468</v>
      </c>
      <c r="T1001">
        <f t="shared" si="250"/>
        <v>-0.89905984349490509</v>
      </c>
      <c r="U1001" t="e">
        <f t="shared" si="251"/>
        <v>#DIV/0!</v>
      </c>
      <c r="V1001">
        <f t="shared" si="244"/>
        <v>0</v>
      </c>
    </row>
    <row r="1002" spans="2:3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O1002" t="e">
        <f t="shared" si="246"/>
        <v>#DIV/0!</v>
      </c>
      <c r="P1002">
        <f t="shared" si="247"/>
        <v>-0.48271941791723516</v>
      </c>
      <c r="Q1002">
        <f t="shared" si="248"/>
        <v>0.85822152338231417</v>
      </c>
      <c r="R1002" t="e">
        <f t="shared" si="253"/>
        <v>#DIV/0!</v>
      </c>
      <c r="S1002">
        <f t="shared" si="249"/>
        <v>1.1652003273687734</v>
      </c>
      <c r="T1002">
        <f t="shared" si="250"/>
        <v>-0.11353428485876838</v>
      </c>
      <c r="U1002" t="e">
        <f t="shared" si="251"/>
        <v>#DIV/0!</v>
      </c>
      <c r="V1002">
        <f t="shared" si="244"/>
        <v>0</v>
      </c>
    </row>
    <row r="1003" spans="2:3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O1003">
        <f t="shared" si="246"/>
        <v>-1</v>
      </c>
      <c r="P1003">
        <f t="shared" si="247"/>
        <v>-1.1461081027208397</v>
      </c>
      <c r="Q1003">
        <f t="shared" si="248"/>
        <v>0.86995658296936151</v>
      </c>
      <c r="R1003" t="e">
        <f t="shared" si="253"/>
        <v>#DIV/0!</v>
      </c>
      <c r="S1003">
        <f t="shared" si="249"/>
        <v>1.1494826518661088</v>
      </c>
      <c r="T1003">
        <f t="shared" si="250"/>
        <v>-0.17998035685054836</v>
      </c>
      <c r="U1003" t="e">
        <f t="shared" si="251"/>
        <v>#DIV/0!</v>
      </c>
      <c r="V1003">
        <f t="shared" si="244"/>
        <v>-1</v>
      </c>
    </row>
    <row r="1004" spans="2:3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O1004">
        <f t="shared" si="246"/>
        <v>-0.20327649100370948</v>
      </c>
      <c r="P1004">
        <f t="shared" si="247"/>
        <v>5.9297578828828801E-2</v>
      </c>
      <c r="Q1004">
        <f t="shared" si="248"/>
        <v>0.8868137772589999</v>
      </c>
      <c r="R1004">
        <f t="shared" si="253"/>
        <v>1</v>
      </c>
      <c r="S1004">
        <f t="shared" si="249"/>
        <v>1.1276324586327928</v>
      </c>
      <c r="T1004">
        <f t="shared" si="250"/>
        <v>-5.3135039717563988</v>
      </c>
      <c r="U1004">
        <f t="shared" si="251"/>
        <v>30101</v>
      </c>
      <c r="V1004">
        <f t="shared" si="244"/>
        <v>0</v>
      </c>
    </row>
    <row r="1005" spans="2:3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O1005">
        <f t="shared" si="246"/>
        <v>-0.28166496495582471</v>
      </c>
      <c r="P1005">
        <f t="shared" si="247"/>
        <v>-4.8219233355749829</v>
      </c>
      <c r="Q1005">
        <f t="shared" si="248"/>
        <v>1.0256454365609311</v>
      </c>
      <c r="R1005">
        <f t="shared" si="253"/>
        <v>0.71840078894106452</v>
      </c>
      <c r="S1005">
        <f t="shared" si="249"/>
        <v>0.7582162939945799</v>
      </c>
      <c r="T1005">
        <f t="shared" si="250"/>
        <v>-0.83377835157419089</v>
      </c>
      <c r="U1005">
        <f t="shared" si="251"/>
        <v>28416</v>
      </c>
      <c r="V1005">
        <f t="shared" si="244"/>
        <v>-1</v>
      </c>
    </row>
    <row r="1006" spans="2:3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O1006">
        <f t="shared" si="246"/>
        <v>0.40712750548988463</v>
      </c>
      <c r="P1006">
        <f t="shared" si="247"/>
        <v>-0.7232561602024864</v>
      </c>
      <c r="Q1006">
        <f t="shared" si="248"/>
        <v>1.1264058998101478</v>
      </c>
      <c r="R1006">
        <f t="shared" si="253"/>
        <v>-0.65720611151229513</v>
      </c>
      <c r="S1006">
        <f t="shared" si="249"/>
        <v>0.3571580689520889</v>
      </c>
      <c r="T1006">
        <f t="shared" si="250"/>
        <v>0.27902874727914129</v>
      </c>
      <c r="U1006">
        <f t="shared" si="251"/>
        <v>-3717.5</v>
      </c>
      <c r="V1006">
        <f t="shared" si="244"/>
        <v>-1</v>
      </c>
    </row>
    <row r="1007" spans="2:3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O1007" t="e">
        <f t="shared" si="246"/>
        <v>#VALUE!</v>
      </c>
      <c r="P1007" t="e">
        <f t="shared" si="247"/>
        <v>#VALUE!</v>
      </c>
      <c r="Q1007">
        <f t="shared" si="248"/>
        <v>1.174205822551436</v>
      </c>
      <c r="R1007" t="e">
        <f t="shared" si="253"/>
        <v>#VALUE!</v>
      </c>
      <c r="S1007">
        <f t="shared" si="249"/>
        <v>0.26565814602205978</v>
      </c>
      <c r="T1007" t="e">
        <f t="shared" si="250"/>
        <v>#VALUE!</v>
      </c>
      <c r="U1007">
        <f t="shared" si="251"/>
        <v>-8955.3333333333339</v>
      </c>
      <c r="V1007" t="e">
        <f t="shared" si="244"/>
        <v>#VALUE!</v>
      </c>
    </row>
    <row r="1008" spans="2:3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</row>
    <row r="1009" spans="2:31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O1009">
        <f t="shared" si="246"/>
        <v>-0.35478260869565215</v>
      </c>
      <c r="P1009">
        <f t="shared" si="247"/>
        <v>-1.1921783097719534</v>
      </c>
      <c r="Q1009">
        <f t="shared" si="248"/>
        <v>0.21756135719174732</v>
      </c>
      <c r="R1009">
        <f>1</f>
        <v>1</v>
      </c>
      <c r="S1009">
        <f t="shared" si="249"/>
        <v>4.5964044943820221</v>
      </c>
      <c r="T1009">
        <f t="shared" si="250"/>
        <v>-0.83633314243639045</v>
      </c>
      <c r="U1009">
        <f t="shared" si="251"/>
        <v>-9312</v>
      </c>
      <c r="V1009">
        <f t="shared" si="244"/>
        <v>0</v>
      </c>
      <c r="X1009">
        <f t="shared" ref="X1009:AE1009" si="259">AVERAGE(O1009:O1011)</f>
        <v>1.8405206957503362E-2</v>
      </c>
      <c r="Y1009">
        <f t="shared" si="259"/>
        <v>-0.30761421414194384</v>
      </c>
      <c r="Z1009">
        <f t="shared" si="259"/>
        <v>0.15659132200173667</v>
      </c>
      <c r="AA1009">
        <f>AVERAGE(R1009)</f>
        <v>1</v>
      </c>
      <c r="AB1009">
        <f t="shared" si="259"/>
        <v>11.554138429802849</v>
      </c>
      <c r="AC1009">
        <f t="shared" si="259"/>
        <v>-0.49074593107781944</v>
      </c>
      <c r="AD1009">
        <f t="shared" si="259"/>
        <v>39738.666666666664</v>
      </c>
      <c r="AE1009">
        <f t="shared" si="259"/>
        <v>0.33333333333333331</v>
      </c>
    </row>
    <row r="1010" spans="2:3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O1010">
        <f t="shared" si="246"/>
        <v>-0.43881086462166097</v>
      </c>
      <c r="P1010">
        <f t="shared" si="247"/>
        <v>-0.39486468597404867</v>
      </c>
      <c r="Q1010">
        <f t="shared" si="248"/>
        <v>0.21279062278611452</v>
      </c>
      <c r="R1010" t="e">
        <f t="shared" si="253"/>
        <v>#DIV/0!</v>
      </c>
      <c r="S1010">
        <f t="shared" si="249"/>
        <v>4.6994552058111383</v>
      </c>
      <c r="T1010">
        <f t="shared" si="250"/>
        <v>-0.39214759927393883</v>
      </c>
      <c r="U1010">
        <f t="shared" si="251"/>
        <v>48455</v>
      </c>
      <c r="V1010">
        <f t="shared" si="244"/>
        <v>0</v>
      </c>
    </row>
    <row r="1011" spans="2:3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O1011">
        <f t="shared" si="246"/>
        <v>0.8488090941898232</v>
      </c>
      <c r="P1011">
        <f t="shared" si="247"/>
        <v>0.66420035332017036</v>
      </c>
      <c r="Q1011">
        <f t="shared" si="248"/>
        <v>3.9421986027348178E-2</v>
      </c>
      <c r="R1011" t="e">
        <f t="shared" si="253"/>
        <v>#DIV/0!</v>
      </c>
      <c r="S1011">
        <f t="shared" si="249"/>
        <v>25.366555589215388</v>
      </c>
      <c r="T1011">
        <f t="shared" si="250"/>
        <v>-0.24375705152312899</v>
      </c>
      <c r="U1011">
        <f t="shared" si="251"/>
        <v>80073</v>
      </c>
      <c r="V1011">
        <f t="shared" si="244"/>
        <v>1</v>
      </c>
    </row>
    <row r="1012" spans="2:3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O1012">
        <f t="shared" si="246"/>
        <v>-8.1431767337807326E-3</v>
      </c>
      <c r="P1012">
        <f t="shared" si="247"/>
        <v>8.6485265891385277E-2</v>
      </c>
      <c r="Q1012">
        <f t="shared" si="248"/>
        <v>5.4165814443624331E-2</v>
      </c>
      <c r="R1012" t="e">
        <f t="shared" si="253"/>
        <v>#DIV/0!</v>
      </c>
      <c r="S1012">
        <f t="shared" si="249"/>
        <v>18.461828927926447</v>
      </c>
      <c r="T1012">
        <f t="shared" si="250"/>
        <v>-0.11235739382255494</v>
      </c>
      <c r="U1012" t="e">
        <f t="shared" si="251"/>
        <v>#DIV/0!</v>
      </c>
      <c r="V1012">
        <f t="shared" si="244"/>
        <v>0</v>
      </c>
    </row>
    <row r="1013" spans="2:3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O1013">
        <f t="shared" si="246"/>
        <v>1.2650198452253569E-2</v>
      </c>
      <c r="P1013">
        <f t="shared" si="247"/>
        <v>0.15983971504897587</v>
      </c>
      <c r="Q1013">
        <f t="shared" si="248"/>
        <v>2.1605467506062757E-2</v>
      </c>
      <c r="R1013" t="e">
        <f t="shared" si="253"/>
        <v>#DIV/0!</v>
      </c>
      <c r="S1013">
        <f t="shared" si="249"/>
        <v>46.284580498866212</v>
      </c>
      <c r="T1013">
        <f t="shared" si="250"/>
        <v>-6.0491775000392045E-2</v>
      </c>
      <c r="U1013" t="e">
        <f t="shared" si="251"/>
        <v>#DIV/0!</v>
      </c>
      <c r="V1013">
        <f t="shared" si="244"/>
        <v>-1</v>
      </c>
    </row>
    <row r="1014" spans="2:3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O1014">
        <f t="shared" si="246"/>
        <v>0.21886942499282069</v>
      </c>
      <c r="P1014">
        <f t="shared" si="247"/>
        <v>-1.3385012919896688E-2</v>
      </c>
      <c r="Q1014">
        <f t="shared" si="248"/>
        <v>2.1655249652886982E-2</v>
      </c>
      <c r="R1014" t="e">
        <f t="shared" si="253"/>
        <v>#DIV/0!</v>
      </c>
      <c r="S1014">
        <f t="shared" si="249"/>
        <v>46.178179241941194</v>
      </c>
      <c r="T1014">
        <f t="shared" si="250"/>
        <v>6.3862798418444777E-2</v>
      </c>
      <c r="U1014">
        <f t="shared" si="251"/>
        <v>38182</v>
      </c>
      <c r="V1014">
        <f t="shared" si="244"/>
        <v>1</v>
      </c>
    </row>
    <row r="1015" spans="2:3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O1015">
        <f t="shared" si="246"/>
        <v>-0.46623039735880201</v>
      </c>
      <c r="P1015">
        <f t="shared" si="247"/>
        <v>-0.52211602578350746</v>
      </c>
      <c r="Q1015">
        <f t="shared" si="248"/>
        <v>2.3475937571274967E-2</v>
      </c>
      <c r="R1015">
        <f t="shared" si="253"/>
        <v>1</v>
      </c>
      <c r="S1015">
        <f t="shared" si="249"/>
        <v>42.596807772380295</v>
      </c>
      <c r="T1015">
        <f t="shared" si="250"/>
        <v>0.4767066591116258</v>
      </c>
      <c r="U1015" t="e">
        <f t="shared" si="251"/>
        <v>#DIV/0!</v>
      </c>
      <c r="V1015">
        <f t="shared" si="244"/>
        <v>0</v>
      </c>
    </row>
    <row r="1016" spans="2:3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O1016" t="e">
        <f t="shared" si="246"/>
        <v>#VALUE!</v>
      </c>
      <c r="P1016" t="e">
        <f t="shared" si="247"/>
        <v>#VALUE!</v>
      </c>
      <c r="Q1016">
        <f t="shared" si="248"/>
        <v>1.224022971723366E-2</v>
      </c>
      <c r="R1016" t="e">
        <f t="shared" si="253"/>
        <v>#VALUE!</v>
      </c>
      <c r="S1016">
        <f t="shared" si="249"/>
        <v>81.186878727634195</v>
      </c>
      <c r="T1016" t="e">
        <f t="shared" si="250"/>
        <v>#VALUE!</v>
      </c>
      <c r="U1016" t="e">
        <f t="shared" si="251"/>
        <v>#DIV/0!</v>
      </c>
      <c r="V1016" t="e">
        <f t="shared" si="244"/>
        <v>#VALUE!</v>
      </c>
    </row>
    <row r="1017" spans="2:3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</row>
    <row r="1018" spans="2:31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O1018">
        <f t="shared" si="246"/>
        <v>2.3151933331758023E-2</v>
      </c>
      <c r="P1018">
        <f t="shared" si="247"/>
        <v>0.81469045120671568</v>
      </c>
      <c r="Q1018">
        <f t="shared" si="248"/>
        <v>0.86945667234804358</v>
      </c>
      <c r="R1018">
        <f t="shared" si="253"/>
        <v>0.11714042815409897</v>
      </c>
      <c r="S1018">
        <f t="shared" si="249"/>
        <v>0.71370164779682621</v>
      </c>
      <c r="T1018">
        <f t="shared" si="250"/>
        <v>8.8401574400654326E-2</v>
      </c>
      <c r="U1018">
        <f t="shared" si="251"/>
        <v>2882.3333333333335</v>
      </c>
      <c r="V1018">
        <f t="shared" si="244"/>
        <v>-2</v>
      </c>
      <c r="X1018">
        <f>AVERAGE(O1018:O1020)</f>
        <v>5.1683382955205026E-2</v>
      </c>
      <c r="Y1018">
        <f t="shared" ref="Y1018:AE1018" si="260">AVERAGE(P1018:P1020)</f>
        <v>0.12409320492906735</v>
      </c>
      <c r="Z1018">
        <f t="shared" si="260"/>
        <v>0.86338233531558328</v>
      </c>
      <c r="AA1018">
        <f t="shared" si="260"/>
        <v>-5.3601209479028834E-2</v>
      </c>
      <c r="AB1018">
        <f t="shared" si="260"/>
        <v>0.66019112687080383</v>
      </c>
      <c r="AC1018">
        <f t="shared" si="260"/>
        <v>5.8793134677895896E-2</v>
      </c>
      <c r="AD1018">
        <f>AVERAGE(U1018:U1019)</f>
        <v>1917.6666666666667</v>
      </c>
      <c r="AE1018">
        <f t="shared" si="260"/>
        <v>-0.33333333333333331</v>
      </c>
    </row>
    <row r="1019" spans="2:3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O1019">
        <f t="shared" si="246"/>
        <v>0.2549758854283537</v>
      </c>
      <c r="P1019">
        <f t="shared" si="247"/>
        <v>0.44437708396483777</v>
      </c>
      <c r="Q1019">
        <f t="shared" si="248"/>
        <v>0.87341157834660499</v>
      </c>
      <c r="R1019">
        <f t="shared" si="253"/>
        <v>-0.25994486159685715</v>
      </c>
      <c r="S1019">
        <f t="shared" si="249"/>
        <v>0.62554712944112045</v>
      </c>
      <c r="T1019">
        <f t="shared" si="250"/>
        <v>5.1209027404621077E-2</v>
      </c>
      <c r="U1019">
        <f t="shared" si="251"/>
        <v>953</v>
      </c>
      <c r="V1019">
        <f t="shared" si="244"/>
        <v>5</v>
      </c>
    </row>
    <row r="1020" spans="2:3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O1020">
        <f t="shared" si="246"/>
        <v>-0.12307766989449664</v>
      </c>
      <c r="P1020">
        <f t="shared" si="247"/>
        <v>-0.88678792038435139</v>
      </c>
      <c r="Q1020">
        <f t="shared" si="248"/>
        <v>0.84727875525210083</v>
      </c>
      <c r="R1020">
        <f t="shared" si="253"/>
        <v>-1.7999194994328338E-2</v>
      </c>
      <c r="S1020">
        <f t="shared" si="249"/>
        <v>0.64132460337446484</v>
      </c>
      <c r="T1020">
        <f t="shared" si="250"/>
        <v>3.6768802228412278E-2</v>
      </c>
      <c r="U1020" t="e">
        <f t="shared" si="251"/>
        <v>#DIV/0!</v>
      </c>
      <c r="V1020">
        <f t="shared" si="244"/>
        <v>-4</v>
      </c>
    </row>
    <row r="1021" spans="2:3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O1021">
        <f t="shared" si="246"/>
        <v>0.53995549450622793</v>
      </c>
      <c r="P1021">
        <f t="shared" si="247"/>
        <v>2.1441519205869657</v>
      </c>
      <c r="Q1021">
        <f t="shared" si="248"/>
        <v>0.8246536053953939</v>
      </c>
      <c r="R1021">
        <f t="shared" si="253"/>
        <v>-0.13286933596421768</v>
      </c>
      <c r="S1021">
        <f t="shared" si="249"/>
        <v>0.56516794837168971</v>
      </c>
      <c r="T1021">
        <f t="shared" si="250"/>
        <v>0.48244194113177619</v>
      </c>
      <c r="U1021">
        <f t="shared" si="251"/>
        <v>7285</v>
      </c>
      <c r="V1021">
        <f t="shared" si="244"/>
        <v>2</v>
      </c>
    </row>
    <row r="1022" spans="2:3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O1022">
        <f t="shared" si="246"/>
        <v>8.7123205974251601</v>
      </c>
      <c r="P1022">
        <f t="shared" si="247"/>
        <v>6.2747252747252746</v>
      </c>
      <c r="Q1022">
        <f t="shared" si="248"/>
        <v>0.88158530407552937</v>
      </c>
      <c r="R1022">
        <f t="shared" si="253"/>
        <v>-1.4162843806967289</v>
      </c>
      <c r="S1022">
        <f t="shared" si="249"/>
        <v>0.59910500544673184</v>
      </c>
      <c r="T1022">
        <f t="shared" si="250"/>
        <v>0.1807543784374146</v>
      </c>
      <c r="U1022">
        <f t="shared" si="251"/>
        <v>4634</v>
      </c>
      <c r="V1022">
        <f t="shared" si="244"/>
        <v>1</v>
      </c>
    </row>
    <row r="1023" spans="2:3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O1023" t="e">
        <f t="shared" si="246"/>
        <v>#VALUE!</v>
      </c>
      <c r="P1023" t="e">
        <f t="shared" si="247"/>
        <v>#VALUE!</v>
      </c>
      <c r="Q1023">
        <f t="shared" si="248"/>
        <v>0.68364809753268463</v>
      </c>
      <c r="R1023" t="e">
        <f t="shared" si="253"/>
        <v>#VALUE!</v>
      </c>
      <c r="S1023">
        <f t="shared" si="249"/>
        <v>0.56171652903749836</v>
      </c>
      <c r="T1023" t="e">
        <f t="shared" si="250"/>
        <v>#VALUE!</v>
      </c>
      <c r="U1023">
        <f t="shared" si="251"/>
        <v>1274</v>
      </c>
      <c r="V1023" t="e">
        <f t="shared" si="244"/>
        <v>#VALUE!</v>
      </c>
    </row>
    <row r="1024" spans="2:3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</row>
    <row r="1025" spans="2:31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O1025">
        <f t="shared" si="246"/>
        <v>0.11165513942062311</v>
      </c>
      <c r="P1025">
        <f t="shared" si="247"/>
        <v>3.5539691604797259</v>
      </c>
      <c r="Q1025">
        <f t="shared" si="248"/>
        <v>0.52904112130857395</v>
      </c>
      <c r="R1025">
        <f t="shared" si="253"/>
        <v>0.60677814654071993</v>
      </c>
      <c r="S1025">
        <f t="shared" si="249"/>
        <v>1.7904797363561189</v>
      </c>
      <c r="T1025">
        <f t="shared" si="250"/>
        <v>2.4765167267368549E-2</v>
      </c>
      <c r="U1025">
        <f t="shared" si="251"/>
        <v>1993.5</v>
      </c>
      <c r="V1025">
        <f t="shared" si="244"/>
        <v>-1</v>
      </c>
      <c r="X1025">
        <f t="shared" ref="X1025:AE1025" si="261">AVERAGE(O1025:O1027)</f>
        <v>9.4279076670993445E-2</v>
      </c>
      <c r="Y1025">
        <f t="shared" si="261"/>
        <v>5.4530569232207151</v>
      </c>
      <c r="Z1025">
        <f t="shared" si="261"/>
        <v>0.43824488236319831</v>
      </c>
      <c r="AA1025">
        <f t="shared" si="261"/>
        <v>0.35589023492306121</v>
      </c>
      <c r="AB1025">
        <f t="shared" si="261"/>
        <v>2.5746455560765384</v>
      </c>
      <c r="AC1025">
        <f t="shared" si="261"/>
        <v>-0.153395354710159</v>
      </c>
      <c r="AD1025">
        <f t="shared" si="261"/>
        <v>3994.5787037037039</v>
      </c>
      <c r="AE1025">
        <f t="shared" si="261"/>
        <v>0</v>
      </c>
    </row>
    <row r="1026" spans="2:3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O1026">
        <f t="shared" si="246"/>
        <v>0.18583917767845692</v>
      </c>
      <c r="P1026">
        <f t="shared" si="247"/>
        <v>-0.95440638466846328</v>
      </c>
      <c r="Q1026">
        <f t="shared" si="248"/>
        <v>0.59874995872034953</v>
      </c>
      <c r="R1026">
        <f t="shared" si="253"/>
        <v>0.34764687105325243</v>
      </c>
      <c r="S1026">
        <f t="shared" si="249"/>
        <v>1.4744874279089806</v>
      </c>
      <c r="T1026">
        <f t="shared" si="250"/>
        <v>-0.54264962078572887</v>
      </c>
      <c r="U1026">
        <f t="shared" si="251"/>
        <v>389.11111111111109</v>
      </c>
      <c r="V1026">
        <f t="shared" si="244"/>
        <v>1</v>
      </c>
    </row>
    <row r="1027" spans="2:3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O1027">
        <f t="shared" si="246"/>
        <v>-1.4657087086099696E-2</v>
      </c>
      <c r="P1027">
        <f t="shared" si="247"/>
        <v>13.759607993850883</v>
      </c>
      <c r="Q1027">
        <f t="shared" si="248"/>
        <v>0.18694356706067133</v>
      </c>
      <c r="R1027">
        <f t="shared" si="253"/>
        <v>0.11324568717521133</v>
      </c>
      <c r="S1027">
        <f t="shared" si="249"/>
        <v>4.4589695039645152</v>
      </c>
      <c r="T1027">
        <f t="shared" si="250"/>
        <v>5.7698389387883298E-2</v>
      </c>
      <c r="U1027">
        <f t="shared" si="251"/>
        <v>9601.125</v>
      </c>
      <c r="V1027">
        <f t="shared" si="244"/>
        <v>0</v>
      </c>
    </row>
    <row r="1028" spans="2:3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O1028">
        <f t="shared" si="246"/>
        <v>-1.0162449748185587E-4</v>
      </c>
      <c r="P1028">
        <f t="shared" si="247"/>
        <v>-0.95359123905327559</v>
      </c>
      <c r="Q1028">
        <f t="shared" si="248"/>
        <v>0.35223209680464479</v>
      </c>
      <c r="R1028">
        <f t="shared" si="253"/>
        <v>-0.85124282329353873</v>
      </c>
      <c r="S1028">
        <f t="shared" si="249"/>
        <v>2.3900383353479535</v>
      </c>
      <c r="T1028">
        <f t="shared" si="250"/>
        <v>3.9244993887765922E-3</v>
      </c>
      <c r="U1028">
        <f t="shared" si="251"/>
        <v>650.5</v>
      </c>
      <c r="V1028">
        <f t="shared" ref="V1028:V1091" si="262">J1028-J1029</f>
        <v>0</v>
      </c>
    </row>
    <row r="1029" spans="2:3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O1029">
        <f t="shared" si="246"/>
        <v>8.2593610379230631E-2</v>
      </c>
      <c r="P1029">
        <f t="shared" si="247"/>
        <v>-0.79559188375785439</v>
      </c>
      <c r="Q1029">
        <f t="shared" si="248"/>
        <v>0.26269706853431163</v>
      </c>
      <c r="R1029">
        <f t="shared" si="253"/>
        <v>-1.6359657755496526E-2</v>
      </c>
      <c r="S1029">
        <f t="shared" si="249"/>
        <v>3.4350596985545776</v>
      </c>
      <c r="T1029">
        <f t="shared" si="250"/>
        <v>9.2375370192644413E-2</v>
      </c>
      <c r="U1029">
        <f t="shared" si="251"/>
        <v>14016.75</v>
      </c>
      <c r="V1029">
        <f t="shared" si="262"/>
        <v>1</v>
      </c>
    </row>
    <row r="1030" spans="2:3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O1030">
        <f t="shared" si="246"/>
        <v>0.1156501448306142</v>
      </c>
      <c r="P1030">
        <f t="shared" si="247"/>
        <v>0.17546261774360827</v>
      </c>
      <c r="Q1030">
        <f t="shared" si="248"/>
        <v>0.18195467744728913</v>
      </c>
      <c r="R1030">
        <f t="shared" si="253"/>
        <v>1.5703882665329516E-2</v>
      </c>
      <c r="S1030">
        <f t="shared" si="249"/>
        <v>4.8560936585654924</v>
      </c>
      <c r="T1030">
        <f t="shared" si="250"/>
        <v>0.82453901604651025</v>
      </c>
      <c r="U1030">
        <f t="shared" si="251"/>
        <v>78368.428571428565</v>
      </c>
      <c r="V1030">
        <f t="shared" si="262"/>
        <v>0</v>
      </c>
    </row>
    <row r="1031" spans="2:3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O1031">
        <f t="shared" si="246"/>
        <v>0.28010492526010355</v>
      </c>
      <c r="P1031">
        <f t="shared" si="247"/>
        <v>1.1760246188278081</v>
      </c>
      <c r="Q1031">
        <f t="shared" si="248"/>
        <v>0.32736437917417338</v>
      </c>
      <c r="R1031">
        <f t="shared" si="253"/>
        <v>1.579788576395702E-2</v>
      </c>
      <c r="S1031">
        <f t="shared" si="249"/>
        <v>2.5127083835183228</v>
      </c>
      <c r="T1031">
        <f t="shared" si="250"/>
        <v>2.3187146462882966</v>
      </c>
      <c r="U1031">
        <f t="shared" si="251"/>
        <v>66670.28571428571</v>
      </c>
      <c r="V1031">
        <f t="shared" si="262"/>
        <v>7</v>
      </c>
    </row>
    <row r="1032" spans="2:3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O1032">
        <f t="shared" si="246"/>
        <v>1.3568468402236036</v>
      </c>
      <c r="P1032">
        <f t="shared" si="247"/>
        <v>-81.901546586193888</v>
      </c>
      <c r="Q1032">
        <f t="shared" si="248"/>
        <v>0.6966784631934746</v>
      </c>
      <c r="R1032">
        <f t="shared" si="253"/>
        <v>-2.7273981479545979</v>
      </c>
      <c r="S1032">
        <f t="shared" si="249"/>
        <v>1.0481241380808113</v>
      </c>
      <c r="T1032">
        <f t="shared" si="250"/>
        <v>-15.323663903972564</v>
      </c>
      <c r="U1032" t="e">
        <f t="shared" si="251"/>
        <v>#DIV/0!</v>
      </c>
      <c r="V1032">
        <f t="shared" si="262"/>
        <v>-3</v>
      </c>
    </row>
    <row r="1033" spans="2:3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O1033">
        <f t="shared" si="246"/>
        <v>24.037973820561767</v>
      </c>
      <c r="P1033">
        <f t="shared" si="247"/>
        <v>-0.77037678648765695</v>
      </c>
      <c r="Q1033">
        <f t="shared" si="248"/>
        <v>1.0640868900275195</v>
      </c>
      <c r="R1033">
        <f t="shared" si="253"/>
        <v>-2.4070935118581298</v>
      </c>
      <c r="S1033">
        <f t="shared" si="249"/>
        <v>0.73391368708232385</v>
      </c>
      <c r="T1033">
        <f t="shared" si="250"/>
        <v>0.23367122080211544</v>
      </c>
      <c r="U1033">
        <f t="shared" si="251"/>
        <v>-883.66666666666663</v>
      </c>
      <c r="V1033">
        <f t="shared" si="262"/>
        <v>1</v>
      </c>
    </row>
    <row r="1034" spans="2:3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O1034" t="e">
        <f t="shared" si="246"/>
        <v>#VALUE!</v>
      </c>
      <c r="P1034" t="e">
        <f t="shared" si="247"/>
        <v>#VALUE!</v>
      </c>
      <c r="Q1034">
        <f t="shared" si="248"/>
        <v>1.2252153888910946</v>
      </c>
      <c r="R1034" t="e">
        <f t="shared" si="253"/>
        <v>#VALUE!</v>
      </c>
      <c r="S1034">
        <f t="shared" si="249"/>
        <v>0.58868419773489522</v>
      </c>
      <c r="T1034" t="e">
        <f t="shared" si="250"/>
        <v>#VALUE!</v>
      </c>
      <c r="U1034">
        <f t="shared" si="251"/>
        <v>-5772.5</v>
      </c>
      <c r="V1034" t="e">
        <f t="shared" si="262"/>
        <v>#VALUE!</v>
      </c>
    </row>
    <row r="1035" spans="2:3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246"/>
        <v>#VALUE!</v>
      </c>
      <c r="P1035" t="e">
        <f t="shared" si="247"/>
        <v>#VALUE!</v>
      </c>
      <c r="Q1035" t="e">
        <f t="shared" si="248"/>
        <v>#VALUE!</v>
      </c>
      <c r="R1035" t="e">
        <f t="shared" si="253"/>
        <v>#VALUE!</v>
      </c>
      <c r="S1035" t="e">
        <f t="shared" si="249"/>
        <v>#VALUE!</v>
      </c>
      <c r="T1035" t="e">
        <f t="shared" si="250"/>
        <v>#VALUE!</v>
      </c>
      <c r="U1035" t="e">
        <f t="shared" si="251"/>
        <v>#VALUE!</v>
      </c>
      <c r="V1035" t="e">
        <f t="shared" si="262"/>
        <v>#VALUE!</v>
      </c>
    </row>
    <row r="1036" spans="2:31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O1036">
        <f t="shared" ref="O1036:O1099" si="263">D1036/D1037-1</f>
        <v>0.48559951517665589</v>
      </c>
      <c r="P1036">
        <f t="shared" ref="P1036:P1099" si="264">E1036/E1037-1</f>
        <v>-2.2248216916322692</v>
      </c>
      <c r="Q1036">
        <f t="shared" ref="Q1036:Q1099" si="265">F1036/(G1036+H1036)</f>
        <v>1.0315763881862232</v>
      </c>
      <c r="R1036">
        <f t="shared" ref="R1036:R1099" si="266">1 -G1036/G1037</f>
        <v>3.5399797406894251E-3</v>
      </c>
      <c r="S1036">
        <f t="shared" ref="S1036:S1099" si="267">H1036/F1036</f>
        <v>0.34087555940030922</v>
      </c>
      <c r="T1036">
        <f t="shared" ref="T1036:T1099" si="268">I1036/I1037-1</f>
        <v>-1.3653139531102656</v>
      </c>
      <c r="U1036">
        <f t="shared" ref="U1036:U1099" si="269">E1036/J1036</f>
        <v>-20993.75</v>
      </c>
      <c r="V1036">
        <f t="shared" si="262"/>
        <v>1</v>
      </c>
      <c r="X1036">
        <f t="shared" ref="X1036:AE1036" si="270">AVERAGE(O1036:O1038)</f>
        <v>1.7103300364046683</v>
      </c>
      <c r="Y1036">
        <f t="shared" si="270"/>
        <v>-2.2435829765724096</v>
      </c>
      <c r="Z1036">
        <f t="shared" si="270"/>
        <v>0.99191963572071273</v>
      </c>
      <c r="AA1036">
        <f t="shared" si="270"/>
        <v>-1.0181291303480058</v>
      </c>
      <c r="AB1036">
        <f t="shared" si="270"/>
        <v>0.43366405642863121</v>
      </c>
      <c r="AC1036">
        <f t="shared" si="270"/>
        <v>-3.9964005102539351</v>
      </c>
      <c r="AD1036">
        <f t="shared" si="270"/>
        <v>11928.638888888891</v>
      </c>
      <c r="AE1036">
        <f t="shared" si="270"/>
        <v>1</v>
      </c>
    </row>
    <row r="1037" spans="2:3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O1037">
        <f t="shared" si="263"/>
        <v>0.78191040380367571</v>
      </c>
      <c r="P1037">
        <f t="shared" si="264"/>
        <v>1.0449212992984735E-2</v>
      </c>
      <c r="Q1037">
        <f t="shared" si="265"/>
        <v>0.92136431745771985</v>
      </c>
      <c r="R1037">
        <f t="shared" si="266"/>
        <v>-2.1796187179804138</v>
      </c>
      <c r="S1037">
        <f t="shared" si="267"/>
        <v>0.44288275437169922</v>
      </c>
      <c r="T1037">
        <f t="shared" si="268"/>
        <v>-9.7180722891566269</v>
      </c>
      <c r="U1037">
        <f t="shared" si="269"/>
        <v>22853.666666666668</v>
      </c>
      <c r="V1037">
        <f t="shared" si="262"/>
        <v>1</v>
      </c>
    </row>
    <row r="1038" spans="2:3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O1038">
        <f t="shared" si="263"/>
        <v>3.8634801902336733</v>
      </c>
      <c r="P1038">
        <f t="shared" si="264"/>
        <v>-4.5163764510779441</v>
      </c>
      <c r="Q1038">
        <f t="shared" si="265"/>
        <v>1.0228182015181948</v>
      </c>
      <c r="R1038">
        <f t="shared" si="266"/>
        <v>-0.87830865280429293</v>
      </c>
      <c r="S1038">
        <f t="shared" si="267"/>
        <v>0.51723385551388512</v>
      </c>
      <c r="T1038">
        <f t="shared" si="268"/>
        <v>-0.90581528849491366</v>
      </c>
      <c r="U1038">
        <f t="shared" si="269"/>
        <v>33926</v>
      </c>
      <c r="V1038">
        <f t="shared" si="262"/>
        <v>1</v>
      </c>
    </row>
    <row r="1039" spans="2:3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O1039" t="e">
        <f t="shared" si="263"/>
        <v>#DIV/0!</v>
      </c>
      <c r="P1039">
        <f t="shared" si="264"/>
        <v>39.200000000000003</v>
      </c>
      <c r="Q1039">
        <f t="shared" si="265"/>
        <v>1.5903502411651587</v>
      </c>
      <c r="R1039" t="e">
        <f t="shared" si="266"/>
        <v>#DIV/0!</v>
      </c>
      <c r="S1039">
        <f t="shared" si="267"/>
        <v>0.24461073393131474</v>
      </c>
      <c r="T1039">
        <f t="shared" si="268"/>
        <v>0.34698795180722897</v>
      </c>
      <c r="U1039">
        <f t="shared" si="269"/>
        <v>-19296</v>
      </c>
      <c r="V1039">
        <f t="shared" si="262"/>
        <v>1</v>
      </c>
    </row>
    <row r="1040" spans="2:3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O1040" t="e">
        <f t="shared" si="263"/>
        <v>#DIV/0!</v>
      </c>
      <c r="P1040">
        <f t="shared" si="264"/>
        <v>0</v>
      </c>
      <c r="Q1040" t="e">
        <f t="shared" si="265"/>
        <v>#DIV/0!</v>
      </c>
      <c r="R1040" t="e">
        <f t="shared" si="266"/>
        <v>#DIV/0!</v>
      </c>
      <c r="S1040">
        <f t="shared" si="267"/>
        <v>0</v>
      </c>
      <c r="T1040">
        <f t="shared" si="268"/>
        <v>8.7066932704515931E-3</v>
      </c>
      <c r="U1040" t="e">
        <f t="shared" si="269"/>
        <v>#DIV/0!</v>
      </c>
      <c r="V1040">
        <f t="shared" si="262"/>
        <v>0</v>
      </c>
    </row>
    <row r="1041" spans="2:3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O1041">
        <f t="shared" si="263"/>
        <v>-1</v>
      </c>
      <c r="P1041">
        <f t="shared" si="264"/>
        <v>-0.96323810982614688</v>
      </c>
      <c r="Q1041" t="e">
        <f t="shared" si="265"/>
        <v>#DIV/0!</v>
      </c>
      <c r="R1041" t="e">
        <f t="shared" si="266"/>
        <v>#DIV/0!</v>
      </c>
      <c r="S1041">
        <f t="shared" si="267"/>
        <v>0</v>
      </c>
      <c r="T1041">
        <f t="shared" si="268"/>
        <v>8.7831655992680613E-3</v>
      </c>
      <c r="U1041" t="e">
        <f t="shared" si="269"/>
        <v>#DIV/0!</v>
      </c>
      <c r="V1041">
        <f t="shared" si="262"/>
        <v>-1</v>
      </c>
    </row>
    <row r="1042" spans="2:3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O1042">
        <f t="shared" si="263"/>
        <v>-0.40441086186540731</v>
      </c>
      <c r="P1042">
        <f t="shared" si="264"/>
        <v>0.11426864652671109</v>
      </c>
      <c r="Q1042" t="e">
        <f t="shared" si="265"/>
        <v>#DIV/0!</v>
      </c>
      <c r="R1042" t="e">
        <f t="shared" si="266"/>
        <v>#DIV/0!</v>
      </c>
      <c r="S1042">
        <f t="shared" si="267"/>
        <v>0</v>
      </c>
      <c r="T1042">
        <f t="shared" si="268"/>
        <v>0.31392301589209715</v>
      </c>
      <c r="U1042">
        <f t="shared" si="269"/>
        <v>-13057</v>
      </c>
      <c r="V1042">
        <f t="shared" si="262"/>
        <v>0</v>
      </c>
    </row>
    <row r="1043" spans="2:3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O1043">
        <f t="shared" si="263"/>
        <v>-0.12513014592870486</v>
      </c>
      <c r="P1043">
        <f t="shared" si="264"/>
        <v>1.4351620947630921</v>
      </c>
      <c r="Q1043">
        <f t="shared" si="265"/>
        <v>5.055084332650873</v>
      </c>
      <c r="R1043" t="e">
        <f t="shared" si="266"/>
        <v>#DIV/0!</v>
      </c>
      <c r="S1043">
        <f t="shared" si="267"/>
        <v>0.19782063645130182</v>
      </c>
      <c r="T1043">
        <f t="shared" si="268"/>
        <v>0.39223430962343087</v>
      </c>
      <c r="U1043">
        <f t="shared" si="269"/>
        <v>-11718</v>
      </c>
      <c r="V1043">
        <f t="shared" si="262"/>
        <v>0</v>
      </c>
    </row>
    <row r="1044" spans="2:3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O1044">
        <f t="shared" si="263"/>
        <v>0.10512665972640778</v>
      </c>
      <c r="P1044">
        <f t="shared" si="264"/>
        <v>-0.27660853878532776</v>
      </c>
      <c r="Q1044">
        <f t="shared" si="265"/>
        <v>1.6834351337130831</v>
      </c>
      <c r="R1044" t="e">
        <f t="shared" si="266"/>
        <v>#DIV/0!</v>
      </c>
      <c r="S1044">
        <f t="shared" si="267"/>
        <v>0.59402348208947109</v>
      </c>
      <c r="T1044">
        <f t="shared" si="268"/>
        <v>0.19199616965247568</v>
      </c>
      <c r="U1044">
        <f t="shared" si="269"/>
        <v>-4812</v>
      </c>
      <c r="V1044">
        <f t="shared" si="262"/>
        <v>0</v>
      </c>
    </row>
    <row r="1045" spans="2:3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O1045">
        <f t="shared" si="263"/>
        <v>-4.1522975929978112E-2</v>
      </c>
      <c r="P1045">
        <f t="shared" si="264"/>
        <v>-0.35159372258504729</v>
      </c>
      <c r="Q1045">
        <f t="shared" si="265"/>
        <v>1.5038092749311516</v>
      </c>
      <c r="R1045" t="e">
        <f t="shared" si="266"/>
        <v>#DIV/0!</v>
      </c>
      <c r="S1045">
        <f t="shared" si="267"/>
        <v>0.66497794412511702</v>
      </c>
      <c r="T1045">
        <f t="shared" si="268"/>
        <v>0.36130574113301828</v>
      </c>
      <c r="U1045">
        <f t="shared" si="269"/>
        <v>-6652</v>
      </c>
      <c r="V1045">
        <f t="shared" si="262"/>
        <v>0</v>
      </c>
    </row>
    <row r="1046" spans="2:3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O1046" t="e">
        <f t="shared" si="263"/>
        <v>#VALUE!</v>
      </c>
      <c r="P1046" t="e">
        <f t="shared" si="264"/>
        <v>#VALUE!</v>
      </c>
      <c r="Q1046">
        <f t="shared" si="265"/>
        <v>1.3366736765109262</v>
      </c>
      <c r="R1046" t="e">
        <f t="shared" si="266"/>
        <v>#VALUE!</v>
      </c>
      <c r="S1046">
        <f t="shared" si="267"/>
        <v>0.74812575243515378</v>
      </c>
      <c r="T1046" t="e">
        <f t="shared" si="268"/>
        <v>#VALUE!</v>
      </c>
      <c r="U1046">
        <f t="shared" si="269"/>
        <v>-10259</v>
      </c>
      <c r="V1046" t="e">
        <f t="shared" si="262"/>
        <v>#VALUE!</v>
      </c>
    </row>
    <row r="1047" spans="2:3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</row>
    <row r="1048" spans="2:31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O1048">
        <f t="shared" si="263"/>
        <v>0.97458590812413282</v>
      </c>
      <c r="P1048">
        <f t="shared" si="264"/>
        <v>0.23312343123871582</v>
      </c>
      <c r="Q1048">
        <f t="shared" si="265"/>
        <v>0.88203599182326275</v>
      </c>
      <c r="R1048">
        <f t="shared" si="266"/>
        <v>-0.99878626087658184</v>
      </c>
      <c r="S1048">
        <f t="shared" si="267"/>
        <v>0.24884232900630077</v>
      </c>
      <c r="T1048">
        <f t="shared" si="268"/>
        <v>0.45277863113813122</v>
      </c>
      <c r="U1048">
        <f t="shared" si="269"/>
        <v>9334.3333333333339</v>
      </c>
      <c r="V1048">
        <f t="shared" si="262"/>
        <v>2</v>
      </c>
      <c r="X1048">
        <f t="shared" ref="X1048:AE1048" si="271">AVERAGE(O1048:O1050)</f>
        <v>1.2812556792077863</v>
      </c>
      <c r="Y1048">
        <f t="shared" si="271"/>
        <v>5.5562602036844941</v>
      </c>
      <c r="Z1048">
        <f t="shared" si="271"/>
        <v>0.82564673853526671</v>
      </c>
      <c r="AA1048">
        <f t="shared" si="271"/>
        <v>-0.67635675735201151</v>
      </c>
      <c r="AB1048">
        <f t="shared" si="271"/>
        <v>0.25865558486238172</v>
      </c>
      <c r="AC1048">
        <f t="shared" si="271"/>
        <v>5.7606719794627841</v>
      </c>
      <c r="AD1048">
        <f t="shared" si="271"/>
        <v>22970.777777777781</v>
      </c>
      <c r="AE1048">
        <f t="shared" si="271"/>
        <v>0.66666666666666663</v>
      </c>
    </row>
    <row r="1049" spans="2:3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O1049">
        <f t="shared" si="263"/>
        <v>0.57574919623632126</v>
      </c>
      <c r="P1049">
        <f t="shared" si="264"/>
        <v>-0.38406249152404459</v>
      </c>
      <c r="Q1049">
        <f t="shared" si="265"/>
        <v>0.84612379860024334</v>
      </c>
      <c r="R1049">
        <f t="shared" si="266"/>
        <v>-1.2853410784810904</v>
      </c>
      <c r="S1049">
        <f t="shared" si="267"/>
        <v>0.30727769936485533</v>
      </c>
      <c r="T1049">
        <f t="shared" si="268"/>
        <v>0.58022893351729787</v>
      </c>
      <c r="U1049">
        <f t="shared" si="269"/>
        <v>22709</v>
      </c>
      <c r="V1049">
        <f t="shared" si="262"/>
        <v>0</v>
      </c>
    </row>
    <row r="1050" spans="2:3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O1050">
        <f t="shared" si="263"/>
        <v>2.2934319332629047</v>
      </c>
      <c r="P1050">
        <f t="shared" si="264"/>
        <v>16.81971967133881</v>
      </c>
      <c r="Q1050">
        <f t="shared" si="265"/>
        <v>0.74878042518229437</v>
      </c>
      <c r="R1050">
        <f t="shared" si="266"/>
        <v>0.25505706730163813</v>
      </c>
      <c r="S1050">
        <f t="shared" si="267"/>
        <v>0.21984672621598916</v>
      </c>
      <c r="T1050">
        <f t="shared" si="268"/>
        <v>16.249008373732924</v>
      </c>
      <c r="U1050">
        <f t="shared" si="269"/>
        <v>36869</v>
      </c>
      <c r="V1050">
        <f t="shared" si="262"/>
        <v>0</v>
      </c>
    </row>
    <row r="1051" spans="2:3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O1051" t="e">
        <f t="shared" si="263"/>
        <v>#VALUE!</v>
      </c>
      <c r="P1051" t="e">
        <f t="shared" si="264"/>
        <v>#VALUE!</v>
      </c>
      <c r="Q1051">
        <f t="shared" si="265"/>
        <v>0.98986705251358731</v>
      </c>
      <c r="R1051" t="e">
        <f t="shared" si="266"/>
        <v>#VALUE!</v>
      </c>
      <c r="S1051">
        <f t="shared" si="267"/>
        <v>0.22204426719120793</v>
      </c>
      <c r="T1051" t="e">
        <f t="shared" si="268"/>
        <v>#VALUE!</v>
      </c>
      <c r="U1051">
        <f t="shared" si="269"/>
        <v>2069</v>
      </c>
      <c r="V1051" t="e">
        <f t="shared" si="262"/>
        <v>#VALUE!</v>
      </c>
    </row>
    <row r="1052" spans="2:3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</row>
    <row r="1053" spans="2:31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O1053">
        <f t="shared" si="263"/>
        <v>1.0372478807201375</v>
      </c>
      <c r="P1053">
        <f t="shared" si="264"/>
        <v>24.658100084817644</v>
      </c>
      <c r="Q1053">
        <f t="shared" si="265"/>
        <v>0.46122879026098124</v>
      </c>
      <c r="R1053">
        <f t="shared" si="266"/>
        <v>-496.85245901639342</v>
      </c>
      <c r="S1053">
        <f t="shared" si="267"/>
        <v>1.972426547583376</v>
      </c>
      <c r="T1053">
        <f t="shared" si="268"/>
        <v>5.0383904332039773</v>
      </c>
      <c r="U1053">
        <f t="shared" si="269"/>
        <v>151254.5</v>
      </c>
      <c r="V1053">
        <f t="shared" si="262"/>
        <v>1</v>
      </c>
      <c r="X1053">
        <f t="shared" ref="X1053:AE1053" si="272">AVERAGE(O1053:O1055)</f>
        <v>0.67324966306801903</v>
      </c>
      <c r="Y1053">
        <f t="shared" si="272"/>
        <v>8.0426449036496681</v>
      </c>
      <c r="Z1053">
        <f t="shared" si="272"/>
        <v>0.59359988101753236</v>
      </c>
      <c r="AA1053">
        <f t="shared" si="272"/>
        <v>-165.61748633879782</v>
      </c>
      <c r="AB1053">
        <f t="shared" si="272"/>
        <v>1.6736101459459807</v>
      </c>
      <c r="AC1053">
        <f t="shared" si="272"/>
        <v>2.0822917087761521</v>
      </c>
      <c r="AD1053">
        <f t="shared" si="272"/>
        <v>62243.166666666664</v>
      </c>
      <c r="AE1053">
        <f t="shared" si="272"/>
        <v>0</v>
      </c>
    </row>
    <row r="1054" spans="2:3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O1054">
        <f t="shared" si="263"/>
        <v>0.40680112749019171</v>
      </c>
      <c r="P1054">
        <f t="shared" si="264"/>
        <v>-0.50221659278024067</v>
      </c>
      <c r="Q1054">
        <f t="shared" si="265"/>
        <v>0.60710265940739194</v>
      </c>
      <c r="R1054">
        <f t="shared" si="266"/>
        <v>0</v>
      </c>
      <c r="S1054">
        <f t="shared" si="267"/>
        <v>1.6458528698464026</v>
      </c>
      <c r="T1054">
        <f t="shared" si="268"/>
        <v>0.24434726741414692</v>
      </c>
      <c r="U1054">
        <f t="shared" si="269"/>
        <v>11790</v>
      </c>
      <c r="V1054">
        <f t="shared" si="262"/>
        <v>0</v>
      </c>
    </row>
    <row r="1055" spans="2:3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O1055">
        <f t="shared" si="263"/>
        <v>0.57569998099372799</v>
      </c>
      <c r="P1055">
        <f t="shared" si="264"/>
        <v>-2.794878108840182E-2</v>
      </c>
      <c r="Q1055">
        <f t="shared" si="265"/>
        <v>0.71246819338422396</v>
      </c>
      <c r="R1055">
        <f t="shared" si="266"/>
        <v>0</v>
      </c>
      <c r="S1055">
        <f t="shared" si="267"/>
        <v>1.4025510204081633</v>
      </c>
      <c r="T1055">
        <f t="shared" si="268"/>
        <v>0.96413742571033145</v>
      </c>
      <c r="U1055">
        <f t="shared" si="269"/>
        <v>23685</v>
      </c>
      <c r="V1055">
        <f t="shared" si="262"/>
        <v>-1</v>
      </c>
    </row>
    <row r="1056" spans="2:3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O1056" t="e">
        <f t="shared" si="263"/>
        <v>#VALUE!</v>
      </c>
      <c r="P1056" t="e">
        <f t="shared" si="264"/>
        <v>#VALUE!</v>
      </c>
      <c r="Q1056">
        <f t="shared" si="265"/>
        <v>0.3636245887625314</v>
      </c>
      <c r="R1056" t="e">
        <f t="shared" si="266"/>
        <v>#VALUE!</v>
      </c>
      <c r="S1056">
        <f t="shared" si="267"/>
        <v>2.7413977345586664</v>
      </c>
      <c r="T1056" t="e">
        <f t="shared" si="268"/>
        <v>#VALUE!</v>
      </c>
      <c r="U1056">
        <f t="shared" si="269"/>
        <v>12183</v>
      </c>
      <c r="V1056" t="e">
        <f t="shared" si="262"/>
        <v>#VALUE!</v>
      </c>
    </row>
    <row r="1057" spans="2:3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</row>
    <row r="1058" spans="2:31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O1058">
        <f t="shared" si="263"/>
        <v>0.15475462878330815</v>
      </c>
      <c r="P1058">
        <f t="shared" si="264"/>
        <v>1.2157695223654286</v>
      </c>
      <c r="Q1058">
        <f t="shared" si="265"/>
        <v>0.79117309602980035</v>
      </c>
      <c r="R1058">
        <f t="shared" si="266"/>
        <v>0.1310811689841036</v>
      </c>
      <c r="S1058">
        <f t="shared" si="267"/>
        <v>0.76190864980871509</v>
      </c>
      <c r="T1058">
        <f t="shared" si="268"/>
        <v>7.7301074301915351E-2</v>
      </c>
      <c r="U1058">
        <f t="shared" si="269"/>
        <v>2922.6</v>
      </c>
      <c r="V1058">
        <f t="shared" si="262"/>
        <v>0</v>
      </c>
      <c r="X1058">
        <f t="shared" ref="X1058:AE1058" si="273">AVERAGE(O1058:O1060)</f>
        <v>0.10832458653609038</v>
      </c>
      <c r="Y1058">
        <f t="shared" si="273"/>
        <v>0.23605829452580399</v>
      </c>
      <c r="Z1058">
        <f t="shared" si="273"/>
        <v>0.80559906539498038</v>
      </c>
      <c r="AA1058">
        <f t="shared" si="273"/>
        <v>4.2585806112767376E-2</v>
      </c>
      <c r="AB1058">
        <f t="shared" si="273"/>
        <v>0.67042881801160437</v>
      </c>
      <c r="AC1058">
        <f t="shared" si="273"/>
        <v>4.827481589251207E-2</v>
      </c>
      <c r="AD1058">
        <f t="shared" si="273"/>
        <v>1783.9333333333334</v>
      </c>
      <c r="AE1058">
        <f t="shared" si="273"/>
        <v>0</v>
      </c>
    </row>
    <row r="1059" spans="2:3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O1059">
        <f t="shared" si="263"/>
        <v>-6.9839112939126258E-2</v>
      </c>
      <c r="P1059">
        <f t="shared" si="264"/>
        <v>0.18807422086110615</v>
      </c>
      <c r="Q1059">
        <f t="shared" si="265"/>
        <v>0.81290476454381355</v>
      </c>
      <c r="R1059">
        <f t="shared" si="266"/>
        <v>0.15768501916743971</v>
      </c>
      <c r="S1059">
        <f t="shared" si="267"/>
        <v>0.68740374794104286</v>
      </c>
      <c r="T1059">
        <f t="shared" si="268"/>
        <v>3.6145304672856149E-2</v>
      </c>
      <c r="U1059">
        <f t="shared" si="269"/>
        <v>1319</v>
      </c>
      <c r="V1059">
        <f t="shared" si="262"/>
        <v>0</v>
      </c>
    </row>
    <row r="1060" spans="2:3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O1060">
        <f t="shared" si="263"/>
        <v>0.24005824376408924</v>
      </c>
      <c r="P1060">
        <f t="shared" si="264"/>
        <v>-0.69566885964912273</v>
      </c>
      <c r="Q1060">
        <f t="shared" si="265"/>
        <v>0.81271933561132725</v>
      </c>
      <c r="R1060">
        <f t="shared" si="266"/>
        <v>-0.16100876981324119</v>
      </c>
      <c r="S1060">
        <f t="shared" si="267"/>
        <v>0.56197405628505503</v>
      </c>
      <c r="T1060">
        <f t="shared" si="268"/>
        <v>3.1378068702764716E-2</v>
      </c>
      <c r="U1060">
        <f t="shared" si="269"/>
        <v>1110.2</v>
      </c>
      <c r="V1060">
        <f t="shared" si="262"/>
        <v>0</v>
      </c>
    </row>
    <row r="1061" spans="2:3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O1061">
        <f t="shared" si="263"/>
        <v>-4.5416967220549664E-2</v>
      </c>
      <c r="P1061">
        <f t="shared" si="264"/>
        <v>3.395180722891566</v>
      </c>
      <c r="Q1061">
        <f t="shared" si="265"/>
        <v>0.79200454303360368</v>
      </c>
      <c r="R1061">
        <f t="shared" si="266"/>
        <v>0.1430870010620201</v>
      </c>
      <c r="S1061">
        <f t="shared" si="267"/>
        <v>0.58586070015112246</v>
      </c>
      <c r="T1061">
        <f t="shared" si="268"/>
        <v>0.11495774168541661</v>
      </c>
      <c r="U1061">
        <f t="shared" si="269"/>
        <v>3648</v>
      </c>
      <c r="V1061">
        <f t="shared" si="262"/>
        <v>0</v>
      </c>
    </row>
    <row r="1062" spans="2:3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O1062">
        <f t="shared" si="263"/>
        <v>-0.20125292306163667</v>
      </c>
      <c r="P1062">
        <f t="shared" si="264"/>
        <v>-0.77660547989449324</v>
      </c>
      <c r="Q1062">
        <f t="shared" si="265"/>
        <v>0.83453969631145963</v>
      </c>
      <c r="R1062">
        <f t="shared" si="266"/>
        <v>0.14701916463177067</v>
      </c>
      <c r="S1062">
        <f t="shared" si="267"/>
        <v>0.53348844648596239</v>
      </c>
      <c r="T1062">
        <f t="shared" si="268"/>
        <v>2.6857886187280355E-2</v>
      </c>
      <c r="U1062">
        <f t="shared" si="269"/>
        <v>830</v>
      </c>
      <c r="V1062">
        <f t="shared" si="262"/>
        <v>0</v>
      </c>
    </row>
    <row r="1063" spans="2:3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O1063">
        <f t="shared" si="263"/>
        <v>0.14927887112621718</v>
      </c>
      <c r="P1063">
        <f t="shared" si="264"/>
        <v>0.88982706002034595</v>
      </c>
      <c r="Q1063">
        <f t="shared" si="265"/>
        <v>0.83615410635344611</v>
      </c>
      <c r="R1063">
        <f t="shared" si="266"/>
        <v>5.4803915755807786E-4</v>
      </c>
      <c r="S1063">
        <f t="shared" si="267"/>
        <v>0.4050011032964469</v>
      </c>
      <c r="T1063">
        <f t="shared" si="268"/>
        <v>0.13665587759305575</v>
      </c>
      <c r="U1063">
        <f t="shared" si="269"/>
        <v>3715.4</v>
      </c>
      <c r="V1063">
        <f t="shared" si="262"/>
        <v>-1</v>
      </c>
    </row>
    <row r="1064" spans="2:3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O1064">
        <f t="shared" si="263"/>
        <v>0.41267205965220066</v>
      </c>
      <c r="P1064">
        <f t="shared" si="264"/>
        <v>0.59474367293964958</v>
      </c>
      <c r="Q1064">
        <f t="shared" si="265"/>
        <v>0.83314492481456792</v>
      </c>
      <c r="R1064">
        <f t="shared" si="266"/>
        <v>2.7119890050180118E-3</v>
      </c>
      <c r="S1064">
        <f t="shared" si="267"/>
        <v>0.28091028154966491</v>
      </c>
      <c r="T1064">
        <f t="shared" si="268"/>
        <v>7.5806617548136002E-2</v>
      </c>
      <c r="U1064">
        <f t="shared" si="269"/>
        <v>1638.3333333333333</v>
      </c>
      <c r="V1064">
        <f t="shared" si="262"/>
        <v>1</v>
      </c>
    </row>
    <row r="1065" spans="2:3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O1065">
        <f t="shared" si="263"/>
        <v>1.6347805889445732E-2</v>
      </c>
      <c r="P1065">
        <f t="shared" si="264"/>
        <v>-6.2224250722653252E-2</v>
      </c>
      <c r="Q1065">
        <f t="shared" si="265"/>
        <v>0.82828376169192697</v>
      </c>
      <c r="R1065">
        <f t="shared" si="266"/>
        <v>-0.1146142829660346</v>
      </c>
      <c r="S1065">
        <f t="shared" si="267"/>
        <v>0.18068776558218896</v>
      </c>
      <c r="T1065">
        <f t="shared" si="268"/>
        <v>0.49757635374568898</v>
      </c>
      <c r="U1065">
        <f t="shared" si="269"/>
        <v>1232.8</v>
      </c>
      <c r="V1065">
        <f t="shared" si="262"/>
        <v>0</v>
      </c>
    </row>
    <row r="1066" spans="2:3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O1066">
        <f t="shared" si="263"/>
        <v>-1.3458913918889315E-2</v>
      </c>
      <c r="P1066">
        <f t="shared" si="264"/>
        <v>0.58729775416566055</v>
      </c>
      <c r="Q1066">
        <f t="shared" si="265"/>
        <v>0.88155935086938642</v>
      </c>
      <c r="R1066">
        <f t="shared" si="266"/>
        <v>-2.4660284548764899E-2</v>
      </c>
      <c r="S1066">
        <f t="shared" si="267"/>
        <v>0.24044221380779654</v>
      </c>
      <c r="T1066">
        <f t="shared" si="268"/>
        <v>8.4481517659760419E-2</v>
      </c>
      <c r="U1066">
        <f t="shared" si="269"/>
        <v>1314.6</v>
      </c>
      <c r="V1066">
        <f t="shared" si="262"/>
        <v>0</v>
      </c>
    </row>
    <row r="1067" spans="2:3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O1067">
        <f t="shared" si="263"/>
        <v>-0.2293098836258054</v>
      </c>
      <c r="P1067">
        <f t="shared" si="264"/>
        <v>1.8816979819067501</v>
      </c>
      <c r="Q1067">
        <f t="shared" si="265"/>
        <v>0.90316911925765153</v>
      </c>
      <c r="R1067">
        <f t="shared" si="266"/>
        <v>0.11479825119801979</v>
      </c>
      <c r="S1067">
        <f t="shared" si="267"/>
        <v>0.35223783932754582</v>
      </c>
      <c r="T1067">
        <f t="shared" si="268"/>
        <v>5.6215467738213176E-2</v>
      </c>
      <c r="U1067">
        <f t="shared" si="269"/>
        <v>828.2</v>
      </c>
      <c r="V1067">
        <f t="shared" si="262"/>
        <v>-1</v>
      </c>
    </row>
    <row r="1068" spans="2:3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O1068" t="e">
        <f t="shared" si="263"/>
        <v>#VALUE!</v>
      </c>
      <c r="P1068" t="e">
        <f t="shared" si="264"/>
        <v>#VALUE!</v>
      </c>
      <c r="Q1068">
        <f t="shared" si="265"/>
        <v>0.91982162507523901</v>
      </c>
      <c r="R1068" t="e">
        <f t="shared" si="266"/>
        <v>#VALUE!</v>
      </c>
      <c r="S1068">
        <f t="shared" si="267"/>
        <v>0.3547621752363101</v>
      </c>
      <c r="T1068" t="e">
        <f t="shared" si="268"/>
        <v>#VALUE!</v>
      </c>
      <c r="U1068">
        <f t="shared" si="269"/>
        <v>239.5</v>
      </c>
      <c r="V1068">
        <f t="shared" si="262"/>
        <v>6</v>
      </c>
    </row>
    <row r="1069" spans="2:3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</row>
    <row r="1070" spans="2:31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O1070">
        <f t="shared" si="263"/>
        <v>-0.2376784121899036</v>
      </c>
      <c r="P1070">
        <f t="shared" si="264"/>
        <v>1.7621160083953442</v>
      </c>
      <c r="Q1070">
        <f t="shared" si="265"/>
        <v>0.69857485455111901</v>
      </c>
      <c r="R1070">
        <f t="shared" si="266"/>
        <v>-0.27540038763643793</v>
      </c>
      <c r="S1070">
        <f t="shared" si="267"/>
        <v>0.39410690949822647</v>
      </c>
      <c r="T1070">
        <f t="shared" si="268"/>
        <v>0.86549384192275491</v>
      </c>
      <c r="U1070">
        <f t="shared" si="269"/>
        <v>28952.5</v>
      </c>
      <c r="V1070">
        <f t="shared" si="262"/>
        <v>0</v>
      </c>
      <c r="X1070">
        <f t="shared" ref="X1070:AE1070" si="274">AVERAGE(O1070:O1072)</f>
        <v>0.53592536152826764</v>
      </c>
      <c r="Y1070">
        <f t="shared" si="274"/>
        <v>0.63553079556296199</v>
      </c>
      <c r="Z1070">
        <f t="shared" si="274"/>
        <v>0.80490479350617894</v>
      </c>
      <c r="AA1070">
        <f t="shared" si="274"/>
        <v>-0.10412473272636717</v>
      </c>
      <c r="AB1070">
        <f t="shared" si="274"/>
        <v>0.43636881304025343</v>
      </c>
      <c r="AC1070">
        <f t="shared" si="274"/>
        <v>0.52022359580392197</v>
      </c>
      <c r="AD1070">
        <f t="shared" si="274"/>
        <v>16097.166666666666</v>
      </c>
      <c r="AE1070">
        <f t="shared" si="274"/>
        <v>0.33333333333333331</v>
      </c>
    </row>
    <row r="1071" spans="2:3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O1071">
        <f t="shared" si="263"/>
        <v>0.94226372181739726</v>
      </c>
      <c r="P1071">
        <f t="shared" si="264"/>
        <v>1.3669414022806818</v>
      </c>
      <c r="Q1071">
        <f t="shared" si="265"/>
        <v>0.8413661141289529</v>
      </c>
      <c r="R1071">
        <f t="shared" si="266"/>
        <v>2.7259008124366879E-2</v>
      </c>
      <c r="S1071">
        <f t="shared" si="267"/>
        <v>0.52551944922741356</v>
      </c>
      <c r="T1071">
        <f t="shared" si="268"/>
        <v>0.45633434915106652</v>
      </c>
      <c r="U1071">
        <f t="shared" si="269"/>
        <v>10482</v>
      </c>
      <c r="V1071">
        <f t="shared" si="262"/>
        <v>1</v>
      </c>
    </row>
    <row r="1072" spans="2:3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O1072">
        <f t="shared" si="263"/>
        <v>0.90319077495730915</v>
      </c>
      <c r="P1072">
        <f t="shared" si="264"/>
        <v>-1.22246502398714</v>
      </c>
      <c r="Q1072">
        <f t="shared" si="265"/>
        <v>0.8747734118384648</v>
      </c>
      <c r="R1072">
        <f t="shared" si="266"/>
        <v>-6.4232818667030456E-2</v>
      </c>
      <c r="S1072">
        <f t="shared" si="267"/>
        <v>0.38948008039512022</v>
      </c>
      <c r="T1072">
        <f t="shared" si="268"/>
        <v>0.23884259633794458</v>
      </c>
      <c r="U1072">
        <f t="shared" si="269"/>
        <v>8857</v>
      </c>
      <c r="V1072">
        <f t="shared" si="262"/>
        <v>0</v>
      </c>
    </row>
    <row r="1073" spans="2:3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O1073">
        <f t="shared" si="263"/>
        <v>-0.52062933782667642</v>
      </c>
      <c r="P1073">
        <f t="shared" si="264"/>
        <v>7.8183393814656332E-2</v>
      </c>
      <c r="Q1073">
        <f t="shared" si="265"/>
        <v>0.89346506436683204</v>
      </c>
      <c r="R1073">
        <f t="shared" si="266"/>
        <v>0.14636693147031754</v>
      </c>
      <c r="S1073">
        <f t="shared" si="267"/>
        <v>0.38847588424437302</v>
      </c>
      <c r="T1073">
        <f t="shared" si="268"/>
        <v>-0.51775124843945064</v>
      </c>
      <c r="U1073">
        <f t="shared" si="269"/>
        <v>-39813</v>
      </c>
      <c r="V1073">
        <f t="shared" si="262"/>
        <v>0</v>
      </c>
    </row>
    <row r="1074" spans="2:3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O1074">
        <f t="shared" si="263"/>
        <v>-0.17378108091677302</v>
      </c>
      <c r="P1074">
        <f t="shared" si="264"/>
        <v>-2.698762478722915</v>
      </c>
      <c r="Q1074">
        <f t="shared" si="265"/>
        <v>0.80981024555293935</v>
      </c>
      <c r="R1074">
        <f t="shared" si="266"/>
        <v>6.720039241105058E-2</v>
      </c>
      <c r="S1074">
        <f t="shared" si="267"/>
        <v>0.42171732597063061</v>
      </c>
      <c r="T1074">
        <f t="shared" si="268"/>
        <v>-0.32442476476634774</v>
      </c>
      <c r="U1074">
        <f t="shared" si="269"/>
        <v>-36926</v>
      </c>
      <c r="V1074">
        <f t="shared" si="262"/>
        <v>-1</v>
      </c>
    </row>
    <row r="1075" spans="2:3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O1075">
        <f t="shared" si="263"/>
        <v>1.133988920745709</v>
      </c>
      <c r="P1075">
        <f t="shared" si="264"/>
        <v>1.6315980629539952</v>
      </c>
      <c r="Q1075">
        <f t="shared" si="265"/>
        <v>0.7669085167687516</v>
      </c>
      <c r="R1075">
        <f t="shared" si="266"/>
        <v>-1.8925339251872346</v>
      </c>
      <c r="S1075">
        <f t="shared" si="267"/>
        <v>0.54180551995214898</v>
      </c>
      <c r="T1075">
        <f t="shared" si="268"/>
        <v>0.23605108268357844</v>
      </c>
      <c r="U1075">
        <f t="shared" si="269"/>
        <v>10868.5</v>
      </c>
      <c r="V1075">
        <f t="shared" si="262"/>
        <v>1</v>
      </c>
    </row>
    <row r="1076" spans="2:3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O1076">
        <f t="shared" si="263"/>
        <v>-0.37525784058258804</v>
      </c>
      <c r="P1076">
        <f t="shared" si="264"/>
        <v>-0.87344099531149455</v>
      </c>
      <c r="Q1076">
        <f t="shared" si="265"/>
        <v>0.53018305748862271</v>
      </c>
      <c r="R1076">
        <f t="shared" si="266"/>
        <v>2.3262029438840703E-2</v>
      </c>
      <c r="S1076">
        <f t="shared" si="267"/>
        <v>0.93661348370830844</v>
      </c>
      <c r="T1076">
        <f t="shared" si="268"/>
        <v>9.8537446615608593E-2</v>
      </c>
      <c r="U1076">
        <f t="shared" si="269"/>
        <v>8260</v>
      </c>
      <c r="V1076">
        <f t="shared" si="262"/>
        <v>0</v>
      </c>
    </row>
    <row r="1077" spans="2:3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O1077">
        <f t="shared" si="263"/>
        <v>0.22410093979973755</v>
      </c>
      <c r="P1077">
        <f t="shared" si="264"/>
        <v>1.2665740579961797</v>
      </c>
      <c r="Q1077">
        <f t="shared" si="265"/>
        <v>0.56230060308592011</v>
      </c>
      <c r="R1077">
        <f t="shared" si="266"/>
        <v>4.9302666992904309E-2</v>
      </c>
      <c r="S1077">
        <f t="shared" si="267"/>
        <v>0.84030866662333203</v>
      </c>
      <c r="T1077">
        <f t="shared" si="268"/>
        <v>3.5164870689655174</v>
      </c>
      <c r="U1077">
        <f t="shared" si="269"/>
        <v>65266</v>
      </c>
      <c r="V1077">
        <f t="shared" si="262"/>
        <v>0</v>
      </c>
    </row>
    <row r="1078" spans="2:3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O1078" t="e">
        <f t="shared" si="263"/>
        <v>#DIV/0!</v>
      </c>
      <c r="P1078">
        <f t="shared" si="264"/>
        <v>-3.759463344513656</v>
      </c>
      <c r="Q1078">
        <f t="shared" si="265"/>
        <v>0.89461192089080177</v>
      </c>
      <c r="R1078">
        <f t="shared" si="266"/>
        <v>0.25240785428348311</v>
      </c>
      <c r="S1078">
        <f t="shared" si="267"/>
        <v>0.44334215587333625</v>
      </c>
      <c r="T1078">
        <f t="shared" si="268"/>
        <v>-2.8133854421104054</v>
      </c>
      <c r="U1078">
        <f t="shared" si="269"/>
        <v>28795</v>
      </c>
      <c r="V1078">
        <f t="shared" si="262"/>
        <v>1</v>
      </c>
    </row>
    <row r="1079" spans="2:3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263"/>
        <v>#VALUE!</v>
      </c>
      <c r="P1079" t="e">
        <f t="shared" si="264"/>
        <v>#VALUE!</v>
      </c>
      <c r="Q1079">
        <f t="shared" si="265"/>
        <v>1.0703470270047357</v>
      </c>
      <c r="R1079" t="e">
        <f t="shared" si="266"/>
        <v>#VALUE!</v>
      </c>
      <c r="S1079">
        <f t="shared" si="267"/>
        <v>2.1537552655912874E-2</v>
      </c>
      <c r="T1079" t="e">
        <f t="shared" si="268"/>
        <v>#VALUE!</v>
      </c>
      <c r="U1079" t="e">
        <f t="shared" si="269"/>
        <v>#DIV/0!</v>
      </c>
      <c r="V1079" t="e">
        <f t="shared" si="262"/>
        <v>#VALUE!</v>
      </c>
    </row>
    <row r="1080" spans="2:3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263"/>
        <v>#VALUE!</v>
      </c>
      <c r="P1080" t="e">
        <f t="shared" si="264"/>
        <v>#VALUE!</v>
      </c>
      <c r="Q1080" t="e">
        <f t="shared" si="265"/>
        <v>#VALUE!</v>
      </c>
      <c r="R1080" t="e">
        <f t="shared" si="266"/>
        <v>#VALUE!</v>
      </c>
      <c r="S1080" t="e">
        <f t="shared" si="267"/>
        <v>#VALUE!</v>
      </c>
      <c r="T1080" t="e">
        <f t="shared" si="268"/>
        <v>#VALUE!</v>
      </c>
      <c r="U1080" t="e">
        <f t="shared" si="269"/>
        <v>#VALUE!</v>
      </c>
      <c r="V1080" t="e">
        <f t="shared" si="262"/>
        <v>#VALUE!</v>
      </c>
    </row>
    <row r="1081" spans="2:31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O1081">
        <f t="shared" si="263"/>
        <v>0.24839958668989159</v>
      </c>
      <c r="P1081">
        <f t="shared" si="264"/>
        <v>-0.73978801324036902</v>
      </c>
      <c r="Q1081">
        <f t="shared" si="265"/>
        <v>0.47670393104145758</v>
      </c>
      <c r="R1081">
        <f t="shared" si="266"/>
        <v>-0.18576251668455068</v>
      </c>
      <c r="S1081">
        <f t="shared" si="267"/>
        <v>1.4815806079596143</v>
      </c>
      <c r="T1081">
        <f t="shared" si="268"/>
        <v>0.12434393073245742</v>
      </c>
      <c r="U1081">
        <f t="shared" si="269"/>
        <v>11084.25</v>
      </c>
      <c r="V1081">
        <f t="shared" si="262"/>
        <v>1</v>
      </c>
      <c r="X1081">
        <f t="shared" ref="X1081:AE1081" si="275">AVERAGE(O1081:O1083)</f>
        <v>0.24479692897662361</v>
      </c>
      <c r="Y1081">
        <f t="shared" si="275"/>
        <v>0.4423514830273681</v>
      </c>
      <c r="Z1081">
        <f t="shared" si="275"/>
        <v>0.55069563117376352</v>
      </c>
      <c r="AA1081">
        <f t="shared" si="275"/>
        <v>-0.12812193781909245</v>
      </c>
      <c r="AB1081">
        <f t="shared" si="275"/>
        <v>1.3535467332894371</v>
      </c>
      <c r="AC1081">
        <f t="shared" si="275"/>
        <v>0.45434076558483266</v>
      </c>
      <c r="AD1081">
        <f t="shared" si="275"/>
        <v>27885.416666666668</v>
      </c>
      <c r="AE1081">
        <f t="shared" si="275"/>
        <v>0.33333333333333331</v>
      </c>
    </row>
    <row r="1082" spans="2:3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O1082">
        <f t="shared" si="263"/>
        <v>-6.6386092013918097E-3</v>
      </c>
      <c r="P1082">
        <f t="shared" si="264"/>
        <v>2.6001521298174444</v>
      </c>
      <c r="Q1082">
        <f t="shared" si="265"/>
        <v>0.44579299143266948</v>
      </c>
      <c r="R1082">
        <f t="shared" si="266"/>
        <v>-6.4110668605263932E-3</v>
      </c>
      <c r="S1082">
        <f t="shared" si="267"/>
        <v>1.581536138423548</v>
      </c>
      <c r="T1082">
        <f t="shared" si="268"/>
        <v>0.90358915616647573</v>
      </c>
      <c r="U1082">
        <f t="shared" si="269"/>
        <v>56796</v>
      </c>
      <c r="V1082">
        <f t="shared" si="262"/>
        <v>0</v>
      </c>
    </row>
    <row r="1083" spans="2:3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O1083">
        <f t="shared" si="263"/>
        <v>0.49262980944137102</v>
      </c>
      <c r="P1083">
        <f t="shared" si="264"/>
        <v>-0.533309667494971</v>
      </c>
      <c r="Q1083">
        <f t="shared" si="265"/>
        <v>0.72958997104716339</v>
      </c>
      <c r="R1083">
        <f t="shared" si="266"/>
        <v>-0.19219222991220031</v>
      </c>
      <c r="S1083">
        <f t="shared" si="267"/>
        <v>0.99752345348514959</v>
      </c>
      <c r="T1083">
        <f t="shared" si="268"/>
        <v>0.3350892098555649</v>
      </c>
      <c r="U1083">
        <f t="shared" si="269"/>
        <v>15776</v>
      </c>
      <c r="V1083">
        <f t="shared" si="262"/>
        <v>0</v>
      </c>
    </row>
    <row r="1084" spans="2:3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O1084">
        <f t="shared" si="263"/>
        <v>-0.24651113329828023</v>
      </c>
      <c r="P1084">
        <f t="shared" si="264"/>
        <v>-2.0253060894357438</v>
      </c>
      <c r="Q1084">
        <f t="shared" si="265"/>
        <v>0.74746598818861743</v>
      </c>
      <c r="R1084">
        <f t="shared" si="266"/>
        <v>0.40111557860767066</v>
      </c>
      <c r="S1084">
        <f t="shared" si="267"/>
        <v>0.95697654113971742</v>
      </c>
      <c r="T1084">
        <f t="shared" si="268"/>
        <v>4.3625939706887387</v>
      </c>
      <c r="U1084">
        <f t="shared" si="269"/>
        <v>33804</v>
      </c>
      <c r="V1084">
        <f t="shared" si="262"/>
        <v>-1</v>
      </c>
    </row>
    <row r="1085" spans="2:3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O1085">
        <f t="shared" si="263"/>
        <v>-0.1431575409243554</v>
      </c>
      <c r="P1085">
        <f t="shared" si="264"/>
        <v>0.33756609463534692</v>
      </c>
      <c r="Q1085">
        <f t="shared" si="265"/>
        <v>0.96208817105795974</v>
      </c>
      <c r="R1085">
        <f t="shared" si="266"/>
        <v>0.14900039049746816</v>
      </c>
      <c r="S1085">
        <f t="shared" si="267"/>
        <v>0.58077976650474716</v>
      </c>
      <c r="T1085">
        <f t="shared" si="268"/>
        <v>-0.79873146874522394</v>
      </c>
      <c r="U1085">
        <f t="shared" si="269"/>
        <v>-24727.25</v>
      </c>
      <c r="V1085">
        <f t="shared" si="262"/>
        <v>-1</v>
      </c>
    </row>
    <row r="1086" spans="2:3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O1086">
        <f t="shared" si="263"/>
        <v>-0.14369992388343589</v>
      </c>
      <c r="P1086">
        <f t="shared" si="264"/>
        <v>-3.1942078870063204</v>
      </c>
      <c r="Q1086">
        <f t="shared" si="265"/>
        <v>0.80747100782257741</v>
      </c>
      <c r="R1086">
        <f t="shared" si="266"/>
        <v>3.5270068304492308E-2</v>
      </c>
      <c r="S1086">
        <f t="shared" si="267"/>
        <v>0.64286858057874874</v>
      </c>
      <c r="T1086">
        <f t="shared" si="268"/>
        <v>-0.39995322881655149</v>
      </c>
      <c r="U1086">
        <f t="shared" si="269"/>
        <v>-14789.4</v>
      </c>
      <c r="V1086">
        <f t="shared" si="262"/>
        <v>1</v>
      </c>
    </row>
    <row r="1087" spans="2:3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O1087">
        <f t="shared" si="263"/>
        <v>0.15170310167689238</v>
      </c>
      <c r="P1087">
        <f t="shared" si="264"/>
        <v>-6.0651670986983319E-2</v>
      </c>
      <c r="Q1087">
        <f t="shared" si="265"/>
        <v>0.63646820921911762</v>
      </c>
      <c r="R1087">
        <f t="shared" si="266"/>
        <v>-0.90949132354935514</v>
      </c>
      <c r="S1087">
        <f t="shared" si="267"/>
        <v>0.68570959847977364</v>
      </c>
      <c r="T1087">
        <f t="shared" si="268"/>
        <v>0.18277814537210801</v>
      </c>
      <c r="U1087">
        <f t="shared" si="269"/>
        <v>8425.25</v>
      </c>
      <c r="V1087">
        <f t="shared" si="262"/>
        <v>0</v>
      </c>
    </row>
    <row r="1088" spans="2:3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O1088">
        <f t="shared" si="263"/>
        <v>-2.9158540415417877E-2</v>
      </c>
      <c r="P1088">
        <f t="shared" si="264"/>
        <v>-0.53864255953911844</v>
      </c>
      <c r="Q1088">
        <f t="shared" si="265"/>
        <v>0.56223557064507701</v>
      </c>
      <c r="R1088">
        <f t="shared" si="266"/>
        <v>-0.21860562034302622</v>
      </c>
      <c r="S1088">
        <f t="shared" si="267"/>
        <v>1.0624345461301983</v>
      </c>
      <c r="T1088">
        <f t="shared" si="268"/>
        <v>0.24277616386834988</v>
      </c>
      <c r="U1088">
        <f t="shared" si="269"/>
        <v>8969.25</v>
      </c>
      <c r="V1088">
        <f t="shared" si="262"/>
        <v>1</v>
      </c>
    </row>
    <row r="1089" spans="2:3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O1089">
        <f t="shared" si="263"/>
        <v>0.32157840865273135</v>
      </c>
      <c r="P1089">
        <f t="shared" si="264"/>
        <v>1.4313406703351674</v>
      </c>
      <c r="Q1089">
        <f t="shared" si="265"/>
        <v>0.68615567514511511</v>
      </c>
      <c r="R1089">
        <f t="shared" si="266"/>
        <v>-0.66162828181525124</v>
      </c>
      <c r="S1089">
        <f t="shared" si="267"/>
        <v>1.0283322799932175</v>
      </c>
      <c r="T1089">
        <f t="shared" si="268"/>
        <v>1.1014886896414962</v>
      </c>
      <c r="U1089">
        <f t="shared" si="269"/>
        <v>25921.333333333332</v>
      </c>
      <c r="V1089">
        <f t="shared" si="262"/>
        <v>1</v>
      </c>
    </row>
    <row r="1090" spans="2:3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O1090">
        <f t="shared" si="263"/>
        <v>0.41791242684375529</v>
      </c>
      <c r="P1090">
        <f t="shared" si="264"/>
        <v>1.0524931014567156</v>
      </c>
      <c r="Q1090">
        <f t="shared" si="265"/>
        <v>0.85236511919698876</v>
      </c>
      <c r="R1090">
        <f t="shared" si="266"/>
        <v>-0.64687954697392747</v>
      </c>
      <c r="S1090">
        <f t="shared" si="267"/>
        <v>0.96771843052396833</v>
      </c>
      <c r="T1090">
        <f t="shared" si="268"/>
        <v>0.82827916612715269</v>
      </c>
      <c r="U1090">
        <f t="shared" si="269"/>
        <v>15992</v>
      </c>
      <c r="V1090">
        <f t="shared" si="262"/>
        <v>2</v>
      </c>
    </row>
    <row r="1091" spans="2:3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263"/>
        <v>#VALUE!</v>
      </c>
      <c r="P1091" t="e">
        <f t="shared" si="264"/>
        <v>#VALUE!</v>
      </c>
      <c r="Q1091">
        <f t="shared" si="265"/>
        <v>0.87791457459247546</v>
      </c>
      <c r="R1091" t="e">
        <f t="shared" si="266"/>
        <v>#VALUE!</v>
      </c>
      <c r="S1091">
        <f t="shared" si="267"/>
        <v>0.94932548387578164</v>
      </c>
      <c r="T1091" t="e">
        <f t="shared" si="268"/>
        <v>#VALUE!</v>
      </c>
      <c r="U1091" t="e">
        <f t="shared" si="269"/>
        <v>#DIV/0!</v>
      </c>
      <c r="V1091" t="e">
        <f t="shared" si="262"/>
        <v>#VALUE!</v>
      </c>
    </row>
    <row r="1092" spans="2:3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</row>
    <row r="1093" spans="2:31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O1093">
        <f t="shared" si="263"/>
        <v>-0.27107359931098574</v>
      </c>
      <c r="P1093">
        <f t="shared" si="264"/>
        <v>-0.92582472692105466</v>
      </c>
      <c r="Q1093">
        <f t="shared" si="265"/>
        <v>0.16026521904195964</v>
      </c>
      <c r="R1093">
        <f t="shared" si="266"/>
        <v>6.6650450012162521E-2</v>
      </c>
      <c r="S1093">
        <f t="shared" si="267"/>
        <v>6.165558395076828</v>
      </c>
      <c r="T1093">
        <f t="shared" si="268"/>
        <v>-4.4340290537740246E-2</v>
      </c>
      <c r="U1093">
        <f t="shared" si="269"/>
        <v>2509.1428571428573</v>
      </c>
      <c r="V1093">
        <f t="shared" ref="V1093:V1155" si="276">J1093-J1094</f>
        <v>-1</v>
      </c>
      <c r="X1093">
        <f t="shared" ref="X1093:AE1093" si="277">AVERAGE(O1093:O1095)</f>
        <v>0.31726582785774549</v>
      </c>
      <c r="Y1093">
        <f t="shared" si="277"/>
        <v>2.1105071001843654</v>
      </c>
      <c r="Z1093">
        <f t="shared" si="277"/>
        <v>0.18256462529183315</v>
      </c>
      <c r="AA1093">
        <f t="shared" si="277"/>
        <v>3.323426855968422E-2</v>
      </c>
      <c r="AB1093">
        <f t="shared" si="277"/>
        <v>5.6921430363455778</v>
      </c>
      <c r="AC1093">
        <f t="shared" si="277"/>
        <v>0.43491684839769312</v>
      </c>
      <c r="AD1093">
        <f t="shared" si="277"/>
        <v>14569.426984126983</v>
      </c>
      <c r="AE1093">
        <f t="shared" si="277"/>
        <v>1</v>
      </c>
    </row>
    <row r="1094" spans="2:3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O1094">
        <f t="shared" si="263"/>
        <v>0.75349994741363724</v>
      </c>
      <c r="P1094">
        <f t="shared" si="264"/>
        <v>2.5137595619495618</v>
      </c>
      <c r="Q1094">
        <f t="shared" si="265"/>
        <v>0.14416785234845378</v>
      </c>
      <c r="R1094">
        <f t="shared" si="266"/>
        <v>-0.71291666666666664</v>
      </c>
      <c r="S1094">
        <f t="shared" si="267"/>
        <v>6.8504011095855084</v>
      </c>
      <c r="T1094">
        <f t="shared" si="268"/>
        <v>0.91447548832295622</v>
      </c>
      <c r="U1094">
        <f t="shared" si="269"/>
        <v>31572.066666666666</v>
      </c>
      <c r="V1094">
        <f t="shared" si="276"/>
        <v>1</v>
      </c>
    </row>
    <row r="1095" spans="2:3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O1095">
        <f t="shared" si="263"/>
        <v>0.46937113547058495</v>
      </c>
      <c r="P1095">
        <f t="shared" si="264"/>
        <v>4.7435864655245892</v>
      </c>
      <c r="Q1095">
        <f t="shared" si="265"/>
        <v>0.243260804485086</v>
      </c>
      <c r="R1095">
        <f t="shared" si="266"/>
        <v>0.74596902233355677</v>
      </c>
      <c r="S1095">
        <f t="shared" si="267"/>
        <v>4.0604696043743971</v>
      </c>
      <c r="T1095">
        <f t="shared" si="268"/>
        <v>0.43461534740786356</v>
      </c>
      <c r="U1095">
        <f t="shared" si="269"/>
        <v>9627.0714285714294</v>
      </c>
      <c r="V1095">
        <f t="shared" si="276"/>
        <v>3</v>
      </c>
    </row>
    <row r="1096" spans="2:3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O1096">
        <f t="shared" si="263"/>
        <v>-0.42170294635666761</v>
      </c>
      <c r="P1096">
        <f t="shared" si="264"/>
        <v>-0.52524884680747752</v>
      </c>
      <c r="Q1096">
        <f t="shared" si="265"/>
        <v>0.18491368434332814</v>
      </c>
      <c r="R1096">
        <f t="shared" si="266"/>
        <v>0.47543077122392696</v>
      </c>
      <c r="S1096">
        <f t="shared" si="267"/>
        <v>5.0050601964379631</v>
      </c>
      <c r="T1096">
        <f t="shared" si="268"/>
        <v>-2.6782155690502019E-2</v>
      </c>
      <c r="U1096">
        <f t="shared" si="269"/>
        <v>2133.2727272727275</v>
      </c>
      <c r="V1096">
        <f t="shared" si="276"/>
        <v>-8</v>
      </c>
    </row>
    <row r="1097" spans="2:3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O1097">
        <f t="shared" si="263"/>
        <v>0.17939213354871408</v>
      </c>
      <c r="P1097">
        <f t="shared" si="264"/>
        <v>0.15372765043648751</v>
      </c>
      <c r="Q1097">
        <f t="shared" si="265"/>
        <v>0.24245594098362214</v>
      </c>
      <c r="R1097">
        <f t="shared" si="266"/>
        <v>0.19336249496140812</v>
      </c>
      <c r="S1097">
        <f t="shared" si="267"/>
        <v>3.5946619077502353</v>
      </c>
      <c r="T1097">
        <f t="shared" si="268"/>
        <v>0.18360350053488639</v>
      </c>
      <c r="U1097">
        <f t="shared" si="269"/>
        <v>2601.4736842105262</v>
      </c>
      <c r="V1097">
        <f t="shared" si="276"/>
        <v>0</v>
      </c>
    </row>
    <row r="1098" spans="2:3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O1098">
        <f t="shared" si="263"/>
        <v>9.1090462475174494E-2</v>
      </c>
      <c r="P1098">
        <f t="shared" si="264"/>
        <v>-0.23356828509070093</v>
      </c>
      <c r="Q1098">
        <f t="shared" si="265"/>
        <v>0.3032243370413123</v>
      </c>
      <c r="R1098">
        <f t="shared" si="266"/>
        <v>0.296086508753862</v>
      </c>
      <c r="S1098">
        <f t="shared" si="267"/>
        <v>2.7261561310367197</v>
      </c>
      <c r="T1098">
        <f t="shared" si="268"/>
        <v>0.18925318278600889</v>
      </c>
      <c r="U1098">
        <f t="shared" si="269"/>
        <v>2254.8421052631579</v>
      </c>
      <c r="V1098">
        <f t="shared" si="276"/>
        <v>1</v>
      </c>
    </row>
    <row r="1099" spans="2:3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O1099">
        <f t="shared" si="263"/>
        <v>4.7459788099118105E-2</v>
      </c>
      <c r="P1099">
        <f t="shared" si="264"/>
        <v>0.97338134576007906</v>
      </c>
      <c r="Q1099">
        <f t="shared" si="265"/>
        <v>0.34317141887206332</v>
      </c>
      <c r="R1099">
        <f t="shared" si="266"/>
        <v>-4.2947918985087918</v>
      </c>
      <c r="S1099">
        <f t="shared" si="267"/>
        <v>2.1094332603383696</v>
      </c>
      <c r="T1099">
        <f t="shared" si="268"/>
        <v>0.13869075763825323</v>
      </c>
      <c r="U1099">
        <f t="shared" si="269"/>
        <v>3105.4444444444443</v>
      </c>
      <c r="V1099">
        <f t="shared" si="276"/>
        <v>1</v>
      </c>
    </row>
    <row r="1100" spans="2:3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O1100">
        <f t="shared" ref="O1100:O1163" si="278">D1100/D1101-1</f>
        <v>0.66417623010822924</v>
      </c>
      <c r="P1100">
        <f t="shared" ref="P1100:P1163" si="279">E1100/E1101-1</f>
        <v>4.1803218727139724</v>
      </c>
      <c r="Q1100">
        <f t="shared" ref="Q1100:Q1163" si="280">F1100/(G1100+H1100)</f>
        <v>0.45129309155143388</v>
      </c>
      <c r="R1100">
        <f t="shared" ref="R1100:R1163" si="281">1 -G1100/G1101</f>
        <v>0.38991105981397245</v>
      </c>
      <c r="S1100">
        <f t="shared" ref="S1100:S1163" si="282">H1100/F1100</f>
        <v>2.1059397705311054</v>
      </c>
      <c r="T1100">
        <f t="shared" ref="T1100:T1163" si="283">I1100/I1101-1</f>
        <v>0.16615828621037565</v>
      </c>
      <c r="U1100">
        <f t="shared" ref="U1100:U1163" si="284">E1100/J1100</f>
        <v>1666.2352941176471</v>
      </c>
      <c r="V1100">
        <f t="shared" si="276"/>
        <v>0</v>
      </c>
    </row>
    <row r="1101" spans="2:3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O1101">
        <f t="shared" si="278"/>
        <v>-0.32311677461060895</v>
      </c>
      <c r="P1101">
        <f t="shared" si="279"/>
        <v>-0.52518235498436949</v>
      </c>
      <c r="Q1101">
        <f t="shared" si="280"/>
        <v>0.43921446076415732</v>
      </c>
      <c r="R1101">
        <f t="shared" si="281"/>
        <v>0.28762816792416324</v>
      </c>
      <c r="S1101">
        <f t="shared" si="282"/>
        <v>2.0561642912244698</v>
      </c>
      <c r="T1101">
        <f t="shared" si="283"/>
        <v>3.3137787258799678E-2</v>
      </c>
      <c r="U1101">
        <f t="shared" si="284"/>
        <v>321.64705882352939</v>
      </c>
      <c r="V1101">
        <f t="shared" si="276"/>
        <v>-1</v>
      </c>
    </row>
    <row r="1102" spans="2:3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O1102">
        <f t="shared" si="278"/>
        <v>0.20612573647858423</v>
      </c>
      <c r="P1102">
        <f t="shared" si="279"/>
        <v>-0.38620616139004371</v>
      </c>
      <c r="Q1102">
        <f t="shared" si="280"/>
        <v>0.52237077861366876</v>
      </c>
      <c r="R1102">
        <f t="shared" si="281"/>
        <v>0.23505799219371426</v>
      </c>
      <c r="S1102">
        <f t="shared" si="282"/>
        <v>1.6852076579946249</v>
      </c>
      <c r="T1102">
        <f t="shared" si="283"/>
        <v>7.502671148984974E-2</v>
      </c>
      <c r="U1102">
        <f t="shared" si="284"/>
        <v>639.77777777777783</v>
      </c>
      <c r="V1102">
        <f t="shared" si="276"/>
        <v>0</v>
      </c>
    </row>
    <row r="1103" spans="2:3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O1103" t="e">
        <f t="shared" si="278"/>
        <v>#VALUE!</v>
      </c>
      <c r="P1103" t="e">
        <f t="shared" si="279"/>
        <v>#VALUE!</v>
      </c>
      <c r="Q1103">
        <f t="shared" si="280"/>
        <v>0.64867772340454755</v>
      </c>
      <c r="R1103" t="e">
        <f t="shared" si="281"/>
        <v>#VALUE!</v>
      </c>
      <c r="S1103">
        <f t="shared" si="282"/>
        <v>1.3508500172896833</v>
      </c>
      <c r="T1103" t="e">
        <f t="shared" si="283"/>
        <v>#VALUE!</v>
      </c>
      <c r="U1103">
        <f t="shared" si="284"/>
        <v>1042.3333333333333</v>
      </c>
      <c r="V1103" t="e">
        <f t="shared" si="276"/>
        <v>#VALUE!</v>
      </c>
    </row>
    <row r="1104" spans="2:3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</row>
    <row r="1105" spans="2:31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O1105">
        <f>D1105/1</f>
        <v>0</v>
      </c>
      <c r="P1105">
        <v>0</v>
      </c>
      <c r="Q1105">
        <f t="shared" si="280"/>
        <v>17.942857142857143</v>
      </c>
      <c r="R1105">
        <v>0</v>
      </c>
      <c r="S1105">
        <f t="shared" si="282"/>
        <v>5.5732484076433123E-2</v>
      </c>
      <c r="T1105">
        <f t="shared" si="283"/>
        <v>0</v>
      </c>
      <c r="U1105">
        <f t="shared" si="284"/>
        <v>0</v>
      </c>
      <c r="V1105">
        <f t="shared" si="276"/>
        <v>0</v>
      </c>
      <c r="X1105">
        <v>0</v>
      </c>
      <c r="Y1105">
        <v>0</v>
      </c>
      <c r="Z1105">
        <f t="shared" ref="Z1105:AE1105" si="285">AVERAGE(Q1105:Q1107)</f>
        <v>17.942857142857143</v>
      </c>
      <c r="AA1105">
        <v>0</v>
      </c>
      <c r="AB1105">
        <f t="shared" si="285"/>
        <v>5.5732484076433129E-2</v>
      </c>
      <c r="AC1105">
        <f t="shared" si="285"/>
        <v>0</v>
      </c>
      <c r="AD1105">
        <f t="shared" si="285"/>
        <v>0</v>
      </c>
      <c r="AE1105">
        <f t="shared" si="285"/>
        <v>0.33333333333333331</v>
      </c>
    </row>
    <row r="1106" spans="2:3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O1106" t="e">
        <f t="shared" si="278"/>
        <v>#DIV/0!</v>
      </c>
      <c r="P1106" t="e">
        <f t="shared" si="279"/>
        <v>#DIV/0!</v>
      </c>
      <c r="Q1106">
        <f t="shared" si="280"/>
        <v>17.942857142857143</v>
      </c>
      <c r="R1106" t="e">
        <f t="shared" si="281"/>
        <v>#DIV/0!</v>
      </c>
      <c r="S1106">
        <f t="shared" si="282"/>
        <v>5.5732484076433123E-2</v>
      </c>
      <c r="T1106">
        <f t="shared" si="283"/>
        <v>0</v>
      </c>
      <c r="U1106">
        <f t="shared" si="284"/>
        <v>0</v>
      </c>
      <c r="V1106">
        <f t="shared" si="276"/>
        <v>0</v>
      </c>
    </row>
    <row r="1107" spans="2:3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O1107" t="e">
        <f t="shared" si="278"/>
        <v>#DIV/0!</v>
      </c>
      <c r="P1107" t="e">
        <f t="shared" si="279"/>
        <v>#DIV/0!</v>
      </c>
      <c r="Q1107">
        <f t="shared" si="280"/>
        <v>17.942857142857143</v>
      </c>
      <c r="R1107" t="e">
        <f t="shared" si="281"/>
        <v>#DIV/0!</v>
      </c>
      <c r="S1107">
        <f t="shared" si="282"/>
        <v>5.5732484076433123E-2</v>
      </c>
      <c r="T1107">
        <f t="shared" si="283"/>
        <v>0</v>
      </c>
      <c r="U1107">
        <f t="shared" si="284"/>
        <v>0</v>
      </c>
      <c r="V1107">
        <f t="shared" si="276"/>
        <v>1</v>
      </c>
    </row>
    <row r="1108" spans="2:3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O1108" t="e">
        <f t="shared" si="278"/>
        <v>#DIV/0!</v>
      </c>
      <c r="P1108">
        <f t="shared" si="279"/>
        <v>-1</v>
      </c>
      <c r="Q1108">
        <f t="shared" si="280"/>
        <v>17.942857142857143</v>
      </c>
      <c r="R1108" t="e">
        <f t="shared" si="281"/>
        <v>#DIV/0!</v>
      </c>
      <c r="S1108">
        <f t="shared" si="282"/>
        <v>5.5732484076433123E-2</v>
      </c>
      <c r="T1108">
        <f t="shared" si="283"/>
        <v>0</v>
      </c>
      <c r="U1108" t="e">
        <f t="shared" si="284"/>
        <v>#DIV/0!</v>
      </c>
      <c r="V1108">
        <f t="shared" si="276"/>
        <v>0</v>
      </c>
    </row>
    <row r="1109" spans="2:3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O1109" t="e">
        <f t="shared" si="278"/>
        <v>#DIV/0!</v>
      </c>
      <c r="P1109">
        <f t="shared" si="279"/>
        <v>0</v>
      </c>
      <c r="Q1109">
        <f t="shared" si="280"/>
        <v>17.942857142857143</v>
      </c>
      <c r="R1109" t="e">
        <f t="shared" si="281"/>
        <v>#DIV/0!</v>
      </c>
      <c r="S1109">
        <f t="shared" si="282"/>
        <v>5.5732484076433123E-2</v>
      </c>
      <c r="T1109">
        <f t="shared" si="283"/>
        <v>9.2081031307550631E-2</v>
      </c>
      <c r="U1109" t="e">
        <f t="shared" si="284"/>
        <v>#DIV/0!</v>
      </c>
      <c r="V1109">
        <f t="shared" si="276"/>
        <v>0</v>
      </c>
    </row>
    <row r="1110" spans="2:3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O1110">
        <f t="shared" si="278"/>
        <v>-1</v>
      </c>
      <c r="P1110">
        <f t="shared" si="279"/>
        <v>-1.606060606060606</v>
      </c>
      <c r="Q1110">
        <f t="shared" si="280"/>
        <v>10.050000000000001</v>
      </c>
      <c r="R1110" t="e">
        <f t="shared" si="281"/>
        <v>#DIV/0!</v>
      </c>
      <c r="S1110">
        <f t="shared" si="282"/>
        <v>9.950248756218906E-2</v>
      </c>
      <c r="T1110">
        <f t="shared" si="283"/>
        <v>0.10141987829614596</v>
      </c>
      <c r="U1110" t="e">
        <f t="shared" si="284"/>
        <v>#DIV/0!</v>
      </c>
      <c r="V1110">
        <f t="shared" si="276"/>
        <v>-1</v>
      </c>
    </row>
    <row r="1111" spans="2:3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O1111" t="e">
        <f t="shared" si="278"/>
        <v>#DIV/0!</v>
      </c>
      <c r="P1111">
        <f t="shared" si="279"/>
        <v>-1.0982727814175104</v>
      </c>
      <c r="Q1111">
        <f t="shared" si="280"/>
        <v>5.4818181818181815</v>
      </c>
      <c r="R1111" t="e">
        <f t="shared" si="281"/>
        <v>#DIV/0!</v>
      </c>
      <c r="S1111">
        <f t="shared" si="282"/>
        <v>0.1824212271973466</v>
      </c>
      <c r="T1111">
        <f t="shared" si="283"/>
        <v>-0.14335360556038224</v>
      </c>
      <c r="U1111">
        <f t="shared" si="284"/>
        <v>165</v>
      </c>
      <c r="V1111">
        <f t="shared" si="276"/>
        <v>1</v>
      </c>
    </row>
    <row r="1112" spans="2:3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O1112">
        <f t="shared" si="278"/>
        <v>-1</v>
      </c>
      <c r="P1112">
        <f t="shared" si="279"/>
        <v>1.7256493506493507</v>
      </c>
      <c r="Q1112">
        <f t="shared" si="280"/>
        <v>24.489795918367346</v>
      </c>
      <c r="R1112" t="e">
        <f t="shared" si="281"/>
        <v>#DIV/0!</v>
      </c>
      <c r="S1112">
        <f t="shared" si="282"/>
        <v>4.0833333333333333E-2</v>
      </c>
      <c r="T1112">
        <f t="shared" si="283"/>
        <v>-3.1799242424242422</v>
      </c>
      <c r="U1112" t="e">
        <f t="shared" si="284"/>
        <v>#DIV/0!</v>
      </c>
      <c r="V1112">
        <f t="shared" si="276"/>
        <v>-1</v>
      </c>
    </row>
    <row r="1113" spans="2:3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O1113">
        <f t="shared" si="278"/>
        <v>0.19999999999999996</v>
      </c>
      <c r="P1113">
        <f t="shared" si="279"/>
        <v>-1.652542372881356</v>
      </c>
      <c r="Q1113">
        <f t="shared" si="280"/>
        <v>0.55518112889637738</v>
      </c>
      <c r="R1113">
        <f t="shared" si="281"/>
        <v>1</v>
      </c>
      <c r="S1113">
        <f t="shared" si="282"/>
        <v>1.8012139605462822</v>
      </c>
      <c r="T1113">
        <f t="shared" si="283"/>
        <v>-0.53846153846153844</v>
      </c>
      <c r="U1113">
        <f t="shared" si="284"/>
        <v>-616</v>
      </c>
      <c r="V1113">
        <f t="shared" si="276"/>
        <v>0</v>
      </c>
    </row>
    <row r="1114" spans="2:3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O1114" t="e">
        <f t="shared" si="278"/>
        <v>#VALUE!</v>
      </c>
      <c r="P1114" t="e">
        <f t="shared" si="279"/>
        <v>#VALUE!</v>
      </c>
      <c r="Q1114">
        <f t="shared" si="280"/>
        <v>0.29944886711573793</v>
      </c>
      <c r="R1114" t="e">
        <f t="shared" si="281"/>
        <v>#VALUE!</v>
      </c>
      <c r="S1114">
        <f t="shared" si="282"/>
        <v>3.2044989775051125</v>
      </c>
      <c r="T1114" t="e">
        <f t="shared" si="283"/>
        <v>#VALUE!</v>
      </c>
      <c r="U1114">
        <f t="shared" si="284"/>
        <v>944</v>
      </c>
      <c r="V1114" t="e">
        <f t="shared" si="276"/>
        <v>#VALUE!</v>
      </c>
    </row>
    <row r="1115" spans="2:3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</row>
    <row r="1116" spans="2:31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O1116">
        <f t="shared" si="278"/>
        <v>0.37888778349128449</v>
      </c>
      <c r="P1116">
        <f t="shared" si="279"/>
        <v>-0.15948195732551174</v>
      </c>
      <c r="Q1116">
        <f t="shared" si="280"/>
        <v>0.11835982432291121</v>
      </c>
      <c r="R1116">
        <f>1</f>
        <v>1</v>
      </c>
      <c r="S1116">
        <f t="shared" si="282"/>
        <v>8.4488128106018774</v>
      </c>
      <c r="T1116">
        <f t="shared" si="283"/>
        <v>0.42964534963521372</v>
      </c>
      <c r="U1116">
        <f t="shared" si="284"/>
        <v>40692</v>
      </c>
      <c r="V1116">
        <f t="shared" si="276"/>
        <v>0</v>
      </c>
      <c r="X1116">
        <f t="shared" ref="X1116:AE1116" si="286">AVERAGE(O1116:O1118)</f>
        <v>0.26694478582356201</v>
      </c>
      <c r="Y1116">
        <f t="shared" si="286"/>
        <v>0.7845203136338057</v>
      </c>
      <c r="Z1116">
        <f t="shared" si="286"/>
        <v>0.38668664475102554</v>
      </c>
      <c r="AA1116">
        <f>AVERAGE(R1116)</f>
        <v>1</v>
      </c>
      <c r="AB1116">
        <f t="shared" si="286"/>
        <v>4.097759657488707</v>
      </c>
      <c r="AC1116">
        <f t="shared" si="286"/>
        <v>0.76397955231753334</v>
      </c>
      <c r="AD1116">
        <f t="shared" si="286"/>
        <v>41837.5</v>
      </c>
      <c r="AE1116">
        <f t="shared" si="286"/>
        <v>-0.33333333333333331</v>
      </c>
    </row>
    <row r="1117" spans="2:3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O1117">
        <f t="shared" si="278"/>
        <v>-6.9529783876532414E-2</v>
      </c>
      <c r="P1117">
        <f t="shared" si="279"/>
        <v>-0.3351232575705555</v>
      </c>
      <c r="Q1117">
        <f t="shared" si="280"/>
        <v>0.53884600134128968</v>
      </c>
      <c r="R1117" t="e">
        <f t="shared" si="281"/>
        <v>#DIV/0!</v>
      </c>
      <c r="S1117">
        <f t="shared" si="282"/>
        <v>1.8558177986118682</v>
      </c>
      <c r="T1117">
        <f t="shared" si="283"/>
        <v>-0.13345837145471184</v>
      </c>
      <c r="U1117">
        <f t="shared" si="284"/>
        <v>48413</v>
      </c>
      <c r="V1117">
        <f t="shared" si="276"/>
        <v>-1</v>
      </c>
    </row>
    <row r="1118" spans="2:3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O1118">
        <f t="shared" si="278"/>
        <v>0.49147635785593402</v>
      </c>
      <c r="P1118">
        <f t="shared" si="279"/>
        <v>2.8481661557974842</v>
      </c>
      <c r="Q1118">
        <f t="shared" si="280"/>
        <v>0.50285410858887558</v>
      </c>
      <c r="R1118" t="e">
        <f t="shared" si="281"/>
        <v>#DIV/0!</v>
      </c>
      <c r="S1118">
        <f t="shared" si="282"/>
        <v>1.9886483632523759</v>
      </c>
      <c r="T1118">
        <f t="shared" si="283"/>
        <v>1.9957516787720979</v>
      </c>
      <c r="U1118">
        <f t="shared" si="284"/>
        <v>36407.5</v>
      </c>
      <c r="V1118">
        <f t="shared" si="276"/>
        <v>0</v>
      </c>
    </row>
    <row r="1119" spans="2:3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O1119">
        <f t="shared" si="278"/>
        <v>-0.21043149899374602</v>
      </c>
      <c r="P1119">
        <f t="shared" si="279"/>
        <v>0.83548355805606755</v>
      </c>
      <c r="Q1119">
        <f t="shared" si="280"/>
        <v>0.5624584436465625</v>
      </c>
      <c r="R1119" t="e">
        <f t="shared" si="281"/>
        <v>#DIV/0!</v>
      </c>
      <c r="S1119">
        <f t="shared" si="282"/>
        <v>1.7779091260800413</v>
      </c>
      <c r="T1119">
        <f t="shared" si="283"/>
        <v>1.0773785799692535</v>
      </c>
      <c r="U1119">
        <f t="shared" si="284"/>
        <v>9461</v>
      </c>
      <c r="V1119">
        <f t="shared" si="276"/>
        <v>0</v>
      </c>
    </row>
    <row r="1120" spans="2:3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O1120">
        <f t="shared" si="278"/>
        <v>13.938096007758203</v>
      </c>
      <c r="P1120">
        <f t="shared" si="279"/>
        <v>0.64838503357850974</v>
      </c>
      <c r="Q1120">
        <f t="shared" si="280"/>
        <v>0.79705573080967407</v>
      </c>
      <c r="R1120">
        <f t="shared" si="281"/>
        <v>1</v>
      </c>
      <c r="S1120">
        <f t="shared" si="282"/>
        <v>1.2546174142480211</v>
      </c>
      <c r="T1120">
        <f t="shared" si="283"/>
        <v>1.4211469534050178</v>
      </c>
      <c r="U1120">
        <f t="shared" si="284"/>
        <v>5154.5</v>
      </c>
      <c r="V1120">
        <f t="shared" si="276"/>
        <v>1</v>
      </c>
    </row>
    <row r="1121" spans="2:3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O1121" t="e">
        <f t="shared" si="278"/>
        <v>#VALUE!</v>
      </c>
      <c r="P1121" t="e">
        <f t="shared" si="279"/>
        <v>#VALUE!</v>
      </c>
      <c r="Q1121">
        <f t="shared" si="280"/>
        <v>0.91111863386744907</v>
      </c>
      <c r="R1121" t="e">
        <f t="shared" si="281"/>
        <v>#VALUE!</v>
      </c>
      <c r="S1121">
        <f t="shared" si="282"/>
        <v>1.0780387785713303</v>
      </c>
      <c r="T1121" t="e">
        <f t="shared" si="283"/>
        <v>#VALUE!</v>
      </c>
      <c r="U1121">
        <f t="shared" si="284"/>
        <v>6254</v>
      </c>
      <c r="V1121" t="e">
        <f t="shared" si="276"/>
        <v>#VALUE!</v>
      </c>
    </row>
    <row r="1122" spans="2:3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</row>
    <row r="1123" spans="2:31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O1123">
        <f t="shared" si="278"/>
        <v>-0.79042155879263976</v>
      </c>
      <c r="P1123">
        <f t="shared" si="279"/>
        <v>-1.474775493660625</v>
      </c>
      <c r="Q1123">
        <f t="shared" si="280"/>
        <v>7.4661987277911823</v>
      </c>
      <c r="R1123">
        <f>1</f>
        <v>1</v>
      </c>
      <c r="S1123">
        <f t="shared" si="282"/>
        <v>0.13393696530976779</v>
      </c>
      <c r="T1123">
        <f t="shared" si="283"/>
        <v>0.1962197388389777</v>
      </c>
      <c r="U1123">
        <f t="shared" si="284"/>
        <v>-37484</v>
      </c>
      <c r="V1123">
        <f t="shared" si="276"/>
        <v>0</v>
      </c>
      <c r="X1123">
        <f t="shared" ref="X1123:AE1123" si="287">AVERAGE(O1123:O1125)</f>
        <v>-0.41168110584018081</v>
      </c>
      <c r="Y1123">
        <f t="shared" si="287"/>
        <v>-1.1548546420537049</v>
      </c>
      <c r="Z1123">
        <f t="shared" si="287"/>
        <v>5.3758291898066863</v>
      </c>
      <c r="AA1123">
        <f>AVERAGE(R1123:R1125)</f>
        <v>0.86170305360121857</v>
      </c>
      <c r="AB1123">
        <f t="shared" si="287"/>
        <v>0.13595707660083514</v>
      </c>
      <c r="AC1123">
        <f t="shared" si="287"/>
        <v>7.4487892596368829E-2</v>
      </c>
      <c r="AD1123">
        <f t="shared" si="287"/>
        <v>-6035</v>
      </c>
      <c r="AE1123">
        <f t="shared" si="287"/>
        <v>-0.33333333333333331</v>
      </c>
    </row>
    <row r="1124" spans="2:3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O1124">
        <f t="shared" si="278"/>
        <v>-8.908346775577447E-2</v>
      </c>
      <c r="P1124">
        <f t="shared" si="279"/>
        <v>-2.3253038340159806</v>
      </c>
      <c r="Q1124">
        <f t="shared" si="280"/>
        <v>5.1086695565188398</v>
      </c>
      <c r="R1124">
        <f t="shared" si="281"/>
        <v>1</v>
      </c>
      <c r="S1124">
        <f t="shared" si="282"/>
        <v>0.19574568073677134</v>
      </c>
      <c r="T1124">
        <f t="shared" si="283"/>
        <v>-0.39051788099124496</v>
      </c>
      <c r="U1124">
        <f t="shared" si="284"/>
        <v>78951</v>
      </c>
      <c r="V1124">
        <f t="shared" si="276"/>
        <v>0</v>
      </c>
    </row>
    <row r="1125" spans="2:3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O1125">
        <f t="shared" si="278"/>
        <v>-0.35553829097212819</v>
      </c>
      <c r="P1125">
        <f t="shared" si="279"/>
        <v>0.33551540151549109</v>
      </c>
      <c r="Q1125">
        <f t="shared" si="280"/>
        <v>3.5526192851100364</v>
      </c>
      <c r="R1125">
        <f t="shared" si="281"/>
        <v>0.5851091608036556</v>
      </c>
      <c r="S1125">
        <f t="shared" si="282"/>
        <v>7.8188583755966323E-2</v>
      </c>
      <c r="T1125">
        <f t="shared" si="283"/>
        <v>0.41776181994137374</v>
      </c>
      <c r="U1125">
        <f t="shared" si="284"/>
        <v>-59572</v>
      </c>
      <c r="V1125">
        <f t="shared" si="276"/>
        <v>-1</v>
      </c>
    </row>
    <row r="1126" spans="2:3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O1126">
        <f t="shared" si="278"/>
        <v>-0.404999967098986</v>
      </c>
      <c r="P1126">
        <f t="shared" si="279"/>
        <v>-0.67696006720644253</v>
      </c>
      <c r="Q1126">
        <f t="shared" si="280"/>
        <v>1.7842897842897842</v>
      </c>
      <c r="R1126">
        <f t="shared" si="281"/>
        <v>0.50772845263131583</v>
      </c>
      <c r="S1126">
        <f t="shared" si="282"/>
        <v>0.13546804103373447</v>
      </c>
      <c r="T1126">
        <f t="shared" si="283"/>
        <v>0.45520042452445098</v>
      </c>
      <c r="U1126">
        <f t="shared" si="284"/>
        <v>-22303</v>
      </c>
      <c r="V1126">
        <f t="shared" si="276"/>
        <v>-1</v>
      </c>
    </row>
    <row r="1127" spans="2:3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O1127">
        <f t="shared" si="278"/>
        <v>0.42860433034318901</v>
      </c>
      <c r="P1127">
        <f t="shared" si="279"/>
        <v>-21.447504812675849</v>
      </c>
      <c r="Q1127">
        <f t="shared" si="280"/>
        <v>1.2599946935526665</v>
      </c>
      <c r="R1127">
        <f t="shared" si="281"/>
        <v>0.29401904166530124</v>
      </c>
      <c r="S1127">
        <f t="shared" si="282"/>
        <v>0.20390109751269764</v>
      </c>
      <c r="T1127">
        <f t="shared" si="283"/>
        <v>-3.4443003242703916</v>
      </c>
      <c r="U1127">
        <f t="shared" si="284"/>
        <v>-46027.333333333336</v>
      </c>
      <c r="V1127">
        <f t="shared" si="276"/>
        <v>1</v>
      </c>
    </row>
    <row r="1128" spans="2:3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O1128">
        <f t="shared" si="278"/>
        <v>1.0261561464325171</v>
      </c>
      <c r="P1128">
        <f t="shared" si="279"/>
        <v>4.1314589665653498</v>
      </c>
      <c r="Q1128">
        <f t="shared" si="280"/>
        <v>0.91088298974343018</v>
      </c>
      <c r="R1128">
        <f t="shared" si="281"/>
        <v>-1.7536806302710581</v>
      </c>
      <c r="S1128">
        <f t="shared" si="282"/>
        <v>0.12970510142324437</v>
      </c>
      <c r="T1128">
        <f t="shared" si="283"/>
        <v>0.20256771755106939</v>
      </c>
      <c r="U1128">
        <f t="shared" si="284"/>
        <v>3376.5</v>
      </c>
      <c r="V1128">
        <f t="shared" si="276"/>
        <v>0</v>
      </c>
    </row>
    <row r="1129" spans="2:3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O1129">
        <f t="shared" si="278"/>
        <v>4.8592941740398299E-2</v>
      </c>
      <c r="P1129">
        <f t="shared" si="279"/>
        <v>-0.81870781099324974</v>
      </c>
      <c r="Q1129">
        <f t="shared" si="280"/>
        <v>0.81280918182277595</v>
      </c>
      <c r="R1129">
        <f t="shared" si="281"/>
        <v>-1.6738618014439761</v>
      </c>
      <c r="S1129">
        <f t="shared" si="282"/>
        <v>0.23506086187601033</v>
      </c>
      <c r="T1129">
        <f t="shared" si="283"/>
        <v>4.1423260754115843E-2</v>
      </c>
      <c r="U1129">
        <f t="shared" si="284"/>
        <v>658</v>
      </c>
      <c r="V1129">
        <f t="shared" si="276"/>
        <v>0</v>
      </c>
    </row>
    <row r="1130" spans="2:3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O1130">
        <f t="shared" si="278"/>
        <v>-0.24892932414289681</v>
      </c>
      <c r="P1130">
        <f t="shared" si="279"/>
        <v>-0.61691909863317318</v>
      </c>
      <c r="Q1130">
        <f t="shared" si="280"/>
        <v>0.66440567798209382</v>
      </c>
      <c r="R1130">
        <f t="shared" si="281"/>
        <v>0.12508525218407973</v>
      </c>
      <c r="S1130">
        <f t="shared" si="282"/>
        <v>0.65494280078895462</v>
      </c>
      <c r="T1130">
        <f t="shared" si="283"/>
        <v>0.29326923076923084</v>
      </c>
      <c r="U1130">
        <f t="shared" si="284"/>
        <v>3629.5</v>
      </c>
      <c r="V1130">
        <f t="shared" si="276"/>
        <v>1</v>
      </c>
    </row>
    <row r="1131" spans="2:3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O1131">
        <f t="shared" si="278"/>
        <v>6.1860834882906186</v>
      </c>
      <c r="P1131">
        <f t="shared" si="279"/>
        <v>1.3367862868417806</v>
      </c>
      <c r="Q1131">
        <f t="shared" si="280"/>
        <v>0.72259517858944045</v>
      </c>
      <c r="R1131" t="e">
        <f t="shared" si="281"/>
        <v>#DIV/0!</v>
      </c>
      <c r="S1131">
        <f t="shared" si="282"/>
        <v>0.42877084141139976</v>
      </c>
      <c r="T1131">
        <f t="shared" si="283"/>
        <v>1.9789385004212301</v>
      </c>
      <c r="U1131">
        <f t="shared" si="284"/>
        <v>18949</v>
      </c>
      <c r="V1131">
        <f t="shared" si="276"/>
        <v>0</v>
      </c>
    </row>
    <row r="1132" spans="2:3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O1132" t="e">
        <f t="shared" si="278"/>
        <v>#VALUE!</v>
      </c>
      <c r="P1132" t="e">
        <f t="shared" si="279"/>
        <v>#VALUE!</v>
      </c>
      <c r="Q1132">
        <f t="shared" si="280"/>
        <v>0.70067365539104431</v>
      </c>
      <c r="R1132" t="e">
        <f t="shared" si="281"/>
        <v>#VALUE!</v>
      </c>
      <c r="S1132">
        <f t="shared" si="282"/>
        <v>1.4271979434447302</v>
      </c>
      <c r="T1132" t="e">
        <f t="shared" si="283"/>
        <v>#VALUE!</v>
      </c>
      <c r="U1132">
        <f t="shared" si="284"/>
        <v>8109</v>
      </c>
      <c r="V1132" t="e">
        <f t="shared" si="276"/>
        <v>#VALUE!</v>
      </c>
    </row>
    <row r="1133" spans="2:3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</row>
    <row r="1134" spans="2:31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O1134">
        <f t="shared" si="278"/>
        <v>0.33144652631639882</v>
      </c>
      <c r="P1134">
        <f t="shared" si="279"/>
        <v>1.8106503470953599</v>
      </c>
      <c r="Q1134">
        <f t="shared" si="280"/>
        <v>0.69206727813135893</v>
      </c>
      <c r="R1134">
        <f t="shared" si="281"/>
        <v>0.34646509401291536</v>
      </c>
      <c r="S1134">
        <f t="shared" si="282"/>
        <v>1.1581263634087902</v>
      </c>
      <c r="T1134">
        <f t="shared" si="283"/>
        <v>-0.13387993595656189</v>
      </c>
      <c r="U1134">
        <f t="shared" si="284"/>
        <v>-20514</v>
      </c>
      <c r="V1134">
        <f t="shared" si="276"/>
        <v>-3</v>
      </c>
      <c r="X1134">
        <f t="shared" ref="X1134:AE1134" si="288">AVERAGE(O1134:O1136)</f>
        <v>0.18307310760110329</v>
      </c>
      <c r="Y1134">
        <f t="shared" si="288"/>
        <v>-0.18485062198271804</v>
      </c>
      <c r="Z1134">
        <f t="shared" si="288"/>
        <v>0.57653048845446353</v>
      </c>
      <c r="AA1134">
        <f t="shared" si="288"/>
        <v>-0.10707568131642382</v>
      </c>
      <c r="AB1134">
        <f t="shared" si="288"/>
        <v>1.1560268417856758</v>
      </c>
      <c r="AC1134">
        <f t="shared" si="288"/>
        <v>-5.118250501353979E-2</v>
      </c>
      <c r="AD1134">
        <f t="shared" si="288"/>
        <v>-6708.666666666667</v>
      </c>
      <c r="AE1134">
        <f t="shared" si="288"/>
        <v>0</v>
      </c>
    </row>
    <row r="1135" spans="2:3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O1135">
        <f t="shared" si="278"/>
        <v>-0.14682264790248956</v>
      </c>
      <c r="P1135">
        <f t="shared" si="279"/>
        <v>-2.8077939233817704</v>
      </c>
      <c r="Q1135">
        <f t="shared" si="280"/>
        <v>0.57248029284515889</v>
      </c>
      <c r="R1135">
        <f t="shared" si="281"/>
        <v>1.1729533712657836E-2</v>
      </c>
      <c r="S1135">
        <f t="shared" si="282"/>
        <v>1.1088056976132148</v>
      </c>
      <c r="T1135">
        <f t="shared" si="283"/>
        <v>-4.5464644723754777E-2</v>
      </c>
      <c r="U1135">
        <f t="shared" si="284"/>
        <v>-3649.3333333333335</v>
      </c>
      <c r="V1135">
        <f t="shared" si="276"/>
        <v>3</v>
      </c>
    </row>
    <row r="1136" spans="2:3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O1136">
        <f t="shared" si="278"/>
        <v>0.36459544438940061</v>
      </c>
      <c r="P1136">
        <f t="shared" si="279"/>
        <v>0.44259171033825639</v>
      </c>
      <c r="Q1136">
        <f t="shared" si="280"/>
        <v>0.46504389438687266</v>
      </c>
      <c r="R1136">
        <f t="shared" si="281"/>
        <v>-0.67942167167484468</v>
      </c>
      <c r="S1136">
        <f t="shared" si="282"/>
        <v>1.201148464335023</v>
      </c>
      <c r="T1136">
        <f t="shared" si="283"/>
        <v>2.5797065639697303E-2</v>
      </c>
      <c r="U1136">
        <f t="shared" si="284"/>
        <v>4037.3333333333335</v>
      </c>
      <c r="V1136">
        <f t="shared" si="276"/>
        <v>0</v>
      </c>
    </row>
    <row r="1137" spans="2:3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O1137">
        <f t="shared" si="278"/>
        <v>6.9718648778720471E-2</v>
      </c>
      <c r="P1137">
        <f t="shared" si="279"/>
        <v>-0.94430033767422727</v>
      </c>
      <c r="Q1137">
        <f t="shared" si="280"/>
        <v>0.31149743207689395</v>
      </c>
      <c r="R1137">
        <f t="shared" si="281"/>
        <v>-1.3813947402852285</v>
      </c>
      <c r="S1137">
        <f t="shared" si="282"/>
        <v>2.0963126524232352</v>
      </c>
      <c r="T1137">
        <f t="shared" si="283"/>
        <v>1.8211787670118662E-2</v>
      </c>
      <c r="U1137">
        <f t="shared" si="284"/>
        <v>2798.6666666666665</v>
      </c>
      <c r="V1137">
        <f t="shared" si="276"/>
        <v>1</v>
      </c>
    </row>
    <row r="1138" spans="2:3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O1138">
        <f t="shared" si="278"/>
        <v>0.25292065176887735</v>
      </c>
      <c r="P1138">
        <f t="shared" si="279"/>
        <v>-0.51396797554636975</v>
      </c>
      <c r="Q1138">
        <f t="shared" si="280"/>
        <v>0.26301933899911606</v>
      </c>
      <c r="R1138" t="e">
        <f t="shared" si="281"/>
        <v>#DIV/0!</v>
      </c>
      <c r="S1138">
        <f t="shared" si="282"/>
        <v>3.1981865914726044</v>
      </c>
      <c r="T1138">
        <f t="shared" si="283"/>
        <v>0.48571879692464348</v>
      </c>
      <c r="U1138">
        <f t="shared" si="284"/>
        <v>75368.5</v>
      </c>
      <c r="V1138">
        <f t="shared" si="276"/>
        <v>2</v>
      </c>
    </row>
    <row r="1139" spans="2:3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O1139" t="e">
        <f t="shared" si="278"/>
        <v>#DIV/0!</v>
      </c>
      <c r="P1139" t="e">
        <f t="shared" si="279"/>
        <v>#DIV/0!</v>
      </c>
      <c r="Q1139">
        <f t="shared" si="280"/>
        <v>0.16121010965368679</v>
      </c>
      <c r="R1139">
        <f t="shared" si="281"/>
        <v>1</v>
      </c>
      <c r="S1139">
        <f t="shared" si="282"/>
        <v>6.2030849191047031</v>
      </c>
      <c r="T1139">
        <f t="shared" si="283"/>
        <v>1550.69</v>
      </c>
      <c r="U1139" t="e">
        <f t="shared" si="284"/>
        <v>#DIV/0!</v>
      </c>
      <c r="V1139">
        <f t="shared" si="276"/>
        <v>0</v>
      </c>
    </row>
    <row r="1140" spans="2:3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O1140" t="e">
        <f t="shared" si="278"/>
        <v>#DIV/0!</v>
      </c>
      <c r="P1140" t="e">
        <f t="shared" si="279"/>
        <v>#DIV/0!</v>
      </c>
      <c r="Q1140">
        <f t="shared" si="280"/>
        <v>0.68253968253968256</v>
      </c>
      <c r="R1140">
        <f t="shared" si="281"/>
        <v>0</v>
      </c>
      <c r="S1140">
        <f t="shared" si="282"/>
        <v>0.4697674418604651</v>
      </c>
      <c r="T1140">
        <f t="shared" si="283"/>
        <v>0</v>
      </c>
      <c r="U1140" t="e">
        <f t="shared" si="284"/>
        <v>#DIV/0!</v>
      </c>
      <c r="V1140">
        <f t="shared" si="276"/>
        <v>0</v>
      </c>
    </row>
    <row r="1141" spans="2:3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O1141" t="e">
        <f t="shared" si="278"/>
        <v>#DIV/0!</v>
      </c>
      <c r="P1141" t="e">
        <f t="shared" si="279"/>
        <v>#DIV/0!</v>
      </c>
      <c r="Q1141">
        <f t="shared" si="280"/>
        <v>0.68253968253968256</v>
      </c>
      <c r="R1141">
        <f t="shared" si="281"/>
        <v>0</v>
      </c>
      <c r="S1141">
        <f t="shared" si="282"/>
        <v>0.4697674418604651</v>
      </c>
      <c r="T1141">
        <f t="shared" si="283"/>
        <v>0</v>
      </c>
      <c r="U1141" t="e">
        <f t="shared" si="284"/>
        <v>#DIV/0!</v>
      </c>
      <c r="V1141">
        <f t="shared" si="276"/>
        <v>0</v>
      </c>
    </row>
    <row r="1142" spans="2:3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O1142" t="e">
        <f t="shared" si="278"/>
        <v>#DIV/0!</v>
      </c>
      <c r="P1142" t="e">
        <f t="shared" si="279"/>
        <v>#DIV/0!</v>
      </c>
      <c r="Q1142">
        <f t="shared" si="280"/>
        <v>0.68253968253968256</v>
      </c>
      <c r="R1142">
        <f t="shared" si="281"/>
        <v>0</v>
      </c>
      <c r="S1142">
        <f t="shared" si="282"/>
        <v>0.4697674418604651</v>
      </c>
      <c r="T1142">
        <f t="shared" si="283"/>
        <v>0</v>
      </c>
      <c r="U1142" t="e">
        <f t="shared" si="284"/>
        <v>#DIV/0!</v>
      </c>
      <c r="V1142">
        <f t="shared" si="276"/>
        <v>0</v>
      </c>
    </row>
    <row r="1143" spans="2:3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O1143" t="e">
        <f t="shared" si="278"/>
        <v>#VALUE!</v>
      </c>
      <c r="P1143" t="e">
        <f t="shared" si="279"/>
        <v>#VALUE!</v>
      </c>
      <c r="Q1143">
        <f t="shared" si="280"/>
        <v>0.68253968253968256</v>
      </c>
      <c r="R1143" t="e">
        <f t="shared" si="281"/>
        <v>#VALUE!</v>
      </c>
      <c r="S1143">
        <f t="shared" si="282"/>
        <v>0.4697674418604651</v>
      </c>
      <c r="T1143" t="e">
        <f t="shared" si="283"/>
        <v>#VALUE!</v>
      </c>
      <c r="U1143" t="e">
        <f t="shared" si="284"/>
        <v>#DIV/0!</v>
      </c>
      <c r="V1143" t="e">
        <f t="shared" si="276"/>
        <v>#VALUE!</v>
      </c>
    </row>
    <row r="1144" spans="2:3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</row>
    <row r="1145" spans="2:31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O1145">
        <f t="shared" si="278"/>
        <v>-0.17727513967951347</v>
      </c>
      <c r="P1145">
        <f t="shared" si="279"/>
        <v>-0.31677483269646789</v>
      </c>
      <c r="Q1145">
        <f t="shared" si="280"/>
        <v>1.0390005208528283</v>
      </c>
      <c r="R1145">
        <f t="shared" si="281"/>
        <v>-0.17780453352602055</v>
      </c>
      <c r="S1145">
        <f t="shared" si="282"/>
        <v>0.1244376383006785</v>
      </c>
      <c r="T1145">
        <f t="shared" si="283"/>
        <v>0.16016671064044252</v>
      </c>
      <c r="U1145">
        <f t="shared" si="284"/>
        <v>14482.714285714286</v>
      </c>
      <c r="V1145">
        <f t="shared" si="276"/>
        <v>0</v>
      </c>
      <c r="X1145">
        <f t="shared" ref="X1145:AE1145" si="289">AVERAGE(O1145:O1147)</f>
        <v>0.26049263875012774</v>
      </c>
      <c r="Y1145">
        <f t="shared" si="289"/>
        <v>0.22260019222874602</v>
      </c>
      <c r="Z1145">
        <f t="shared" si="289"/>
        <v>0.91424174088900523</v>
      </c>
      <c r="AA1145">
        <f t="shared" si="289"/>
        <v>-0.3412754873299329</v>
      </c>
      <c r="AB1145">
        <f t="shared" si="289"/>
        <v>0.30025659354776457</v>
      </c>
      <c r="AC1145">
        <f t="shared" si="289"/>
        <v>0.19670592241565457</v>
      </c>
      <c r="AD1145">
        <f t="shared" si="289"/>
        <v>17010.895238095236</v>
      </c>
      <c r="AE1145">
        <f t="shared" si="289"/>
        <v>0.66666666666666663</v>
      </c>
    </row>
    <row r="1146" spans="2:3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O1146">
        <f t="shared" si="278"/>
        <v>0.65900616020775815</v>
      </c>
      <c r="P1146">
        <f t="shared" si="279"/>
        <v>0.93302675803131763</v>
      </c>
      <c r="Q1146">
        <f t="shared" si="280"/>
        <v>0.83318091329026855</v>
      </c>
      <c r="R1146">
        <f t="shared" si="281"/>
        <v>-0.30122900935547925</v>
      </c>
      <c r="S1146">
        <f t="shared" si="282"/>
        <v>0.40380983884868288</v>
      </c>
      <c r="T1146">
        <f t="shared" si="283"/>
        <v>0.25108811239677253</v>
      </c>
      <c r="U1146">
        <f t="shared" si="284"/>
        <v>21197.571428571428</v>
      </c>
      <c r="V1146">
        <f t="shared" si="276"/>
        <v>2</v>
      </c>
    </row>
    <row r="1147" spans="2:3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O1147">
        <f t="shared" si="278"/>
        <v>0.29974689572213853</v>
      </c>
      <c r="P1147">
        <f t="shared" si="279"/>
        <v>5.1548651351388308E-2</v>
      </c>
      <c r="Q1147">
        <f t="shared" si="280"/>
        <v>0.87054378852391845</v>
      </c>
      <c r="R1147">
        <f t="shared" si="281"/>
        <v>-0.54479291910829897</v>
      </c>
      <c r="S1147">
        <f t="shared" si="282"/>
        <v>0.37252230349393234</v>
      </c>
      <c r="T1147">
        <f t="shared" si="283"/>
        <v>0.17886294420974869</v>
      </c>
      <c r="U1147">
        <f t="shared" si="284"/>
        <v>15352.4</v>
      </c>
      <c r="V1147">
        <f t="shared" si="276"/>
        <v>0</v>
      </c>
    </row>
    <row r="1148" spans="2:3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O1148">
        <f t="shared" si="278"/>
        <v>1.0064107509885734E-2</v>
      </c>
      <c r="P1148">
        <f t="shared" si="279"/>
        <v>-0.56057258778134278</v>
      </c>
      <c r="Q1148">
        <f t="shared" si="280"/>
        <v>0.62264044693117315</v>
      </c>
      <c r="R1148">
        <f t="shared" si="281"/>
        <v>-0.71099141111537434</v>
      </c>
      <c r="S1148">
        <f t="shared" si="282"/>
        <v>0.6168344388264424</v>
      </c>
      <c r="T1148">
        <f t="shared" si="283"/>
        <v>0.20496010242530094</v>
      </c>
      <c r="U1148">
        <f t="shared" si="284"/>
        <v>14599.8</v>
      </c>
      <c r="V1148">
        <f t="shared" si="276"/>
        <v>0</v>
      </c>
    </row>
    <row r="1149" spans="2:3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O1149">
        <f t="shared" si="278"/>
        <v>0.53069145546219909</v>
      </c>
      <c r="P1149">
        <f t="shared" si="279"/>
        <v>-9.007104241182684E-2</v>
      </c>
      <c r="Q1149">
        <f t="shared" si="280"/>
        <v>0.4735775246156369</v>
      </c>
      <c r="R1149">
        <f t="shared" si="281"/>
        <v>-0.51715027762851506</v>
      </c>
      <c r="S1149">
        <f t="shared" si="282"/>
        <v>0.99433476338239024</v>
      </c>
      <c r="T1149">
        <f t="shared" si="283"/>
        <v>0.87416200970332247</v>
      </c>
      <c r="U1149">
        <f t="shared" si="284"/>
        <v>33224.6</v>
      </c>
      <c r="V1149">
        <f t="shared" si="276"/>
        <v>2</v>
      </c>
    </row>
    <row r="1150" spans="2:3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O1150">
        <f t="shared" si="278"/>
        <v>1.2701652347608916</v>
      </c>
      <c r="P1150">
        <f t="shared" si="279"/>
        <v>1.4164416560779332</v>
      </c>
      <c r="Q1150">
        <f t="shared" si="280"/>
        <v>0.60967724794626821</v>
      </c>
      <c r="R1150">
        <f t="shared" si="281"/>
        <v>-3.1595112592896122</v>
      </c>
      <c r="S1150">
        <f t="shared" si="282"/>
        <v>0.8616704550208476</v>
      </c>
      <c r="T1150">
        <f t="shared" si="283"/>
        <v>24.436755454423771</v>
      </c>
      <c r="U1150">
        <f t="shared" si="284"/>
        <v>60855.666666666664</v>
      </c>
      <c r="V1150">
        <f t="shared" si="276"/>
        <v>1</v>
      </c>
    </row>
    <row r="1151" spans="2:3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O1151">
        <f t="shared" si="278"/>
        <v>29.001231884057972</v>
      </c>
      <c r="P1151">
        <f t="shared" si="279"/>
        <v>-177.52336448598132</v>
      </c>
      <c r="Q1151">
        <f t="shared" si="280"/>
        <v>0.95298152868246322</v>
      </c>
      <c r="R1151">
        <f t="shared" si="281"/>
        <v>0</v>
      </c>
      <c r="S1151">
        <f t="shared" si="282"/>
        <v>0.69477757819103969</v>
      </c>
      <c r="T1151">
        <f t="shared" si="283"/>
        <v>-1.1097369310086516</v>
      </c>
      <c r="U1151">
        <f t="shared" si="284"/>
        <v>37776</v>
      </c>
      <c r="V1151">
        <f t="shared" si="276"/>
        <v>2</v>
      </c>
    </row>
    <row r="1152" spans="2:3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O1152">
        <f t="shared" si="278"/>
        <v>-0.60255745636772073</v>
      </c>
      <c r="P1152">
        <f t="shared" si="279"/>
        <v>-2.436241610738255</v>
      </c>
      <c r="Q1152">
        <f t="shared" si="280"/>
        <v>2.2010620280855266</v>
      </c>
      <c r="R1152">
        <f t="shared" si="281"/>
        <v>0.20006853703234651</v>
      </c>
      <c r="S1152">
        <f t="shared" si="282"/>
        <v>2.4005129643730212E-2</v>
      </c>
      <c r="T1152">
        <f t="shared" si="283"/>
        <v>6.3264008987036213E-3</v>
      </c>
      <c r="U1152" t="e">
        <f t="shared" si="284"/>
        <v>#DIV/0!</v>
      </c>
      <c r="V1152">
        <f t="shared" si="276"/>
        <v>0</v>
      </c>
    </row>
    <row r="1153" spans="2:3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O1153">
        <f t="shared" si="278"/>
        <v>0.13123085945135848</v>
      </c>
      <c r="P1153">
        <f t="shared" si="279"/>
        <v>-1.055607389438328</v>
      </c>
      <c r="Q1153">
        <f t="shared" si="280"/>
        <v>1.9993057607090103</v>
      </c>
      <c r="R1153">
        <f t="shared" si="281"/>
        <v>0.16671425910981441</v>
      </c>
      <c r="S1153">
        <f t="shared" si="282"/>
        <v>4.3072558421313155E-3</v>
      </c>
      <c r="T1153">
        <f t="shared" si="283"/>
        <v>-4.3855130903150963E-3</v>
      </c>
      <c r="U1153" t="e">
        <f t="shared" si="284"/>
        <v>#DIV/0!</v>
      </c>
      <c r="V1153">
        <f t="shared" si="276"/>
        <v>0</v>
      </c>
    </row>
    <row r="1154" spans="2:3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O1154">
        <f t="shared" si="278"/>
        <v>-0.15685089550598841</v>
      </c>
      <c r="P1154">
        <f t="shared" si="279"/>
        <v>-0.75853834369649453</v>
      </c>
      <c r="Q1154">
        <f t="shared" si="280"/>
        <v>1.7187159553651701</v>
      </c>
      <c r="R1154">
        <f t="shared" si="281"/>
        <v>0.14289210730741808</v>
      </c>
      <c r="S1154">
        <f t="shared" si="282"/>
        <v>8.6155966916108703E-2</v>
      </c>
      <c r="T1154">
        <f t="shared" si="283"/>
        <v>8.5617970347648287E-2</v>
      </c>
      <c r="U1154" t="e">
        <f t="shared" si="284"/>
        <v>#DIV/0!</v>
      </c>
      <c r="V1154">
        <f t="shared" si="276"/>
        <v>-1</v>
      </c>
    </row>
    <row r="1155" spans="2:3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O1155" t="e">
        <f t="shared" si="278"/>
        <v>#VALUE!</v>
      </c>
      <c r="P1155" t="e">
        <f t="shared" si="279"/>
        <v>#VALUE!</v>
      </c>
      <c r="Q1155">
        <f t="shared" si="280"/>
        <v>1.5774382818554191</v>
      </c>
      <c r="R1155" t="e">
        <f t="shared" si="281"/>
        <v>#VALUE!</v>
      </c>
      <c r="S1155">
        <f t="shared" si="282"/>
        <v>8.4350948604580436E-2</v>
      </c>
      <c r="T1155" t="e">
        <f t="shared" si="283"/>
        <v>#VALUE!</v>
      </c>
      <c r="U1155">
        <f t="shared" si="284"/>
        <v>-22194</v>
      </c>
      <c r="V1155" t="e">
        <f t="shared" si="276"/>
        <v>#VALUE!</v>
      </c>
    </row>
    <row r="1156" spans="2:3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</row>
    <row r="1157" spans="2:31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O1157">
        <f t="shared" si="278"/>
        <v>1.3448112872355495</v>
      </c>
      <c r="P1157">
        <f t="shared" si="279"/>
        <v>2.2030547377107652</v>
      </c>
      <c r="Q1157">
        <f t="shared" si="280"/>
        <v>0.7678698851076734</v>
      </c>
      <c r="R1157">
        <f t="shared" si="281"/>
        <v>0.14317971165107923</v>
      </c>
      <c r="S1157">
        <f t="shared" si="282"/>
        <v>1.2045116382921839</v>
      </c>
      <c r="T1157">
        <f t="shared" si="283"/>
        <v>-0.56492377979211661</v>
      </c>
      <c r="U1157">
        <f t="shared" si="284"/>
        <v>11170.926829268292</v>
      </c>
      <c r="V1157">
        <f t="shared" ref="V1157:V1219" si="290">J1157-J1158</f>
        <v>13</v>
      </c>
      <c r="X1157">
        <f t="shared" ref="X1157:AE1157" si="291">AVERAGE(O1157:O1159)</f>
        <v>7.3680324661259791</v>
      </c>
      <c r="Y1157">
        <f t="shared" si="291"/>
        <v>0.37142605645243965</v>
      </c>
      <c r="Z1157">
        <f t="shared" si="291"/>
        <v>0.99922706970244646</v>
      </c>
      <c r="AA1157">
        <f t="shared" si="291"/>
        <v>0.19834965243582506</v>
      </c>
      <c r="AB1157">
        <f t="shared" si="291"/>
        <v>0.92456169779205233</v>
      </c>
      <c r="AC1157">
        <f t="shared" si="291"/>
        <v>-1.8204831264215604</v>
      </c>
      <c r="AD1157">
        <f t="shared" si="291"/>
        <v>-13753.353755323269</v>
      </c>
      <c r="AE1157">
        <f t="shared" si="291"/>
        <v>9</v>
      </c>
    </row>
    <row r="1158" spans="2:3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O1158">
        <f t="shared" si="278"/>
        <v>0.96841880077430087</v>
      </c>
      <c r="P1158">
        <f t="shared" si="279"/>
        <v>-1.1183412315214674</v>
      </c>
      <c r="Q1158">
        <f t="shared" si="280"/>
        <v>0.9850570148454143</v>
      </c>
      <c r="R1158">
        <f t="shared" si="281"/>
        <v>-0.12353749635645084</v>
      </c>
      <c r="S1158">
        <f t="shared" si="282"/>
        <v>0.8977989003840503</v>
      </c>
      <c r="T1158">
        <f t="shared" si="283"/>
        <v>-0.14992754793265206</v>
      </c>
      <c r="U1158">
        <f t="shared" si="284"/>
        <v>5106.8214285714284</v>
      </c>
      <c r="V1158">
        <f t="shared" si="290"/>
        <v>7</v>
      </c>
    </row>
    <row r="1159" spans="2:3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O1159">
        <f t="shared" si="278"/>
        <v>19.790867310368089</v>
      </c>
      <c r="P1159">
        <f t="shared" si="279"/>
        <v>2.9564663168021088E-2</v>
      </c>
      <c r="Q1159">
        <f t="shared" si="280"/>
        <v>1.2447543091542519</v>
      </c>
      <c r="R1159">
        <f t="shared" si="281"/>
        <v>0.57540674201284681</v>
      </c>
      <c r="S1159">
        <f t="shared" si="282"/>
        <v>0.6713745546999228</v>
      </c>
      <c r="T1159">
        <f t="shared" si="283"/>
        <v>-4.7465980515399124</v>
      </c>
      <c r="U1159">
        <f t="shared" si="284"/>
        <v>-57537.809523809527</v>
      </c>
      <c r="V1159">
        <f t="shared" si="290"/>
        <v>7</v>
      </c>
    </row>
    <row r="1160" spans="2:3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O1160" t="e">
        <f t="shared" si="278"/>
        <v>#DIV/0!</v>
      </c>
      <c r="P1160">
        <f t="shared" si="279"/>
        <v>27.047630428028583</v>
      </c>
      <c r="Q1160">
        <f t="shared" si="280"/>
        <v>0.96779496858540992</v>
      </c>
      <c r="R1160">
        <f t="shared" si="281"/>
        <v>-7.5957366534616106</v>
      </c>
      <c r="S1160">
        <f t="shared" si="282"/>
        <v>0.62111931381588492</v>
      </c>
      <c r="T1160">
        <f t="shared" si="283"/>
        <v>-0.82175629150016416</v>
      </c>
      <c r="U1160">
        <f t="shared" si="284"/>
        <v>-83828.357142857145</v>
      </c>
      <c r="V1160">
        <f t="shared" si="290"/>
        <v>14</v>
      </c>
    </row>
    <row r="1161" spans="2:3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O1161" t="e">
        <f t="shared" si="278"/>
        <v>#VALUE!</v>
      </c>
      <c r="P1161" t="e">
        <f t="shared" si="279"/>
        <v>#VALUE!</v>
      </c>
      <c r="Q1161">
        <f t="shared" si="280"/>
        <v>0.18367101859481103</v>
      </c>
      <c r="R1161" t="e">
        <f t="shared" si="281"/>
        <v>#VALUE!</v>
      </c>
      <c r="S1161">
        <f t="shared" si="282"/>
        <v>4.43292967149163</v>
      </c>
      <c r="T1161" t="e">
        <f t="shared" si="283"/>
        <v>#VALUE!</v>
      </c>
      <c r="U1161" t="e">
        <f t="shared" si="284"/>
        <v>#DIV/0!</v>
      </c>
      <c r="V1161" t="e">
        <f t="shared" si="290"/>
        <v>#VALUE!</v>
      </c>
    </row>
    <row r="1162" spans="2:3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O1162" t="e">
        <f t="shared" si="278"/>
        <v>#VALUE!</v>
      </c>
      <c r="P1162" t="e">
        <f t="shared" si="279"/>
        <v>#VALUE!</v>
      </c>
      <c r="Q1162" t="e">
        <f t="shared" si="280"/>
        <v>#VALUE!</v>
      </c>
      <c r="R1162" t="e">
        <f t="shared" si="281"/>
        <v>#VALUE!</v>
      </c>
      <c r="S1162" t="e">
        <f t="shared" si="282"/>
        <v>#VALUE!</v>
      </c>
      <c r="T1162" t="e">
        <f t="shared" si="283"/>
        <v>#VALUE!</v>
      </c>
      <c r="U1162" t="e">
        <f t="shared" si="284"/>
        <v>#VALUE!</v>
      </c>
      <c r="V1162" t="e">
        <f t="shared" si="290"/>
        <v>#VALUE!</v>
      </c>
    </row>
    <row r="1163" spans="2:31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O1163">
        <f t="shared" si="278"/>
        <v>0.37232128955067312</v>
      </c>
      <c r="P1163">
        <f t="shared" si="279"/>
        <v>-1.5080985134235634</v>
      </c>
      <c r="Q1163">
        <f t="shared" si="280"/>
        <v>1.0663212762882128</v>
      </c>
      <c r="R1163">
        <f t="shared" si="281"/>
        <v>0.30769330146631357</v>
      </c>
      <c r="S1163">
        <f t="shared" si="282"/>
        <v>0.48381234777083554</v>
      </c>
      <c r="T1163">
        <f t="shared" si="283"/>
        <v>-1.1869452961110214</v>
      </c>
      <c r="U1163">
        <f t="shared" si="284"/>
        <v>-1145</v>
      </c>
      <c r="V1163">
        <f t="shared" si="290"/>
        <v>0</v>
      </c>
      <c r="X1163">
        <f>AVERAGE(O1163)</f>
        <v>0.37232128955067312</v>
      </c>
      <c r="Y1163">
        <f t="shared" ref="Y1163:AE1163" si="292">AVERAGE(P1163)</f>
        <v>-1.5080985134235634</v>
      </c>
      <c r="Z1163">
        <f t="shared" si="292"/>
        <v>1.0663212762882128</v>
      </c>
      <c r="AA1163">
        <f t="shared" si="292"/>
        <v>0.30769330146631357</v>
      </c>
      <c r="AB1163">
        <f t="shared" si="292"/>
        <v>0.48381234777083554</v>
      </c>
      <c r="AC1163">
        <f t="shared" si="292"/>
        <v>-1.1869452961110214</v>
      </c>
      <c r="AD1163">
        <f t="shared" si="292"/>
        <v>-1145</v>
      </c>
      <c r="AE1163">
        <f t="shared" si="292"/>
        <v>0</v>
      </c>
    </row>
    <row r="1164" spans="2:3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O1164" t="e">
        <f t="shared" ref="O1164:O1227" si="293">D1164/D1165-1</f>
        <v>#VALUE!</v>
      </c>
      <c r="P1164" t="e">
        <f t="shared" ref="P1164:P1227" si="294">E1164/E1165-1</f>
        <v>#VALUE!</v>
      </c>
      <c r="Q1164">
        <f t="shared" ref="Q1164:Q1227" si="295">F1164/(G1164+H1164)</f>
        <v>1.0563863424398898</v>
      </c>
      <c r="R1164" t="e">
        <f t="shared" ref="R1164:R1227" si="296">1 -G1164/G1165</f>
        <v>#VALUE!</v>
      </c>
      <c r="S1164">
        <f t="shared" ref="S1164:S1227" si="297">H1164/F1164</f>
        <v>0.27991076619623684</v>
      </c>
      <c r="T1164" t="e">
        <f t="shared" ref="T1164:T1227" si="298">I1164/I1165-1</f>
        <v>#VALUE!</v>
      </c>
      <c r="U1164">
        <f t="shared" ref="U1164:U1227" si="299">E1164/J1164</f>
        <v>2253.5</v>
      </c>
      <c r="V1164" t="e">
        <f t="shared" si="290"/>
        <v>#VALUE!</v>
      </c>
    </row>
    <row r="1165" spans="2:3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293"/>
        <v>#VALUE!</v>
      </c>
      <c r="P1165" t="e">
        <f t="shared" si="294"/>
        <v>#VALUE!</v>
      </c>
      <c r="Q1165" t="e">
        <f t="shared" si="295"/>
        <v>#VALUE!</v>
      </c>
      <c r="R1165" t="e">
        <f t="shared" si="296"/>
        <v>#VALUE!</v>
      </c>
      <c r="S1165" t="e">
        <f t="shared" si="297"/>
        <v>#VALUE!</v>
      </c>
      <c r="T1165" t="e">
        <f t="shared" si="298"/>
        <v>#VALUE!</v>
      </c>
      <c r="U1165" t="e">
        <f t="shared" si="299"/>
        <v>#VALUE!</v>
      </c>
      <c r="V1165" t="e">
        <f t="shared" si="290"/>
        <v>#VALUE!</v>
      </c>
    </row>
    <row r="1166" spans="2:31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O1166">
        <f t="shared" si="293"/>
        <v>0.17821398870121308</v>
      </c>
      <c r="P1166">
        <f t="shared" si="294"/>
        <v>0.71135265700483097</v>
      </c>
      <c r="Q1166">
        <f t="shared" si="295"/>
        <v>0.82915345642991811</v>
      </c>
      <c r="R1166">
        <f t="shared" si="296"/>
        <v>1</v>
      </c>
      <c r="S1166">
        <f t="shared" si="297"/>
        <v>1.2060493654645004</v>
      </c>
      <c r="T1166">
        <f t="shared" si="298"/>
        <v>2.321048321048321</v>
      </c>
      <c r="U1166">
        <f t="shared" si="299"/>
        <v>11336</v>
      </c>
      <c r="V1166">
        <f t="shared" si="290"/>
        <v>0</v>
      </c>
      <c r="X1166">
        <f t="shared" ref="X1166:AE1166" si="300">AVERAGE(O1166:O1168)</f>
        <v>0.14019532794019654</v>
      </c>
      <c r="Y1166">
        <f t="shared" si="300"/>
        <v>-0.49911956694235043</v>
      </c>
      <c r="Z1166">
        <f t="shared" si="300"/>
        <v>0.92882208115396614</v>
      </c>
      <c r="AA1166">
        <f t="shared" si="300"/>
        <v>0.82009994186188084</v>
      </c>
      <c r="AB1166">
        <f t="shared" si="300"/>
        <v>1.0058176074464509</v>
      </c>
      <c r="AC1166">
        <f t="shared" si="300"/>
        <v>-0.77865914321407503</v>
      </c>
      <c r="AD1166">
        <f t="shared" si="300"/>
        <v>9276.6666666666661</v>
      </c>
      <c r="AE1166">
        <f t="shared" si="300"/>
        <v>0</v>
      </c>
    </row>
    <row r="1167" spans="2:3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O1167">
        <f t="shared" si="293"/>
        <v>0.21487984810082472</v>
      </c>
      <c r="P1167">
        <f t="shared" si="294"/>
        <v>-0.32887537993920968</v>
      </c>
      <c r="Q1167">
        <f t="shared" si="295"/>
        <v>0.94069720849472416</v>
      </c>
      <c r="R1167">
        <f t="shared" si="296"/>
        <v>0.88886843679536143</v>
      </c>
      <c r="S1167">
        <f t="shared" si="297"/>
        <v>1.0318691673228093</v>
      </c>
      <c r="T1167">
        <f t="shared" si="298"/>
        <v>-3.806896551724138</v>
      </c>
      <c r="U1167">
        <f t="shared" si="299"/>
        <v>6624</v>
      </c>
      <c r="V1167">
        <f t="shared" si="290"/>
        <v>0</v>
      </c>
    </row>
    <row r="1168" spans="2:3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O1168">
        <f t="shared" si="293"/>
        <v>2.7492147018551849E-2</v>
      </c>
      <c r="P1168">
        <f t="shared" si="294"/>
        <v>-1.8798359778926725</v>
      </c>
      <c r="Q1168">
        <f t="shared" si="295"/>
        <v>1.0166155785372561</v>
      </c>
      <c r="R1168">
        <f t="shared" si="296"/>
        <v>0.57143138879028121</v>
      </c>
      <c r="S1168">
        <f t="shared" si="297"/>
        <v>0.77953428955204251</v>
      </c>
      <c r="T1168">
        <f t="shared" si="298"/>
        <v>-0.85012919896640826</v>
      </c>
      <c r="U1168">
        <f t="shared" si="299"/>
        <v>9870</v>
      </c>
      <c r="V1168">
        <f t="shared" si="290"/>
        <v>0</v>
      </c>
    </row>
    <row r="1169" spans="2:3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O1169">
        <f t="shared" si="293"/>
        <v>-0.2356401644446573</v>
      </c>
      <c r="P1169">
        <f t="shared" si="294"/>
        <v>-1.6873774509803923</v>
      </c>
      <c r="Q1169">
        <f t="shared" si="295"/>
        <v>1.1368103509226744</v>
      </c>
      <c r="R1169">
        <f t="shared" si="296"/>
        <v>0.36362951807228916</v>
      </c>
      <c r="S1169">
        <f t="shared" si="297"/>
        <v>0.35405091632805374</v>
      </c>
      <c r="T1169">
        <f t="shared" si="298"/>
        <v>28.617346938775512</v>
      </c>
      <c r="U1169">
        <f t="shared" si="299"/>
        <v>-11218</v>
      </c>
      <c r="V1169">
        <f t="shared" si="290"/>
        <v>0</v>
      </c>
    </row>
    <row r="1170" spans="2:3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O1170">
        <f t="shared" si="293"/>
        <v>1.5650343024581965</v>
      </c>
      <c r="P1170">
        <f t="shared" si="294"/>
        <v>-1.8444582427817449</v>
      </c>
      <c r="Q1170">
        <f t="shared" si="295"/>
        <v>1.0032737051327019</v>
      </c>
      <c r="R1170">
        <f t="shared" si="296"/>
        <v>0.25</v>
      </c>
      <c r="S1170">
        <f t="shared" si="297"/>
        <v>0.33347761666139475</v>
      </c>
      <c r="T1170">
        <f t="shared" si="298"/>
        <v>-0.9795043396423716</v>
      </c>
      <c r="U1170">
        <f t="shared" si="299"/>
        <v>16320</v>
      </c>
      <c r="V1170">
        <f t="shared" si="290"/>
        <v>0</v>
      </c>
    </row>
    <row r="1171" spans="2:3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O1171" t="e">
        <f t="shared" si="293"/>
        <v>#VALUE!</v>
      </c>
      <c r="P1171" t="e">
        <f t="shared" si="294"/>
        <v>#VALUE!</v>
      </c>
      <c r="Q1171">
        <f t="shared" si="295"/>
        <v>1.13487250366693</v>
      </c>
      <c r="R1171" t="e">
        <f t="shared" si="296"/>
        <v>#VALUE!</v>
      </c>
      <c r="S1171">
        <f t="shared" si="297"/>
        <v>0.22100985497160328</v>
      </c>
      <c r="T1171" t="e">
        <f t="shared" si="298"/>
        <v>#VALUE!</v>
      </c>
      <c r="U1171">
        <f t="shared" si="299"/>
        <v>-19326</v>
      </c>
      <c r="V1171" t="e">
        <f t="shared" si="290"/>
        <v>#VALUE!</v>
      </c>
    </row>
    <row r="1172" spans="2:3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293"/>
        <v>#VALUE!</v>
      </c>
      <c r="P1172" t="e">
        <f t="shared" si="294"/>
        <v>#VALUE!</v>
      </c>
      <c r="Q1172" t="e">
        <f t="shared" si="295"/>
        <v>#VALUE!</v>
      </c>
      <c r="R1172" t="e">
        <f t="shared" si="296"/>
        <v>#VALUE!</v>
      </c>
      <c r="S1172" t="e">
        <f t="shared" si="297"/>
        <v>#VALUE!</v>
      </c>
      <c r="T1172" t="e">
        <f t="shared" si="298"/>
        <v>#VALUE!</v>
      </c>
      <c r="U1172" t="e">
        <f t="shared" si="299"/>
        <v>#VALUE!</v>
      </c>
      <c r="V1172" t="e">
        <f t="shared" si="290"/>
        <v>#VALUE!</v>
      </c>
    </row>
    <row r="1173" spans="2:31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O1173">
        <f t="shared" si="293"/>
        <v>8.169821307974523E-2</v>
      </c>
      <c r="P1173">
        <f t="shared" si="294"/>
        <v>1.3476316091294875</v>
      </c>
      <c r="Q1173">
        <f t="shared" si="295"/>
        <v>0.80000870285823433</v>
      </c>
      <c r="R1173">
        <f t="shared" si="296"/>
        <v>0.21234289546315233</v>
      </c>
      <c r="S1173">
        <f t="shared" si="297"/>
        <v>0.76603380696326984</v>
      </c>
      <c r="T1173">
        <f t="shared" si="298"/>
        <v>2.4579394264610643E-2</v>
      </c>
      <c r="U1173">
        <f t="shared" si="299"/>
        <v>1705.75</v>
      </c>
      <c r="V1173">
        <f t="shared" si="290"/>
        <v>-2</v>
      </c>
      <c r="X1173">
        <f t="shared" ref="X1173:AE1173" si="301">AVERAGE(O1173:O1175)</f>
        <v>0.14844834636468063</v>
      </c>
      <c r="Y1173">
        <f t="shared" si="301"/>
        <v>0.23451921889508354</v>
      </c>
      <c r="Z1173">
        <f t="shared" si="301"/>
        <v>0.81688559913753345</v>
      </c>
      <c r="AA1173">
        <f t="shared" si="301"/>
        <v>-9.3335764933191553E-2</v>
      </c>
      <c r="AB1173">
        <f t="shared" si="301"/>
        <v>0.7218103233382126</v>
      </c>
      <c r="AC1173">
        <f t="shared" si="301"/>
        <v>-7.3724195126172856E-2</v>
      </c>
      <c r="AD1173">
        <f t="shared" si="301"/>
        <v>986.33584169453741</v>
      </c>
      <c r="AE1173">
        <f t="shared" si="301"/>
        <v>1</v>
      </c>
    </row>
    <row r="1174" spans="2:3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O1174">
        <f t="shared" si="293"/>
        <v>0.13931513054142242</v>
      </c>
      <c r="P1174">
        <f t="shared" si="294"/>
        <v>0.30144040600044786</v>
      </c>
      <c r="Q1174">
        <f t="shared" si="295"/>
        <v>0.8162007516765869</v>
      </c>
      <c r="R1174">
        <f t="shared" si="296"/>
        <v>9.8470139792821598E-2</v>
      </c>
      <c r="S1174">
        <f t="shared" si="297"/>
        <v>0.65811234116129791</v>
      </c>
      <c r="T1174">
        <f t="shared" si="298"/>
        <v>-0.26555214572810437</v>
      </c>
      <c r="U1174">
        <f t="shared" si="299"/>
        <v>670.69230769230774</v>
      </c>
      <c r="V1174">
        <f t="shared" si="290"/>
        <v>3</v>
      </c>
    </row>
    <row r="1175" spans="2:3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O1175">
        <f t="shared" si="293"/>
        <v>0.22433169547287424</v>
      </c>
      <c r="P1175">
        <f t="shared" si="294"/>
        <v>-0.94551435844468479</v>
      </c>
      <c r="Q1175">
        <f t="shared" si="295"/>
        <v>0.83444734287777877</v>
      </c>
      <c r="R1175">
        <f t="shared" si="296"/>
        <v>-0.59082033005554857</v>
      </c>
      <c r="S1175">
        <f t="shared" si="297"/>
        <v>0.74128482189006994</v>
      </c>
      <c r="T1175">
        <f t="shared" si="298"/>
        <v>1.9800166084975146E-2</v>
      </c>
      <c r="U1175">
        <f t="shared" si="299"/>
        <v>582.56521739130437</v>
      </c>
      <c r="V1175">
        <f t="shared" si="290"/>
        <v>2</v>
      </c>
    </row>
    <row r="1176" spans="2:3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O1176">
        <f t="shared" si="293"/>
        <v>0.15052116272663252</v>
      </c>
      <c r="P1176">
        <f t="shared" si="294"/>
        <v>6.7868971850163069</v>
      </c>
      <c r="Q1176">
        <f t="shared" si="295"/>
        <v>0.71994735461265091</v>
      </c>
      <c r="R1176">
        <f t="shared" si="296"/>
        <v>-0.54990875022638308</v>
      </c>
      <c r="S1176">
        <f t="shared" si="297"/>
        <v>0.8528895702010908</v>
      </c>
      <c r="T1176">
        <f t="shared" si="298"/>
        <v>0.57077470836447364</v>
      </c>
      <c r="U1176">
        <f t="shared" si="299"/>
        <v>11710.380952380952</v>
      </c>
      <c r="V1176">
        <f t="shared" si="290"/>
        <v>3</v>
      </c>
    </row>
    <row r="1177" spans="2:3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O1177">
        <f t="shared" si="293"/>
        <v>9.9228006091493848E-2</v>
      </c>
      <c r="P1177">
        <f t="shared" si="294"/>
        <v>-1.1229617343363081</v>
      </c>
      <c r="Q1177">
        <f t="shared" si="295"/>
        <v>0.78383434950032094</v>
      </c>
      <c r="R1177">
        <f t="shared" si="296"/>
        <v>0.2339795451483424</v>
      </c>
      <c r="S1177">
        <f t="shared" si="297"/>
        <v>0.85597254155137315</v>
      </c>
      <c r="T1177">
        <f t="shared" si="298"/>
        <v>7.9097842285199116E-2</v>
      </c>
      <c r="U1177">
        <f t="shared" si="299"/>
        <v>1754.5</v>
      </c>
      <c r="V1177">
        <f t="shared" si="290"/>
        <v>1</v>
      </c>
    </row>
    <row r="1178" spans="2:3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O1178">
        <f t="shared" si="293"/>
        <v>-3.1220542436789289E-2</v>
      </c>
      <c r="P1178">
        <f t="shared" si="294"/>
        <v>3.0845419847328248</v>
      </c>
      <c r="Q1178">
        <f t="shared" si="295"/>
        <v>0.81829719373146348</v>
      </c>
      <c r="R1178">
        <f t="shared" si="296"/>
        <v>0.2472234718551426</v>
      </c>
      <c r="S1178">
        <f t="shared" si="297"/>
        <v>0.72240880470867697</v>
      </c>
      <c r="T1178">
        <f t="shared" si="298"/>
        <v>-0.39145709495503733</v>
      </c>
      <c r="U1178">
        <f t="shared" si="299"/>
        <v>-15108</v>
      </c>
      <c r="V1178">
        <f t="shared" si="290"/>
        <v>-2</v>
      </c>
    </row>
    <row r="1179" spans="2:3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O1179">
        <f t="shared" si="293"/>
        <v>5.1854460316967943E-2</v>
      </c>
      <c r="P1179">
        <f t="shared" si="294"/>
        <v>-2.862228276964994</v>
      </c>
      <c r="Q1179">
        <f t="shared" si="295"/>
        <v>0.74020312033111157</v>
      </c>
      <c r="R1179">
        <f t="shared" si="296"/>
        <v>1.987902122541696E-2</v>
      </c>
      <c r="S1179">
        <f t="shared" si="297"/>
        <v>0.76496179410302201</v>
      </c>
      <c r="T1179">
        <f t="shared" si="298"/>
        <v>-8.7457231077359587E-2</v>
      </c>
      <c r="U1179">
        <f t="shared" si="299"/>
        <v>-3309.4736842105262</v>
      </c>
      <c r="V1179">
        <f t="shared" si="290"/>
        <v>2</v>
      </c>
    </row>
    <row r="1180" spans="2:3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O1180">
        <f t="shared" si="293"/>
        <v>-0.10764985425847173</v>
      </c>
      <c r="P1180">
        <f t="shared" si="294"/>
        <v>-0.86602282286095189</v>
      </c>
      <c r="Q1180">
        <f t="shared" si="295"/>
        <v>0.68998293627868867</v>
      </c>
      <c r="R1180">
        <f t="shared" si="296"/>
        <v>-1.8271942466231206E-2</v>
      </c>
      <c r="S1180">
        <f t="shared" si="297"/>
        <v>0.77037387973731131</v>
      </c>
      <c r="T1180">
        <f t="shared" si="298"/>
        <v>-0.14248400312483223</v>
      </c>
      <c r="U1180">
        <f t="shared" si="299"/>
        <v>1986.2352941176471</v>
      </c>
      <c r="V1180">
        <f t="shared" si="290"/>
        <v>0</v>
      </c>
    </row>
    <row r="1181" spans="2:3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O1181">
        <f t="shared" si="293"/>
        <v>5.1413588978949987E-2</v>
      </c>
      <c r="P1181">
        <f t="shared" si="294"/>
        <v>-19.239108409321176</v>
      </c>
      <c r="Q1181">
        <f t="shared" si="295"/>
        <v>0.63756192486442376</v>
      </c>
      <c r="R1181">
        <f t="shared" si="296"/>
        <v>2.0992729663170451E-2</v>
      </c>
      <c r="S1181">
        <f t="shared" si="297"/>
        <v>0.87330581863428813</v>
      </c>
      <c r="T1181">
        <f t="shared" si="298"/>
        <v>0.43348680712396503</v>
      </c>
      <c r="U1181">
        <f t="shared" si="299"/>
        <v>14825.176470588236</v>
      </c>
      <c r="V1181">
        <f t="shared" si="290"/>
        <v>-1</v>
      </c>
    </row>
    <row r="1182" spans="2:3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O1182">
        <f t="shared" si="293"/>
        <v>0.19085260900712053</v>
      </c>
      <c r="P1182">
        <f t="shared" si="294"/>
        <v>-1.0913254684247051</v>
      </c>
      <c r="Q1182">
        <f t="shared" si="295"/>
        <v>0.74010233983299978</v>
      </c>
      <c r="R1182">
        <f t="shared" si="296"/>
        <v>3.2088349561585572E-2</v>
      </c>
      <c r="S1182">
        <f t="shared" si="297"/>
        <v>0.70497344125057537</v>
      </c>
      <c r="T1182">
        <f t="shared" si="298"/>
        <v>-3.6475295737849689E-2</v>
      </c>
      <c r="U1182">
        <f t="shared" si="299"/>
        <v>-767.66666666666663</v>
      </c>
      <c r="V1182">
        <f t="shared" si="290"/>
        <v>2</v>
      </c>
    </row>
    <row r="1183" spans="2:3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O1183" t="e">
        <f t="shared" si="293"/>
        <v>#VALUE!</v>
      </c>
      <c r="P1183" t="e">
        <f t="shared" si="294"/>
        <v>#VALUE!</v>
      </c>
      <c r="Q1183">
        <f t="shared" si="295"/>
        <v>0.72899537099350997</v>
      </c>
      <c r="R1183" t="e">
        <f t="shared" si="296"/>
        <v>#VALUE!</v>
      </c>
      <c r="S1183">
        <f t="shared" si="297"/>
        <v>0.72151462569701308</v>
      </c>
      <c r="T1183" t="e">
        <f t="shared" si="298"/>
        <v>#VALUE!</v>
      </c>
      <c r="U1183">
        <f t="shared" si="299"/>
        <v>9456.5625</v>
      </c>
      <c r="V1183" t="e">
        <f t="shared" si="290"/>
        <v>#VALUE!</v>
      </c>
    </row>
    <row r="1184" spans="2:3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31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O1185">
        <f t="shared" si="293"/>
        <v>6.8940820304400114</v>
      </c>
      <c r="P1185">
        <f t="shared" si="294"/>
        <v>-2.3232918972869978</v>
      </c>
      <c r="Q1185">
        <f t="shared" si="295"/>
        <v>1.0424241658560005</v>
      </c>
      <c r="R1185">
        <f t="shared" si="296"/>
        <v>1</v>
      </c>
      <c r="S1185">
        <f t="shared" si="297"/>
        <v>0.95930239604416379</v>
      </c>
      <c r="T1185">
        <f t="shared" si="298"/>
        <v>-1.299705908564299</v>
      </c>
      <c r="U1185">
        <f t="shared" si="299"/>
        <v>-14584</v>
      </c>
      <c r="V1185">
        <f t="shared" si="290"/>
        <v>0</v>
      </c>
      <c r="X1185">
        <f>AVERAGE(O1185)</f>
        <v>6.8940820304400114</v>
      </c>
      <c r="Y1185">
        <f t="shared" ref="Y1185:AE1185" si="302">AVERAGE(P1185)</f>
        <v>-2.3232918972869978</v>
      </c>
      <c r="Z1185">
        <f t="shared" si="302"/>
        <v>1.0424241658560005</v>
      </c>
      <c r="AA1185">
        <f t="shared" si="302"/>
        <v>1</v>
      </c>
      <c r="AB1185">
        <f t="shared" si="302"/>
        <v>0.95930239604416379</v>
      </c>
      <c r="AC1185">
        <f t="shared" si="302"/>
        <v>-1.299705908564299</v>
      </c>
      <c r="AD1185">
        <f t="shared" si="302"/>
        <v>-14584</v>
      </c>
      <c r="AE1185">
        <f t="shared" si="302"/>
        <v>0</v>
      </c>
    </row>
    <row r="1186" spans="2:3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O1186" t="e">
        <f t="shared" si="293"/>
        <v>#VALUE!</v>
      </c>
      <c r="P1186" t="e">
        <f t="shared" si="294"/>
        <v>#VALUE!</v>
      </c>
      <c r="Q1186">
        <f t="shared" si="295"/>
        <v>0.36207729468599031</v>
      </c>
      <c r="R1186" t="e">
        <f t="shared" si="296"/>
        <v>#VALUE!</v>
      </c>
      <c r="S1186">
        <f t="shared" si="297"/>
        <v>2.7431621080720481</v>
      </c>
      <c r="T1186" t="e">
        <f t="shared" si="298"/>
        <v>#VALUE!</v>
      </c>
      <c r="U1186">
        <f t="shared" si="299"/>
        <v>11021</v>
      </c>
      <c r="V1186" t="e">
        <f t="shared" si="290"/>
        <v>#VALUE!</v>
      </c>
    </row>
    <row r="1187" spans="2:3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31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O1188">
        <f t="shared" si="293"/>
        <v>-0.35261445778214962</v>
      </c>
      <c r="P1188">
        <f t="shared" si="294"/>
        <v>-1.1651060898539813</v>
      </c>
      <c r="Q1188">
        <f t="shared" si="295"/>
        <v>0.62689305956970198</v>
      </c>
      <c r="R1188">
        <f t="shared" si="296"/>
        <v>-5.8012614412171093E-2</v>
      </c>
      <c r="S1188">
        <f t="shared" si="297"/>
        <v>1.2283001735397847</v>
      </c>
      <c r="T1188">
        <f t="shared" si="298"/>
        <v>-0.11617506572996184</v>
      </c>
      <c r="U1188">
        <f t="shared" si="299"/>
        <v>-82452</v>
      </c>
      <c r="V1188">
        <f t="shared" si="290"/>
        <v>-1</v>
      </c>
      <c r="X1188">
        <f t="shared" ref="X1188:AE1188" si="303">AVERAGE(O1188:O1190)</f>
        <v>5.1554326273137496</v>
      </c>
      <c r="Y1188">
        <f t="shared" si="303"/>
        <v>2.6256874869315707</v>
      </c>
      <c r="Z1188">
        <f t="shared" si="303"/>
        <v>0.38010181854521208</v>
      </c>
      <c r="AA1188">
        <f>AVERAGE(R1188)</f>
        <v>-5.8012614412171093E-2</v>
      </c>
      <c r="AB1188">
        <f t="shared" si="303"/>
        <v>3.2492622098364854</v>
      </c>
      <c r="AC1188">
        <f t="shared" si="303"/>
        <v>3.5212064526396829</v>
      </c>
      <c r="AD1188">
        <f t="shared" si="303"/>
        <v>118591</v>
      </c>
      <c r="AE1188">
        <f t="shared" si="303"/>
        <v>0</v>
      </c>
    </row>
    <row r="1189" spans="2:3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O1189">
        <f t="shared" si="293"/>
        <v>1.2556099554959794</v>
      </c>
      <c r="P1189">
        <f t="shared" si="294"/>
        <v>1.6488375916957954</v>
      </c>
      <c r="Q1189">
        <f t="shared" si="295"/>
        <v>0.36348887328377366</v>
      </c>
      <c r="R1189" t="e">
        <f t="shared" si="296"/>
        <v>#DIV/0!</v>
      </c>
      <c r="S1189">
        <f t="shared" si="297"/>
        <v>1.8494190679921145</v>
      </c>
      <c r="T1189">
        <f t="shared" si="298"/>
        <v>2.360537517815458</v>
      </c>
      <c r="U1189">
        <f t="shared" si="299"/>
        <v>249694</v>
      </c>
      <c r="V1189">
        <f t="shared" si="290"/>
        <v>1</v>
      </c>
    </row>
    <row r="1190" spans="2:3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O1190">
        <f t="shared" si="293"/>
        <v>14.563302384227418</v>
      </c>
      <c r="P1190">
        <f t="shared" si="294"/>
        <v>7.3933309589528982</v>
      </c>
      <c r="Q1190">
        <f t="shared" si="295"/>
        <v>0.14992352278216067</v>
      </c>
      <c r="R1190">
        <f t="shared" si="296"/>
        <v>1</v>
      </c>
      <c r="S1190">
        <f t="shared" si="297"/>
        <v>6.6700673879775554</v>
      </c>
      <c r="T1190">
        <f t="shared" si="298"/>
        <v>8.3192569058335533</v>
      </c>
      <c r="U1190">
        <f t="shared" si="299"/>
        <v>188531</v>
      </c>
      <c r="V1190">
        <f t="shared" si="290"/>
        <v>0</v>
      </c>
    </row>
    <row r="1191" spans="2:3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O1191" t="e">
        <f t="shared" si="293"/>
        <v>#VALUE!</v>
      </c>
      <c r="P1191" t="e">
        <f t="shared" si="294"/>
        <v>#VALUE!</v>
      </c>
      <c r="Q1191">
        <f t="shared" si="295"/>
        <v>0.69614244914924717</v>
      </c>
      <c r="R1191" t="e">
        <f t="shared" si="296"/>
        <v>#VALUE!</v>
      </c>
      <c r="S1191">
        <f t="shared" si="297"/>
        <v>1.4268572199002292</v>
      </c>
      <c r="T1191" t="e">
        <f t="shared" si="298"/>
        <v>#VALUE!</v>
      </c>
      <c r="U1191">
        <f t="shared" si="299"/>
        <v>22462</v>
      </c>
      <c r="V1191" t="e">
        <f t="shared" si="290"/>
        <v>#VALUE!</v>
      </c>
    </row>
    <row r="1192" spans="2:3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293"/>
        <v>#VALUE!</v>
      </c>
      <c r="P1192" t="e">
        <f t="shared" si="294"/>
        <v>#VALUE!</v>
      </c>
      <c r="Q1192" t="e">
        <f t="shared" si="295"/>
        <v>#VALUE!</v>
      </c>
      <c r="R1192" t="e">
        <f t="shared" si="296"/>
        <v>#VALUE!</v>
      </c>
      <c r="S1192" t="e">
        <f t="shared" si="297"/>
        <v>#VALUE!</v>
      </c>
      <c r="T1192" t="e">
        <f t="shared" si="298"/>
        <v>#VALUE!</v>
      </c>
      <c r="U1192" t="e">
        <f t="shared" si="299"/>
        <v>#VALUE!</v>
      </c>
      <c r="V1192" t="e">
        <f t="shared" si="290"/>
        <v>#VALUE!</v>
      </c>
    </row>
    <row r="1193" spans="2:31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O1193">
        <f t="shared" si="293"/>
        <v>3.6801931856677017E-2</v>
      </c>
      <c r="P1193">
        <f t="shared" si="294"/>
        <v>0.56937638158099557</v>
      </c>
      <c r="Q1193">
        <f t="shared" si="295"/>
        <v>0.20344909338166028</v>
      </c>
      <c r="R1193">
        <f t="shared" si="296"/>
        <v>-1.4650181198038799</v>
      </c>
      <c r="S1193">
        <f t="shared" si="297"/>
        <v>4.4258308809214109</v>
      </c>
      <c r="T1193">
        <f t="shared" si="298"/>
        <v>0.67954434802358721</v>
      </c>
      <c r="U1193">
        <f t="shared" si="299"/>
        <v>168022.66666666666</v>
      </c>
      <c r="V1193">
        <f t="shared" si="290"/>
        <v>2</v>
      </c>
      <c r="X1193">
        <f t="shared" ref="X1193" si="304">AVERAGE(O1193:O1195)</f>
        <v>1.3769287125503917</v>
      </c>
      <c r="Y1193">
        <f t="shared" ref="Y1193" si="305">AVERAGE(P1193:P1195)</f>
        <v>1.3069780312718684</v>
      </c>
      <c r="Z1193">
        <f t="shared" ref="Z1193" si="306">AVERAGE(Q1193:Q1195)</f>
        <v>0.34409649478005749</v>
      </c>
      <c r="AA1193">
        <f t="shared" ref="AA1193" si="307">AVERAGE(R1193:R1195)</f>
        <v>-0.37409966490801105</v>
      </c>
      <c r="AB1193">
        <f t="shared" ref="AB1193" si="308">AVERAGE(S1193:S1195)</f>
        <v>2.9684101322853564</v>
      </c>
      <c r="AC1193">
        <f t="shared" ref="AC1193" si="309">AVERAGE(T1193:T1195)</f>
        <v>0.70497330318449514</v>
      </c>
      <c r="AD1193">
        <f t="shared" ref="AD1193" si="310">AVERAGE(U1193:U1195)</f>
        <v>141659.72222222222</v>
      </c>
      <c r="AE1193">
        <f t="shared" ref="AE1193" si="311">AVERAGE(V1193:V1195)</f>
        <v>1.6666666666666667</v>
      </c>
    </row>
    <row r="1194" spans="2:3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O1194">
        <f t="shared" si="293"/>
        <v>2.4478455184730437</v>
      </c>
      <c r="P1194">
        <f t="shared" si="294"/>
        <v>2.3331776695049373</v>
      </c>
      <c r="Q1194">
        <f t="shared" si="295"/>
        <v>0.40956185984337007</v>
      </c>
      <c r="R1194">
        <f t="shared" si="296"/>
        <v>3.3102481655536309E-2</v>
      </c>
      <c r="S1194">
        <f t="shared" si="297"/>
        <v>2.3190819379761254</v>
      </c>
      <c r="T1194">
        <f t="shared" si="298"/>
        <v>0.84550572444622807</v>
      </c>
      <c r="U1194">
        <f t="shared" si="299"/>
        <v>160595</v>
      </c>
      <c r="V1194">
        <f t="shared" si="290"/>
        <v>2</v>
      </c>
    </row>
    <row r="1195" spans="2:3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O1195">
        <f t="shared" si="293"/>
        <v>1.6461386873214545</v>
      </c>
      <c r="P1195">
        <f t="shared" si="294"/>
        <v>1.0183800427296719</v>
      </c>
      <c r="Q1195">
        <f t="shared" si="295"/>
        <v>0.41927853111514213</v>
      </c>
      <c r="R1195">
        <f t="shared" si="296"/>
        <v>0.3096166434243105</v>
      </c>
      <c r="S1195">
        <f t="shared" si="297"/>
        <v>2.1603175779585331</v>
      </c>
      <c r="T1195">
        <f t="shared" si="298"/>
        <v>0.58986983708367013</v>
      </c>
      <c r="U1195">
        <f t="shared" si="299"/>
        <v>96361.5</v>
      </c>
      <c r="V1195">
        <f t="shared" si="290"/>
        <v>1</v>
      </c>
    </row>
    <row r="1196" spans="2:3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O1196">
        <f t="shared" si="293"/>
        <v>0.13626502854013078</v>
      </c>
      <c r="P1196">
        <f t="shared" si="294"/>
        <v>0.38056475283027047</v>
      </c>
      <c r="Q1196">
        <f t="shared" si="295"/>
        <v>0.1299445499899603</v>
      </c>
      <c r="R1196">
        <f t="shared" si="296"/>
        <v>-0.3543053164426857</v>
      </c>
      <c r="S1196">
        <f t="shared" si="297"/>
        <v>5.18968263401878</v>
      </c>
      <c r="T1196">
        <f t="shared" si="298"/>
        <v>0.51163837448559679</v>
      </c>
      <c r="U1196">
        <f t="shared" si="299"/>
        <v>95484</v>
      </c>
      <c r="V1196">
        <f t="shared" si="290"/>
        <v>0</v>
      </c>
    </row>
    <row r="1197" spans="2:3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O1197">
        <f t="shared" si="293"/>
        <v>5.8248592867878646E-2</v>
      </c>
      <c r="P1197">
        <f t="shared" si="294"/>
        <v>0.5472014674958614</v>
      </c>
      <c r="Q1197">
        <f t="shared" si="295"/>
        <v>0.15490891307005747</v>
      </c>
      <c r="R1197">
        <f t="shared" si="296"/>
        <v>-6.0501811594202897</v>
      </c>
      <c r="S1197">
        <f t="shared" si="297"/>
        <v>4.1801572685550585</v>
      </c>
      <c r="T1197">
        <f t="shared" si="298"/>
        <v>0.5888167136326099</v>
      </c>
      <c r="U1197">
        <f t="shared" si="299"/>
        <v>69163</v>
      </c>
      <c r="V1197">
        <f t="shared" si="290"/>
        <v>0</v>
      </c>
    </row>
    <row r="1198" spans="2:3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O1198">
        <f t="shared" si="293"/>
        <v>0.46890507293253481</v>
      </c>
      <c r="P1198">
        <f t="shared" si="294"/>
        <v>-0.38393054024255791</v>
      </c>
      <c r="Q1198">
        <f t="shared" si="295"/>
        <v>0.24333429961026831</v>
      </c>
      <c r="R1198">
        <f t="shared" si="296"/>
        <v>5.2035033487892846E-2</v>
      </c>
      <c r="S1198">
        <f t="shared" si="297"/>
        <v>3.8173082014083763</v>
      </c>
      <c r="T1198">
        <f t="shared" si="298"/>
        <v>0.61436228697086315</v>
      </c>
      <c r="U1198">
        <f t="shared" si="299"/>
        <v>44702</v>
      </c>
      <c r="V1198">
        <f t="shared" si="290"/>
        <v>0</v>
      </c>
    </row>
    <row r="1199" spans="2:3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O1199" t="e">
        <f t="shared" si="293"/>
        <v>#VALUE!</v>
      </c>
      <c r="P1199" t="e">
        <f t="shared" si="294"/>
        <v>#VALUE!</v>
      </c>
      <c r="Q1199">
        <f t="shared" si="295"/>
        <v>0.24736633083901174</v>
      </c>
      <c r="R1199" t="e">
        <f t="shared" si="296"/>
        <v>#VALUE!</v>
      </c>
      <c r="S1199">
        <f t="shared" si="297"/>
        <v>3.5505513540918501</v>
      </c>
      <c r="T1199" t="e">
        <f t="shared" si="298"/>
        <v>#VALUE!</v>
      </c>
      <c r="U1199">
        <f t="shared" si="299"/>
        <v>72560</v>
      </c>
      <c r="V1199" t="e">
        <f t="shared" si="290"/>
        <v>#VALUE!</v>
      </c>
    </row>
    <row r="1200" spans="2:3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293"/>
        <v>#VALUE!</v>
      </c>
      <c r="P1200" t="e">
        <f t="shared" si="294"/>
        <v>#VALUE!</v>
      </c>
      <c r="Q1200" t="e">
        <f t="shared" si="295"/>
        <v>#VALUE!</v>
      </c>
      <c r="R1200" t="e">
        <f t="shared" si="296"/>
        <v>#VALUE!</v>
      </c>
      <c r="S1200" t="e">
        <f t="shared" si="297"/>
        <v>#VALUE!</v>
      </c>
      <c r="T1200" t="e">
        <f t="shared" si="298"/>
        <v>#VALUE!</v>
      </c>
      <c r="U1200" t="e">
        <f t="shared" si="299"/>
        <v>#VALUE!</v>
      </c>
      <c r="V1200" t="e">
        <f t="shared" si="290"/>
        <v>#VALUE!</v>
      </c>
    </row>
    <row r="1201" spans="2:31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O1201">
        <f t="shared" si="293"/>
        <v>-1.8116462116318566E-2</v>
      </c>
      <c r="P1201">
        <f t="shared" si="294"/>
        <v>-0.74253608020271011</v>
      </c>
      <c r="Q1201">
        <f t="shared" si="295"/>
        <v>0.81240532037089441</v>
      </c>
      <c r="R1201">
        <f t="shared" si="296"/>
        <v>-1.5210175158516197</v>
      </c>
      <c r="S1201">
        <f t="shared" si="297"/>
        <v>0.37342731855251832</v>
      </c>
      <c r="T1201">
        <f t="shared" si="298"/>
        <v>-4.4068651665317926E-2</v>
      </c>
      <c r="U1201">
        <f t="shared" si="299"/>
        <v>1168.5</v>
      </c>
      <c r="V1201">
        <f t="shared" si="290"/>
        <v>0</v>
      </c>
      <c r="X1201">
        <f t="shared" ref="X1201:AE1201" si="312">AVERAGE(O1201:O1203)</f>
        <v>0.30536340948633844</v>
      </c>
      <c r="Y1201">
        <f t="shared" si="312"/>
        <v>-0.29776318347527542</v>
      </c>
      <c r="Z1201">
        <f t="shared" si="312"/>
        <v>0.69553123813422879</v>
      </c>
      <c r="AA1201">
        <f t="shared" si="312"/>
        <v>-0.60428970883578248</v>
      </c>
      <c r="AB1201">
        <f t="shared" si="312"/>
        <v>0.6103611507501121</v>
      </c>
      <c r="AC1201">
        <f t="shared" si="312"/>
        <v>-5.6918494755102612E-2</v>
      </c>
      <c r="AD1201">
        <f t="shared" si="312"/>
        <v>3739.6666666666665</v>
      </c>
      <c r="AE1201">
        <f t="shared" si="312"/>
        <v>0.33333333333333331</v>
      </c>
    </row>
    <row r="1202" spans="2:3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O1202">
        <f t="shared" si="293"/>
        <v>0.90873472519042142</v>
      </c>
      <c r="P1202">
        <f t="shared" si="294"/>
        <v>0.64677068214804057</v>
      </c>
      <c r="Q1202">
        <f t="shared" si="295"/>
        <v>0.59818212048994068</v>
      </c>
      <c r="R1202">
        <f t="shared" si="296"/>
        <v>0.15473826255219469</v>
      </c>
      <c r="S1202">
        <f t="shared" si="297"/>
        <v>0.7252920340106479</v>
      </c>
      <c r="T1202">
        <f t="shared" si="298"/>
        <v>-6.5904182210877682E-2</v>
      </c>
      <c r="U1202">
        <f t="shared" si="299"/>
        <v>4538.5</v>
      </c>
      <c r="V1202">
        <f t="shared" si="290"/>
        <v>1</v>
      </c>
    </row>
    <row r="1203" spans="2:3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O1203">
        <f t="shared" si="293"/>
        <v>2.5471965384912476E-2</v>
      </c>
      <c r="P1203">
        <f t="shared" si="294"/>
        <v>-0.7975241523711567</v>
      </c>
      <c r="Q1203">
        <f t="shared" si="295"/>
        <v>0.6760062735418515</v>
      </c>
      <c r="R1203">
        <f t="shared" si="296"/>
        <v>-0.44658987320792254</v>
      </c>
      <c r="S1203">
        <f t="shared" si="297"/>
        <v>0.7323640996871702</v>
      </c>
      <c r="T1203">
        <f t="shared" si="298"/>
        <v>-6.0782650389112236E-2</v>
      </c>
      <c r="U1203">
        <f t="shared" si="299"/>
        <v>5512</v>
      </c>
      <c r="V1203">
        <f t="shared" si="290"/>
        <v>0</v>
      </c>
    </row>
    <row r="1204" spans="2:3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O1204">
        <f t="shared" si="293"/>
        <v>-0.25579502942165577</v>
      </c>
      <c r="P1204">
        <f t="shared" si="294"/>
        <v>-0.39887826528584358</v>
      </c>
      <c r="Q1204">
        <f t="shared" si="295"/>
        <v>0.56622149693820822</v>
      </c>
      <c r="R1204">
        <f t="shared" si="296"/>
        <v>0.15205577850997054</v>
      </c>
      <c r="S1204">
        <f t="shared" si="297"/>
        <v>0.99893335217038115</v>
      </c>
      <c r="T1204">
        <f t="shared" si="298"/>
        <v>0.18197373440139497</v>
      </c>
      <c r="U1204">
        <f t="shared" si="299"/>
        <v>27223</v>
      </c>
      <c r="V1204">
        <f t="shared" si="290"/>
        <v>-1</v>
      </c>
    </row>
    <row r="1205" spans="2:3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O1205">
        <f t="shared" si="293"/>
        <v>0.88734103532986719</v>
      </c>
      <c r="P1205">
        <f t="shared" si="294"/>
        <v>0.42166064981949458</v>
      </c>
      <c r="Q1205">
        <f t="shared" si="295"/>
        <v>0.58555413023054126</v>
      </c>
      <c r="R1205">
        <f t="shared" si="296"/>
        <v>-0.42383244583282376</v>
      </c>
      <c r="S1205">
        <f t="shared" si="297"/>
        <v>0.71980993080679123</v>
      </c>
      <c r="T1205">
        <f t="shared" si="298"/>
        <v>0.9746271547549874</v>
      </c>
      <c r="U1205">
        <f t="shared" si="299"/>
        <v>22643.5</v>
      </c>
      <c r="V1205">
        <f t="shared" si="290"/>
        <v>1</v>
      </c>
    </row>
    <row r="1206" spans="2:3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O1206">
        <f t="shared" si="293"/>
        <v>1.7964703502060035</v>
      </c>
      <c r="P1206">
        <f t="shared" si="294"/>
        <v>1.2103108520677215</v>
      </c>
      <c r="Q1206">
        <f t="shared" si="295"/>
        <v>0.62228415888383615</v>
      </c>
      <c r="R1206">
        <f t="shared" si="296"/>
        <v>-2.1816992076966608</v>
      </c>
      <c r="S1206">
        <f t="shared" si="297"/>
        <v>0.42893999318997356</v>
      </c>
      <c r="T1206">
        <f t="shared" si="298"/>
        <v>2.1800574869969886</v>
      </c>
      <c r="U1206">
        <f t="shared" si="299"/>
        <v>31855</v>
      </c>
      <c r="V1206">
        <f t="shared" si="290"/>
        <v>0</v>
      </c>
    </row>
    <row r="1207" spans="2:3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O1207" t="e">
        <f t="shared" si="293"/>
        <v>#VALUE!</v>
      </c>
      <c r="P1207" t="e">
        <f t="shared" si="294"/>
        <v>#VALUE!</v>
      </c>
      <c r="Q1207">
        <f t="shared" si="295"/>
        <v>0.61562201283626927</v>
      </c>
      <c r="R1207" t="e">
        <f t="shared" si="296"/>
        <v>#VALUE!</v>
      </c>
      <c r="S1207">
        <f t="shared" si="297"/>
        <v>0.37012554899960071</v>
      </c>
      <c r="T1207" t="e">
        <f t="shared" si="298"/>
        <v>#VALUE!</v>
      </c>
      <c r="U1207">
        <f t="shared" si="299"/>
        <v>14412</v>
      </c>
      <c r="V1207" t="e">
        <f t="shared" si="290"/>
        <v>#VALUE!</v>
      </c>
    </row>
    <row r="1208" spans="2:3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293"/>
        <v>#VALUE!</v>
      </c>
      <c r="P1208" t="e">
        <f t="shared" si="294"/>
        <v>#VALUE!</v>
      </c>
      <c r="Q1208" t="e">
        <f t="shared" si="295"/>
        <v>#VALUE!</v>
      </c>
      <c r="R1208" t="e">
        <f t="shared" si="296"/>
        <v>#VALUE!</v>
      </c>
      <c r="S1208" t="e">
        <f t="shared" si="297"/>
        <v>#VALUE!</v>
      </c>
      <c r="T1208" t="e">
        <f t="shared" si="298"/>
        <v>#VALUE!</v>
      </c>
      <c r="U1208" t="e">
        <f t="shared" si="299"/>
        <v>#VALUE!</v>
      </c>
      <c r="V1208" t="e">
        <f t="shared" si="290"/>
        <v>#VALUE!</v>
      </c>
    </row>
    <row r="1209" spans="2:31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O1209">
        <f t="shared" si="293"/>
        <v>-0.34180576631259485</v>
      </c>
      <c r="P1209">
        <f t="shared" si="294"/>
        <v>-0.67896975968724849</v>
      </c>
      <c r="Q1209">
        <f t="shared" si="295"/>
        <v>0.41811846689895471</v>
      </c>
      <c r="R1209">
        <f>1</f>
        <v>1</v>
      </c>
      <c r="S1209">
        <f t="shared" si="297"/>
        <v>1.8658333333333332</v>
      </c>
      <c r="T1209">
        <f t="shared" si="298"/>
        <v>-0.226557747458069</v>
      </c>
      <c r="U1209">
        <f t="shared" si="299"/>
        <v>2792</v>
      </c>
      <c r="V1209">
        <f t="shared" si="290"/>
        <v>0</v>
      </c>
      <c r="X1209">
        <f>AVERAGE(O1209:O1210)</f>
        <v>0.50065267239925804</v>
      </c>
      <c r="Y1209">
        <f t="shared" ref="Y1209:AE1209" si="313">AVERAGE(P1209:P1210)</f>
        <v>4.5290336386748944</v>
      </c>
      <c r="Z1209">
        <f t="shared" si="313"/>
        <v>0.25170629227300678</v>
      </c>
      <c r="AA1209">
        <f>AVERAGE(R1209:R1210)</f>
        <v>1</v>
      </c>
      <c r="AB1209">
        <f t="shared" si="313"/>
        <v>6.7949856321839075</v>
      </c>
      <c r="AC1209">
        <f t="shared" si="313"/>
        <v>1.4342300230681186</v>
      </c>
      <c r="AD1209">
        <f t="shared" si="313"/>
        <v>5744.5</v>
      </c>
      <c r="AE1209">
        <f t="shared" si="313"/>
        <v>0.5</v>
      </c>
    </row>
    <row r="1210" spans="2:3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O1210">
        <f t="shared" si="293"/>
        <v>1.3431111111111109</v>
      </c>
      <c r="P1210">
        <f t="shared" si="294"/>
        <v>9.7370370370370374</v>
      </c>
      <c r="Q1210">
        <f t="shared" si="295"/>
        <v>8.5294117647058826E-2</v>
      </c>
      <c r="R1210">
        <f t="shared" si="296"/>
        <v>1</v>
      </c>
      <c r="S1210">
        <f t="shared" si="297"/>
        <v>11.724137931034482</v>
      </c>
      <c r="T1210">
        <f t="shared" si="298"/>
        <v>3.0950177935943062</v>
      </c>
      <c r="U1210">
        <f t="shared" si="299"/>
        <v>8697</v>
      </c>
      <c r="V1210">
        <f t="shared" si="290"/>
        <v>1</v>
      </c>
    </row>
    <row r="1211" spans="2:3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293"/>
        <v>#VALUE!</v>
      </c>
      <c r="P1211" t="e">
        <f t="shared" si="294"/>
        <v>#VALUE!</v>
      </c>
      <c r="Q1211">
        <f t="shared" si="295"/>
        <v>0.26246719160104987</v>
      </c>
      <c r="R1211" t="e">
        <f t="shared" si="296"/>
        <v>#VALUE!</v>
      </c>
      <c r="S1211">
        <f t="shared" si="297"/>
        <v>3.79</v>
      </c>
      <c r="T1211" t="e">
        <f t="shared" si="298"/>
        <v>#VALUE!</v>
      </c>
      <c r="U1211" t="e">
        <f t="shared" si="299"/>
        <v>#DIV/0!</v>
      </c>
      <c r="V1211" t="e">
        <f t="shared" si="290"/>
        <v>#VALUE!</v>
      </c>
    </row>
    <row r="1212" spans="2:3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293"/>
        <v>#VALUE!</v>
      </c>
      <c r="P1212" t="e">
        <f t="shared" si="294"/>
        <v>#VALUE!</v>
      </c>
      <c r="Q1212" t="e">
        <f t="shared" si="295"/>
        <v>#VALUE!</v>
      </c>
      <c r="R1212" t="e">
        <f t="shared" si="296"/>
        <v>#VALUE!</v>
      </c>
      <c r="S1212" t="e">
        <f t="shared" si="297"/>
        <v>#VALUE!</v>
      </c>
      <c r="T1212" t="e">
        <f t="shared" si="298"/>
        <v>#VALUE!</v>
      </c>
      <c r="U1212" t="e">
        <f t="shared" si="299"/>
        <v>#VALUE!</v>
      </c>
      <c r="V1212" t="e">
        <f t="shared" si="290"/>
        <v>#VALUE!</v>
      </c>
    </row>
    <row r="1213" spans="2:31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O1213">
        <f t="shared" si="293"/>
        <v>-0.3843983635166045</v>
      </c>
      <c r="P1213">
        <f t="shared" si="294"/>
        <v>-1.0097497585145343</v>
      </c>
      <c r="Q1213">
        <f t="shared" si="295"/>
        <v>0.3769167997161611</v>
      </c>
      <c r="R1213">
        <f t="shared" si="296"/>
        <v>0.35071971411988856</v>
      </c>
      <c r="S1213">
        <f t="shared" si="297"/>
        <v>0.64178135060338493</v>
      </c>
      <c r="T1213">
        <f t="shared" si="298"/>
        <v>-0.39022645676071699</v>
      </c>
      <c r="U1213">
        <f t="shared" si="299"/>
        <v>-935.33333333333337</v>
      </c>
      <c r="V1213">
        <f t="shared" si="290"/>
        <v>0</v>
      </c>
      <c r="X1213">
        <f t="shared" ref="X1213:AE1213" si="314">AVERAGE(O1213:O1215)</f>
        <v>0.10455275261922554</v>
      </c>
      <c r="Y1213">
        <f t="shared" si="314"/>
        <v>-0.48206994990054802</v>
      </c>
      <c r="Z1213">
        <f t="shared" si="314"/>
        <v>0.32359286257362235</v>
      </c>
      <c r="AA1213">
        <f t="shared" si="314"/>
        <v>0.25102724097404144</v>
      </c>
      <c r="AB1213">
        <f t="shared" si="314"/>
        <v>1.1562699017157234</v>
      </c>
      <c r="AC1213">
        <f t="shared" si="314"/>
        <v>2.4638694559306291</v>
      </c>
      <c r="AD1213">
        <f t="shared" si="314"/>
        <v>66804.422222222216</v>
      </c>
      <c r="AE1213">
        <f t="shared" si="314"/>
        <v>-1.3333333333333333</v>
      </c>
    </row>
    <row r="1214" spans="2:3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O1214">
        <f t="shared" si="293"/>
        <v>-0.52339546873226794</v>
      </c>
      <c r="P1214">
        <f t="shared" si="294"/>
        <v>-0.45396178517966201</v>
      </c>
      <c r="Q1214">
        <f t="shared" si="295"/>
        <v>0.34963451068240481</v>
      </c>
      <c r="R1214">
        <f t="shared" si="296"/>
        <v>0.13879453374017992</v>
      </c>
      <c r="S1214">
        <f t="shared" si="297"/>
        <v>0.73462981741146682</v>
      </c>
      <c r="T1214">
        <f t="shared" si="298"/>
        <v>-0.51237261246251808</v>
      </c>
      <c r="U1214">
        <f t="shared" si="299"/>
        <v>95934</v>
      </c>
      <c r="V1214">
        <f t="shared" si="290"/>
        <v>-2</v>
      </c>
    </row>
    <row r="1215" spans="2:3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O1215">
        <f t="shared" si="293"/>
        <v>1.2214520901065491</v>
      </c>
      <c r="P1215">
        <f t="shared" si="294"/>
        <v>1.7501693992552303E-2</v>
      </c>
      <c r="Q1215">
        <f t="shared" si="295"/>
        <v>0.24422727732230123</v>
      </c>
      <c r="R1215">
        <f t="shared" si="296"/>
        <v>0.2635674750620558</v>
      </c>
      <c r="S1215">
        <f t="shared" si="297"/>
        <v>2.0923985371323184</v>
      </c>
      <c r="T1215">
        <f t="shared" si="298"/>
        <v>8.2942074370151229</v>
      </c>
      <c r="U1215">
        <f t="shared" si="299"/>
        <v>105414.6</v>
      </c>
      <c r="V1215">
        <f t="shared" si="290"/>
        <v>-2</v>
      </c>
    </row>
    <row r="1216" spans="2:3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O1216">
        <f t="shared" si="293"/>
        <v>15.343696489726028</v>
      </c>
      <c r="P1216">
        <f t="shared" si="294"/>
        <v>-4.5832860641109008</v>
      </c>
      <c r="Q1216">
        <f t="shared" si="295"/>
        <v>0.91235283408180601</v>
      </c>
      <c r="R1216">
        <f t="shared" si="296"/>
        <v>0</v>
      </c>
      <c r="S1216">
        <f t="shared" si="297"/>
        <v>0.31163820797145814</v>
      </c>
      <c r="T1216">
        <f t="shared" si="298"/>
        <v>-1.1398296879813405</v>
      </c>
      <c r="U1216">
        <f t="shared" si="299"/>
        <v>74001</v>
      </c>
      <c r="V1216">
        <f t="shared" si="290"/>
        <v>2</v>
      </c>
    </row>
    <row r="1217" spans="2:3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O1217">
        <f t="shared" si="293"/>
        <v>-0.80164517327389484</v>
      </c>
      <c r="P1217">
        <f t="shared" si="294"/>
        <v>-5.1565887460824058</v>
      </c>
      <c r="Q1217">
        <f t="shared" si="295"/>
        <v>1.8591657135295063</v>
      </c>
      <c r="R1217">
        <f t="shared" si="296"/>
        <v>-0.11384970730984789</v>
      </c>
      <c r="S1217">
        <f t="shared" si="297"/>
        <v>1.0236776945643497E-2</v>
      </c>
      <c r="T1217">
        <f t="shared" si="298"/>
        <v>0.46648252005498581</v>
      </c>
      <c r="U1217">
        <f t="shared" si="299"/>
        <v>-28912.400000000001</v>
      </c>
      <c r="V1217">
        <f t="shared" si="290"/>
        <v>-5</v>
      </c>
    </row>
    <row r="1218" spans="2:3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O1218">
        <f t="shared" si="293"/>
        <v>2.3648214285714286</v>
      </c>
      <c r="P1218">
        <f t="shared" si="294"/>
        <v>-1.257738681922943</v>
      </c>
      <c r="Q1218">
        <f t="shared" si="295"/>
        <v>1.6652298696364287</v>
      </c>
      <c r="R1218">
        <f t="shared" si="296"/>
        <v>-0.25623193251930787</v>
      </c>
      <c r="S1218">
        <f t="shared" si="297"/>
        <v>0</v>
      </c>
      <c r="T1218">
        <f t="shared" si="298"/>
        <v>-0.10090316441189873</v>
      </c>
      <c r="U1218">
        <f t="shared" si="299"/>
        <v>3477.9</v>
      </c>
      <c r="V1218">
        <f t="shared" si="290"/>
        <v>5</v>
      </c>
    </row>
    <row r="1219" spans="2:3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O1219">
        <f t="shared" si="293"/>
        <v>0</v>
      </c>
      <c r="P1219">
        <f t="shared" si="294"/>
        <v>0.45540144095948909</v>
      </c>
      <c r="Q1219">
        <f t="shared" si="295"/>
        <v>1.9293466098290286</v>
      </c>
      <c r="R1219">
        <f t="shared" si="296"/>
        <v>-0.47590126483534845</v>
      </c>
      <c r="S1219">
        <f t="shared" si="297"/>
        <v>6.8478026938417294E-5</v>
      </c>
      <c r="T1219">
        <f t="shared" si="298"/>
        <v>0.64337718189923576</v>
      </c>
      <c r="U1219">
        <f t="shared" si="299"/>
        <v>-26987.8</v>
      </c>
      <c r="V1219">
        <f t="shared" si="290"/>
        <v>1</v>
      </c>
    </row>
    <row r="1220" spans="2:3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O1220">
        <f t="shared" si="293"/>
        <v>0.64705882352941169</v>
      </c>
      <c r="P1220">
        <f t="shared" si="294"/>
        <v>0.11832677972643713</v>
      </c>
      <c r="Q1220">
        <f t="shared" si="295"/>
        <v>1.8330566235581964</v>
      </c>
      <c r="R1220">
        <f t="shared" si="296"/>
        <v>0.26879110645480475</v>
      </c>
      <c r="S1220">
        <f t="shared" si="297"/>
        <v>1.1050801183085774E-3</v>
      </c>
      <c r="T1220">
        <f t="shared" si="298"/>
        <v>0.76942480638466604</v>
      </c>
      <c r="U1220">
        <f t="shared" si="299"/>
        <v>-23179</v>
      </c>
      <c r="V1220">
        <f t="shared" ref="V1220:V1246" si="315">J1220-J1221</f>
        <v>1</v>
      </c>
    </row>
    <row r="1221" spans="2:3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O1221">
        <f t="shared" si="293"/>
        <v>7.5</v>
      </c>
      <c r="P1221">
        <f t="shared" si="294"/>
        <v>1.3212565796841753</v>
      </c>
      <c r="Q1221">
        <f t="shared" si="295"/>
        <v>1.3434604604836469</v>
      </c>
      <c r="R1221">
        <f t="shared" si="296"/>
        <v>-4.8412946656240434</v>
      </c>
      <c r="S1221">
        <f t="shared" si="297"/>
        <v>3.7844909148511095E-3</v>
      </c>
      <c r="T1221">
        <f t="shared" si="298"/>
        <v>2.3374816983894582</v>
      </c>
      <c r="U1221">
        <f t="shared" si="299"/>
        <v>-27635.333333333332</v>
      </c>
      <c r="V1221">
        <f t="shared" si="315"/>
        <v>2</v>
      </c>
    </row>
    <row r="1222" spans="2:3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O1222" t="e">
        <f t="shared" si="293"/>
        <v>#VALUE!</v>
      </c>
      <c r="P1222" t="e">
        <f t="shared" si="294"/>
        <v>#VALUE!</v>
      </c>
      <c r="Q1222">
        <f t="shared" si="295"/>
        <v>1.5837913656157747</v>
      </c>
      <c r="R1222" t="e">
        <f t="shared" si="296"/>
        <v>#VALUE!</v>
      </c>
      <c r="S1222">
        <f t="shared" si="297"/>
        <v>2.5610924032253082E-2</v>
      </c>
      <c r="T1222" t="e">
        <f t="shared" si="298"/>
        <v>#VALUE!</v>
      </c>
      <c r="U1222">
        <f t="shared" si="299"/>
        <v>-35716</v>
      </c>
      <c r="V1222" t="e">
        <f t="shared" si="315"/>
        <v>#VALUE!</v>
      </c>
    </row>
    <row r="1223" spans="2:3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31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O1224">
        <f t="shared" si="293"/>
        <v>7.611739826245989E-2</v>
      </c>
      <c r="P1224">
        <f t="shared" si="294"/>
        <v>-0.73295322916934791</v>
      </c>
      <c r="Q1224">
        <f t="shared" si="295"/>
        <v>3.3788924897844161</v>
      </c>
      <c r="R1224">
        <f t="shared" si="296"/>
        <v>0.49999270168882926</v>
      </c>
      <c r="S1224">
        <f t="shared" si="297"/>
        <v>0.19392052901227214</v>
      </c>
      <c r="T1224">
        <f t="shared" si="298"/>
        <v>9.6232601930310357E-2</v>
      </c>
      <c r="U1224">
        <f t="shared" si="299"/>
        <v>-20749</v>
      </c>
      <c r="V1224">
        <f t="shared" si="315"/>
        <v>0</v>
      </c>
      <c r="X1224">
        <f t="shared" ref="X1224:AE1224" si="316">AVERAGE(O1224:O1226)</f>
        <v>-0.12676988749753113</v>
      </c>
      <c r="Y1224">
        <f t="shared" si="316"/>
        <v>2.2875443072649237</v>
      </c>
      <c r="Z1224">
        <f t="shared" si="316"/>
        <v>2.663247211403037</v>
      </c>
      <c r="AA1224">
        <f t="shared" si="316"/>
        <v>0.42982925195580995</v>
      </c>
      <c r="AB1224">
        <f t="shared" si="316"/>
        <v>0.20892368226794308</v>
      </c>
      <c r="AC1224">
        <f t="shared" si="316"/>
        <v>0.80197820431617206</v>
      </c>
      <c r="AD1224">
        <f t="shared" si="316"/>
        <v>-42559.777777777774</v>
      </c>
      <c r="AE1224">
        <f t="shared" si="316"/>
        <v>-0.66666666666666663</v>
      </c>
    </row>
    <row r="1225" spans="2:3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O1225">
        <f t="shared" si="293"/>
        <v>-0.40697744622121201</v>
      </c>
      <c r="P1225">
        <f t="shared" si="294"/>
        <v>-0.11401758326966716</v>
      </c>
      <c r="Q1225">
        <f t="shared" si="295"/>
        <v>3.0481411229135054</v>
      </c>
      <c r="R1225">
        <f t="shared" si="296"/>
        <v>0.45067994483466434</v>
      </c>
      <c r="S1225">
        <f t="shared" si="297"/>
        <v>0.11490808846407546</v>
      </c>
      <c r="T1225">
        <f t="shared" si="298"/>
        <v>0.56337599245912329</v>
      </c>
      <c r="U1225">
        <f t="shared" si="299"/>
        <v>-77698</v>
      </c>
      <c r="V1225">
        <f t="shared" si="315"/>
        <v>-2</v>
      </c>
    </row>
    <row r="1226" spans="2:3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O1226">
        <f t="shared" si="293"/>
        <v>-4.9449614533841224E-2</v>
      </c>
      <c r="P1226">
        <f t="shared" si="294"/>
        <v>7.7096037342337862</v>
      </c>
      <c r="Q1226">
        <f t="shared" si="295"/>
        <v>1.5627080215111893</v>
      </c>
      <c r="R1226">
        <f t="shared" si="296"/>
        <v>0.33881510934393633</v>
      </c>
      <c r="S1226">
        <f t="shared" si="297"/>
        <v>0.31794242932748162</v>
      </c>
      <c r="T1226">
        <f t="shared" si="298"/>
        <v>1.7463260185590825</v>
      </c>
      <c r="U1226">
        <f t="shared" si="299"/>
        <v>-29232.333333333332</v>
      </c>
      <c r="V1226">
        <f t="shared" si="315"/>
        <v>0</v>
      </c>
    </row>
    <row r="1227" spans="2:3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O1227">
        <f t="shared" si="293"/>
        <v>4.9894665692584717E-3</v>
      </c>
      <c r="P1227">
        <f t="shared" si="294"/>
        <v>-0.8661784641556578</v>
      </c>
      <c r="Q1227">
        <f t="shared" si="295"/>
        <v>1.1949731567580431</v>
      </c>
      <c r="R1227">
        <f t="shared" si="296"/>
        <v>-1.2973071723482774</v>
      </c>
      <c r="S1227">
        <f t="shared" si="297"/>
        <v>0.26770902793073587</v>
      </c>
      <c r="T1227">
        <f t="shared" si="298"/>
        <v>0.25079080425415334</v>
      </c>
      <c r="U1227">
        <f t="shared" si="299"/>
        <v>-3356.3333333333335</v>
      </c>
      <c r="V1227">
        <f t="shared" si="315"/>
        <v>0</v>
      </c>
    </row>
    <row r="1228" spans="2:3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O1228">
        <f t="shared" ref="O1228:O1246" si="317">D1228/D1229-1</f>
        <v>0.1753214859530885</v>
      </c>
      <c r="P1228">
        <f t="shared" ref="P1228:P1246" si="318">E1228/E1229-1</f>
        <v>0.82087023861381336</v>
      </c>
      <c r="Q1228">
        <f t="shared" ref="Q1228:Q1246" si="319">F1228/(G1228+H1228)</f>
        <v>1.3065543789268752</v>
      </c>
      <c r="R1228">
        <f t="shared" ref="R1228:R1246" si="320">1 -G1228/G1229</f>
        <v>-0.84228594507269783</v>
      </c>
      <c r="S1228">
        <f t="shared" ref="S1228:S1246" si="321">H1228/F1228</f>
        <v>0.30194610947430212</v>
      </c>
      <c r="T1228">
        <f t="shared" ref="T1228:T1246" si="322">I1228/I1229-1</f>
        <v>-2.1440743168153196</v>
      </c>
      <c r="U1228">
        <f t="shared" ref="U1228:U1246" si="323">E1228/J1228</f>
        <v>-25080.666666666668</v>
      </c>
      <c r="V1228">
        <f t="shared" si="315"/>
        <v>0</v>
      </c>
    </row>
    <row r="1229" spans="2:3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O1229">
        <f t="shared" si="317"/>
        <v>5.3220870998570868E-2</v>
      </c>
      <c r="P1229">
        <f t="shared" si="318"/>
        <v>-17.709260008087345</v>
      </c>
      <c r="Q1229">
        <f t="shared" si="319"/>
        <v>0.72276469008231814</v>
      </c>
      <c r="R1229">
        <f t="shared" si="320"/>
        <v>6.6267205799166118E-2</v>
      </c>
      <c r="S1229">
        <f t="shared" si="321"/>
        <v>0.89643563707112328</v>
      </c>
      <c r="T1229">
        <f t="shared" si="322"/>
        <v>-0.54075770463914152</v>
      </c>
      <c r="U1229">
        <f t="shared" si="323"/>
        <v>-13774</v>
      </c>
      <c r="V1229">
        <f t="shared" si="315"/>
        <v>0</v>
      </c>
    </row>
    <row r="1230" spans="2:3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O1230">
        <f t="shared" si="317"/>
        <v>-1.8043370506530376E-2</v>
      </c>
      <c r="P1230">
        <f t="shared" si="318"/>
        <v>-1.2740773578632383</v>
      </c>
      <c r="Q1230">
        <f t="shared" si="319"/>
        <v>0.52811021774303113</v>
      </c>
      <c r="R1230" t="e">
        <f t="shared" si="320"/>
        <v>#DIV/0!</v>
      </c>
      <c r="S1230">
        <f t="shared" si="321"/>
        <v>1.3354108443737649</v>
      </c>
      <c r="T1230">
        <f t="shared" si="322"/>
        <v>3.3445132671553468E-2</v>
      </c>
      <c r="U1230">
        <f t="shared" si="323"/>
        <v>824.33333333333337</v>
      </c>
      <c r="V1230">
        <f t="shared" si="315"/>
        <v>0</v>
      </c>
    </row>
    <row r="1231" spans="2:3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O1231">
        <f t="shared" si="317"/>
        <v>-5.2876640199806202E-2</v>
      </c>
      <c r="P1231">
        <f t="shared" si="318"/>
        <v>-1.2008682101513801</v>
      </c>
      <c r="Q1231">
        <f t="shared" si="319"/>
        <v>0.35804762855629735</v>
      </c>
      <c r="R1231">
        <f t="shared" si="320"/>
        <v>1</v>
      </c>
      <c r="S1231">
        <f t="shared" si="321"/>
        <v>2.7929245168642853</v>
      </c>
      <c r="T1231">
        <f t="shared" si="322"/>
        <v>-0.16664412586782074</v>
      </c>
      <c r="U1231">
        <f t="shared" si="323"/>
        <v>-3007.6666666666665</v>
      </c>
      <c r="V1231">
        <f t="shared" si="315"/>
        <v>0</v>
      </c>
    </row>
    <row r="1232" spans="2:3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O1232">
        <f t="shared" si="317"/>
        <v>0.1818450909962015</v>
      </c>
      <c r="P1232">
        <f t="shared" si="318"/>
        <v>1.3821391947923534E-3</v>
      </c>
      <c r="Q1232">
        <f t="shared" si="319"/>
        <v>0.46056431363727557</v>
      </c>
      <c r="R1232">
        <f t="shared" si="320"/>
        <v>0.84076468313166475</v>
      </c>
      <c r="S1232">
        <f t="shared" si="321"/>
        <v>2.0951620355092073</v>
      </c>
      <c r="T1232">
        <f t="shared" si="322"/>
        <v>0.19510256859232511</v>
      </c>
      <c r="U1232">
        <f t="shared" si="323"/>
        <v>14973.333333333334</v>
      </c>
      <c r="V1232">
        <f t="shared" si="315"/>
        <v>0</v>
      </c>
    </row>
    <row r="1233" spans="2:3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O1233">
        <f t="shared" si="317"/>
        <v>0.18761128506143665</v>
      </c>
      <c r="P1233">
        <f t="shared" si="318"/>
        <v>-0.34616954291044777</v>
      </c>
      <c r="Q1233">
        <f t="shared" si="319"/>
        <v>0.47675664246951865</v>
      </c>
      <c r="R1233">
        <f t="shared" si="320"/>
        <v>-5.5623640319071788</v>
      </c>
      <c r="S1233">
        <f t="shared" si="321"/>
        <v>1.5624048368737713</v>
      </c>
      <c r="T1233">
        <f t="shared" si="322"/>
        <v>-67.585650224215243</v>
      </c>
      <c r="U1233">
        <f t="shared" si="323"/>
        <v>14952.666666666666</v>
      </c>
      <c r="V1233">
        <f t="shared" si="315"/>
        <v>1</v>
      </c>
    </row>
    <row r="1234" spans="2:3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O1234" t="e">
        <f t="shared" si="317"/>
        <v>#VALUE!</v>
      </c>
      <c r="P1234" t="e">
        <f t="shared" si="318"/>
        <v>#VALUE!</v>
      </c>
      <c r="Q1234">
        <f t="shared" si="319"/>
        <v>1.0288891634746078</v>
      </c>
      <c r="R1234" t="e">
        <f t="shared" si="320"/>
        <v>#VALUE!</v>
      </c>
      <c r="S1234">
        <f t="shared" si="321"/>
        <v>0.90567805159244852</v>
      </c>
      <c r="T1234" t="e">
        <f t="shared" si="322"/>
        <v>#VALUE!</v>
      </c>
      <c r="U1234">
        <f t="shared" si="323"/>
        <v>34304</v>
      </c>
      <c r="V1234" t="e">
        <f t="shared" si="315"/>
        <v>#VALUE!</v>
      </c>
    </row>
    <row r="1235" spans="2:3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317"/>
        <v>#VALUE!</v>
      </c>
      <c r="P1235" t="e">
        <f t="shared" si="318"/>
        <v>#VALUE!</v>
      </c>
      <c r="Q1235" t="e">
        <f t="shared" si="319"/>
        <v>#VALUE!</v>
      </c>
      <c r="R1235" t="e">
        <f t="shared" si="320"/>
        <v>#VALUE!</v>
      </c>
      <c r="S1235" t="e">
        <f t="shared" si="321"/>
        <v>#VALUE!</v>
      </c>
      <c r="T1235" t="e">
        <f t="shared" si="322"/>
        <v>#VALUE!</v>
      </c>
      <c r="U1235" t="e">
        <f t="shared" si="323"/>
        <v>#VALUE!</v>
      </c>
      <c r="V1235" t="e">
        <f t="shared" si="315"/>
        <v>#VALUE!</v>
      </c>
    </row>
    <row r="1236" spans="2:31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O1236">
        <f t="shared" si="317"/>
        <v>-8.6173578783821259E-2</v>
      </c>
      <c r="P1236">
        <f t="shared" si="318"/>
        <v>-0.6195629977537267</v>
      </c>
      <c r="Q1236">
        <f t="shared" si="319"/>
        <v>0.7356167211651804</v>
      </c>
      <c r="R1236">
        <f t="shared" si="320"/>
        <v>0.93712964908594243</v>
      </c>
      <c r="S1236">
        <f t="shared" si="321"/>
        <v>1.3458599648735265</v>
      </c>
      <c r="T1236">
        <f t="shared" si="322"/>
        <v>-0.61611209422413049</v>
      </c>
      <c r="U1236">
        <f t="shared" si="323"/>
        <v>19561.5</v>
      </c>
      <c r="V1236">
        <f t="shared" si="315"/>
        <v>0</v>
      </c>
      <c r="X1236">
        <f t="shared" ref="X1236:AE1236" si="324">AVERAGE(O1236:O1238)</f>
        <v>-0.10377336202668852</v>
      </c>
      <c r="Y1236">
        <f t="shared" si="324"/>
        <v>-0.27208587965498959</v>
      </c>
      <c r="Z1236">
        <f t="shared" si="324"/>
        <v>0.60081070912487444</v>
      </c>
      <c r="AA1236">
        <f t="shared" si="324"/>
        <v>0.65926171148212542</v>
      </c>
      <c r="AB1236">
        <f t="shared" si="324"/>
        <v>1.5388009319352982</v>
      </c>
      <c r="AC1236">
        <f t="shared" si="324"/>
        <v>-0.33488941511332371</v>
      </c>
      <c r="AD1236">
        <f t="shared" si="324"/>
        <v>38603.333333333336</v>
      </c>
      <c r="AE1236">
        <f t="shared" si="324"/>
        <v>-0.33333333333333331</v>
      </c>
    </row>
    <row r="1237" spans="2:3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O1237">
        <f t="shared" si="317"/>
        <v>-0.12544353234966188</v>
      </c>
      <c r="P1237">
        <f t="shared" si="318"/>
        <v>-0.23535578853446348</v>
      </c>
      <c r="Q1237">
        <f t="shared" si="319"/>
        <v>0.54935942130033122</v>
      </c>
      <c r="R1237">
        <f t="shared" si="320"/>
        <v>0.44032834697525636</v>
      </c>
      <c r="S1237">
        <f t="shared" si="321"/>
        <v>1.6315530630537729</v>
      </c>
      <c r="T1237">
        <f t="shared" si="322"/>
        <v>-0.23435209453156236</v>
      </c>
      <c r="U1237">
        <f t="shared" si="323"/>
        <v>51418.5</v>
      </c>
      <c r="V1237">
        <f t="shared" si="315"/>
        <v>-1</v>
      </c>
    </row>
    <row r="1238" spans="2:3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O1238">
        <f t="shared" si="317"/>
        <v>-9.9702974946582423E-2</v>
      </c>
      <c r="P1238">
        <f t="shared" si="318"/>
        <v>3.8661147323221456E-2</v>
      </c>
      <c r="Q1238">
        <f t="shared" si="319"/>
        <v>0.51745598490911171</v>
      </c>
      <c r="R1238">
        <f t="shared" si="320"/>
        <v>0.60032713838517726</v>
      </c>
      <c r="S1238">
        <f t="shared" si="321"/>
        <v>1.6389897678785954</v>
      </c>
      <c r="T1238">
        <f t="shared" si="322"/>
        <v>-0.15420405658427838</v>
      </c>
      <c r="U1238">
        <f t="shared" si="323"/>
        <v>44830</v>
      </c>
      <c r="V1238">
        <f t="shared" si="315"/>
        <v>0</v>
      </c>
    </row>
    <row r="1239" spans="2:3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O1239">
        <f t="shared" si="317"/>
        <v>1.0038911878945003</v>
      </c>
      <c r="P1239">
        <f t="shared" si="318"/>
        <v>203.23343848580441</v>
      </c>
      <c r="Q1239">
        <f t="shared" si="319"/>
        <v>0.53653914244751311</v>
      </c>
      <c r="R1239">
        <f t="shared" si="320"/>
        <v>-6.7688416488512759E-2</v>
      </c>
      <c r="S1239">
        <f t="shared" si="321"/>
        <v>1.2883848737768497</v>
      </c>
      <c r="T1239">
        <f t="shared" si="322"/>
        <v>4.2865560962690763</v>
      </c>
      <c r="U1239">
        <f t="shared" si="323"/>
        <v>43161.333333333336</v>
      </c>
      <c r="V1239">
        <f t="shared" si="315"/>
        <v>1</v>
      </c>
    </row>
    <row r="1240" spans="2:3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O1240">
        <f t="shared" si="317"/>
        <v>-0.32931666708742524</v>
      </c>
      <c r="P1240">
        <f t="shared" si="318"/>
        <v>-1.0216774370020856</v>
      </c>
      <c r="Q1240">
        <f t="shared" si="319"/>
        <v>0.84310252587948709</v>
      </c>
      <c r="R1240">
        <f t="shared" si="320"/>
        <v>-2.1416093838683232</v>
      </c>
      <c r="S1240">
        <f t="shared" si="321"/>
        <v>0.57228930507639231</v>
      </c>
      <c r="T1240">
        <f t="shared" si="322"/>
        <v>2.2129733022028253E-2</v>
      </c>
      <c r="U1240">
        <f t="shared" si="323"/>
        <v>317</v>
      </c>
      <c r="V1240">
        <f t="shared" si="315"/>
        <v>0</v>
      </c>
    </row>
    <row r="1241" spans="2:3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O1241">
        <f t="shared" si="317"/>
        <v>-9.3523121899868999E-2</v>
      </c>
      <c r="P1241">
        <f t="shared" si="318"/>
        <v>-1.5021461438088042</v>
      </c>
      <c r="Q1241">
        <f t="shared" si="319"/>
        <v>0.86931026705759051</v>
      </c>
      <c r="R1241">
        <f t="shared" si="320"/>
        <v>0.67144603526510993</v>
      </c>
      <c r="S1241">
        <f t="shared" si="321"/>
        <v>0.98900690819928982</v>
      </c>
      <c r="T1241">
        <f t="shared" si="322"/>
        <v>-0.49739795918367347</v>
      </c>
      <c r="U1241">
        <f t="shared" si="323"/>
        <v>-14623.5</v>
      </c>
      <c r="V1241">
        <f t="shared" si="315"/>
        <v>0</v>
      </c>
    </row>
    <row r="1242" spans="2:3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O1242">
        <f t="shared" si="317"/>
        <v>0.61831905580849522</v>
      </c>
      <c r="P1242">
        <f t="shared" si="318"/>
        <v>1.399721448467961E-2</v>
      </c>
      <c r="Q1242">
        <f t="shared" si="319"/>
        <v>0.82655839348237115</v>
      </c>
      <c r="R1242">
        <f t="shared" si="320"/>
        <v>-0.19951286798971068</v>
      </c>
      <c r="S1242">
        <f t="shared" si="321"/>
        <v>0.86536958593100399</v>
      </c>
      <c r="T1242">
        <f t="shared" si="322"/>
        <v>-0.61660341927154649</v>
      </c>
      <c r="U1242">
        <f t="shared" si="323"/>
        <v>29122</v>
      </c>
      <c r="V1242">
        <f t="shared" si="315"/>
        <v>0</v>
      </c>
    </row>
    <row r="1243" spans="2:3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O1243">
        <f t="shared" si="317"/>
        <v>-0.22345745139767625</v>
      </c>
      <c r="P1243">
        <f t="shared" si="318"/>
        <v>-0.32095189681873526</v>
      </c>
      <c r="Q1243">
        <f t="shared" si="319"/>
        <v>0.50604217930714623</v>
      </c>
      <c r="R1243">
        <f t="shared" si="320"/>
        <v>0.24065336780719804</v>
      </c>
      <c r="S1243">
        <f t="shared" si="321"/>
        <v>1.4639506612864217</v>
      </c>
      <c r="T1243">
        <f t="shared" si="322"/>
        <v>0.59881157154026576</v>
      </c>
      <c r="U1243">
        <f t="shared" si="323"/>
        <v>28720</v>
      </c>
      <c r="V1243">
        <f t="shared" si="315"/>
        <v>0</v>
      </c>
    </row>
    <row r="1244" spans="2:3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O1244">
        <f t="shared" si="317"/>
        <v>0.19863924180173353</v>
      </c>
      <c r="P1244">
        <f t="shared" si="318"/>
        <v>5.0403576306966347E-2</v>
      </c>
      <c r="Q1244">
        <f t="shared" si="319"/>
        <v>0.70890005644471155</v>
      </c>
      <c r="R1244">
        <f t="shared" si="320"/>
        <v>-9.2578646791210915</v>
      </c>
      <c r="S1244">
        <f t="shared" si="321"/>
        <v>0.95698220469946615</v>
      </c>
      <c r="T1244">
        <f t="shared" si="322"/>
        <v>7.4619795342272415</v>
      </c>
      <c r="U1244">
        <f t="shared" si="323"/>
        <v>42294.5</v>
      </c>
      <c r="V1244">
        <f t="shared" si="315"/>
        <v>0</v>
      </c>
    </row>
    <row r="1245" spans="2:3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O1245">
        <f t="shared" si="317"/>
        <v>0.54900449196718792</v>
      </c>
      <c r="P1245">
        <f t="shared" si="318"/>
        <v>-2.6047586784105854</v>
      </c>
      <c r="Q1245">
        <f t="shared" si="319"/>
        <v>0.9546692365829178</v>
      </c>
      <c r="R1245">
        <f t="shared" si="320"/>
        <v>0.57141671852312803</v>
      </c>
      <c r="S1245">
        <f t="shared" si="321"/>
        <v>1.0042096533004938</v>
      </c>
      <c r="T1245">
        <f t="shared" si="322"/>
        <v>-1.1814253476945729</v>
      </c>
      <c r="U1245">
        <f t="shared" si="323"/>
        <v>40265</v>
      </c>
      <c r="V1245">
        <f t="shared" si="315"/>
        <v>0</v>
      </c>
    </row>
    <row r="1246" spans="2:3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O1246" t="e">
        <f t="shared" si="317"/>
        <v>#DIV/0!</v>
      </c>
      <c r="P1246" t="e">
        <f t="shared" si="318"/>
        <v>#DIV/0!</v>
      </c>
      <c r="Q1246">
        <f t="shared" si="319"/>
        <v>1.3345774074708705</v>
      </c>
      <c r="R1246" t="e">
        <f t="shared" si="320"/>
        <v>#DIV/0!</v>
      </c>
      <c r="S1246">
        <f t="shared" si="321"/>
        <v>0.65258490982406159</v>
      </c>
      <c r="T1246" t="e">
        <f t="shared" si="322"/>
        <v>#DIV/0!</v>
      </c>
      <c r="U1246">
        <f t="shared" si="323"/>
        <v>-25091</v>
      </c>
      <c r="V1246">
        <f t="shared" si="315"/>
        <v>2</v>
      </c>
    </row>
    <row r="1248" spans="2:31">
      <c r="X1248">
        <f>MAX(X3:X1247)</f>
        <v>56.903846153846153</v>
      </c>
      <c r="Y1248">
        <f t="shared" ref="Y1248:AE1248" si="325">MAX(Y3:Y1247)</f>
        <v>17045</v>
      </c>
      <c r="Z1248">
        <f t="shared" si="325"/>
        <v>42.500711059844825</v>
      </c>
      <c r="AA1248">
        <f>MAX(AA3:AA1247)</f>
        <v>10</v>
      </c>
      <c r="AB1248">
        <f t="shared" si="325"/>
        <v>227.81111764193659</v>
      </c>
      <c r="AC1248">
        <f t="shared" si="325"/>
        <v>17245</v>
      </c>
      <c r="AD1248">
        <f t="shared" si="325"/>
        <v>522650.11111111107</v>
      </c>
      <c r="AE1248">
        <f t="shared" si="325"/>
        <v>329</v>
      </c>
    </row>
    <row r="1249" spans="23:31">
      <c r="X1249">
        <f>MIN(X3:X1237)</f>
        <v>-1</v>
      </c>
      <c r="Y1249">
        <f t="shared" ref="Y1249:AE1249" si="326">MIN(Y3:Y1237)</f>
        <v>-18655</v>
      </c>
      <c r="Z1249">
        <f t="shared" si="326"/>
        <v>0</v>
      </c>
      <c r="AA1249">
        <f t="shared" si="326"/>
        <v>-244.20080445140272</v>
      </c>
      <c r="AB1249">
        <f t="shared" si="326"/>
        <v>-9.2929530070039515E-4</v>
      </c>
      <c r="AC1249">
        <f t="shared" si="326"/>
        <v>-6423</v>
      </c>
      <c r="AD1249">
        <f t="shared" si="326"/>
        <v>-203503</v>
      </c>
      <c r="AE1249">
        <f t="shared" si="326"/>
        <v>-7</v>
      </c>
    </row>
    <row r="1253" spans="23:3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</row>
    <row r="1254" spans="23:3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</row>
    <row r="1255" spans="23:3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</row>
    <row r="1256" spans="23:3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</row>
    <row r="1257" spans="23:3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</row>
    <row r="1258" spans="23:3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tabSelected="1" topLeftCell="A160" workbookViewId="0">
      <selection activeCell="AP40" sqref="AP40"/>
    </sheetView>
  </sheetViews>
  <sheetFormatPr defaultRowHeight="12.75"/>
  <cols>
    <col min="2" max="2" width="16.140625" customWidth="1"/>
    <col min="3" max="3" width="14.5703125" customWidth="1"/>
    <col min="9" max="9" width="20.140625" customWidth="1"/>
    <col min="10" max="10" width="23.85546875" customWidth="1"/>
  </cols>
  <sheetData>
    <row r="1" spans="1:51">
      <c r="A1" s="29"/>
      <c r="B1" s="29">
        <v>-1</v>
      </c>
      <c r="C1" s="29">
        <v>-20000</v>
      </c>
      <c r="D1" s="29">
        <v>0</v>
      </c>
      <c r="E1" s="29">
        <v>-300</v>
      </c>
      <c r="F1" s="29">
        <v>-1</v>
      </c>
      <c r="G1" s="29">
        <v>-7000</v>
      </c>
      <c r="H1" s="29">
        <v>-30000</v>
      </c>
      <c r="I1" s="29">
        <v>-10</v>
      </c>
    </row>
    <row r="2" spans="1:51">
      <c r="A2" s="29">
        <v>1</v>
      </c>
      <c r="B2" s="29">
        <v>-0.2</v>
      </c>
      <c r="C2" s="29">
        <v>-1000</v>
      </c>
      <c r="D2" s="29">
        <v>0.5</v>
      </c>
      <c r="E2" s="29">
        <v>-1</v>
      </c>
      <c r="F2" s="29">
        <v>0</v>
      </c>
      <c r="G2" s="29">
        <v>-0.2</v>
      </c>
      <c r="H2" s="29">
        <v>0</v>
      </c>
      <c r="I2" s="29">
        <v>0</v>
      </c>
    </row>
    <row r="3" spans="1:51">
      <c r="A3" s="29">
        <v>2</v>
      </c>
      <c r="B3" s="29">
        <v>0</v>
      </c>
      <c r="C3" s="29">
        <v>0</v>
      </c>
      <c r="D3" s="29">
        <v>1</v>
      </c>
      <c r="E3" s="29">
        <v>1</v>
      </c>
      <c r="F3" s="29">
        <v>0.2</v>
      </c>
      <c r="G3" s="29">
        <v>0</v>
      </c>
      <c r="H3" s="29">
        <v>10000</v>
      </c>
      <c r="I3" s="29">
        <v>1</v>
      </c>
    </row>
    <row r="4" spans="1:51">
      <c r="A4" s="29">
        <v>3</v>
      </c>
      <c r="B4" s="29">
        <v>0.2</v>
      </c>
      <c r="C4" s="29">
        <v>1000</v>
      </c>
      <c r="D4" s="29">
        <v>5</v>
      </c>
      <c r="E4" s="29">
        <v>0</v>
      </c>
      <c r="F4" s="29">
        <v>1.5</v>
      </c>
      <c r="G4" s="29">
        <v>0.2</v>
      </c>
      <c r="H4" s="29">
        <v>30000</v>
      </c>
      <c r="I4" s="29">
        <v>2</v>
      </c>
    </row>
    <row r="5" spans="1:51">
      <c r="A5" s="29">
        <v>4</v>
      </c>
      <c r="B5" s="29">
        <v>0.5</v>
      </c>
      <c r="C5" s="29">
        <v>3000</v>
      </c>
      <c r="D5" s="29">
        <v>10</v>
      </c>
      <c r="E5" s="29">
        <v>1</v>
      </c>
      <c r="F5" s="29">
        <v>10</v>
      </c>
      <c r="G5" s="29">
        <v>1</v>
      </c>
      <c r="H5" s="29">
        <v>40000</v>
      </c>
      <c r="I5" s="29">
        <v>3</v>
      </c>
    </row>
    <row r="6" spans="1:51">
      <c r="A6" s="29">
        <v>5</v>
      </c>
      <c r="B6" s="29">
        <v>100</v>
      </c>
      <c r="C6" s="29">
        <v>20000</v>
      </c>
      <c r="D6" s="29">
        <v>50</v>
      </c>
      <c r="E6" s="29">
        <v>100</v>
      </c>
      <c r="F6" s="29">
        <v>300</v>
      </c>
      <c r="G6" s="29">
        <v>20000</v>
      </c>
      <c r="H6" s="29">
        <v>60000</v>
      </c>
      <c r="I6" s="29">
        <v>500</v>
      </c>
    </row>
    <row r="7" spans="1:51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12115</v>
      </c>
      <c r="I7" t="s">
        <v>12116</v>
      </c>
    </row>
    <row r="11" spans="1:51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12115</v>
      </c>
      <c r="K11" t="s">
        <v>12116</v>
      </c>
      <c r="L11" t="s">
        <v>12098</v>
      </c>
      <c r="M11" t="s">
        <v>12117</v>
      </c>
      <c r="N11" t="s">
        <v>12118</v>
      </c>
      <c r="O11" t="s">
        <v>12119</v>
      </c>
      <c r="P11" t="s">
        <v>12120</v>
      </c>
      <c r="Q11" t="s">
        <v>12121</v>
      </c>
      <c r="R11" t="s">
        <v>12122</v>
      </c>
      <c r="S11" t="s">
        <v>12123</v>
      </c>
      <c r="T11" t="s">
        <v>12126</v>
      </c>
      <c r="U11" t="s">
        <v>12135</v>
      </c>
      <c r="V11" t="s">
        <v>12165</v>
      </c>
      <c r="Z11" t="s">
        <v>13126</v>
      </c>
      <c r="AA11" t="s">
        <v>13125</v>
      </c>
      <c r="AB11" t="s">
        <v>13127</v>
      </c>
      <c r="AC11" t="s">
        <v>28</v>
      </c>
      <c r="AD11" s="32" t="s">
        <v>13128</v>
      </c>
      <c r="AE11" s="32" t="s">
        <v>13129</v>
      </c>
      <c r="AF11" s="32" t="s">
        <v>13130</v>
      </c>
      <c r="AG11" s="32" t="s">
        <v>13131</v>
      </c>
      <c r="AR11" s="32" t="s">
        <v>13132</v>
      </c>
      <c r="AS11" s="32" t="s">
        <v>13133</v>
      </c>
      <c r="AT11" s="33" t="s">
        <v>13134</v>
      </c>
      <c r="AU11" s="33" t="s">
        <v>13135</v>
      </c>
      <c r="AV11" s="33" t="s">
        <v>13136</v>
      </c>
      <c r="AW11" s="33" t="s">
        <v>13137</v>
      </c>
      <c r="AX11" s="33" t="s">
        <v>13138</v>
      </c>
      <c r="AY11" s="33" t="s">
        <v>13139</v>
      </c>
    </row>
    <row r="12" spans="1:51">
      <c r="B12" s="10" t="s">
        <v>233</v>
      </c>
      <c r="C12" t="s">
        <v>12127</v>
      </c>
      <c r="D12" t="s">
        <v>12166</v>
      </c>
      <c r="E12" t="s">
        <v>12167</v>
      </c>
      <c r="F12" t="s">
        <v>12168</v>
      </c>
      <c r="G12" t="s">
        <v>12169</v>
      </c>
      <c r="H12" t="s">
        <v>12170</v>
      </c>
      <c r="I12" t="s">
        <v>12171</v>
      </c>
      <c r="J12" t="s">
        <v>12172</v>
      </c>
      <c r="K12" t="s">
        <v>12173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 t="s">
        <v>12136</v>
      </c>
      <c r="V12">
        <f>2024-T12</f>
        <v>9</v>
      </c>
      <c r="X12" t="s">
        <v>28</v>
      </c>
      <c r="Y12">
        <f>COUNTIF(C$12:C$159, X12)</f>
        <v>84</v>
      </c>
      <c r="Z12">
        <v>5</v>
      </c>
      <c r="AA12">
        <f>_xlfn.FLOOR.MATH(V12/6)</f>
        <v>1</v>
      </c>
      <c r="AB12">
        <f>IF(C12=X$12,Z$12,IF(C12=X$13,Z$13,IF(C12=X$14,Z$14,IF(C12=X$15,Z$15,IF(C12=X$16,Z$16,IF(C12=X$17,Z$17,IF(C12=X$18,Z$18,IF(C12=X$19,Z$19,IF(C12=X$20,Z$20,1)))))))))</f>
        <v>1</v>
      </c>
      <c r="AC12">
        <f>IF(AB12=5,2,1)</f>
        <v>1</v>
      </c>
      <c r="AD12" s="32">
        <v>2</v>
      </c>
      <c r="AE12" s="32">
        <v>2</v>
      </c>
      <c r="AF12" s="32">
        <v>3</v>
      </c>
      <c r="AG12" s="32">
        <v>2</v>
      </c>
      <c r="AR12" s="32">
        <v>4</v>
      </c>
      <c r="AS12" s="32">
        <v>4</v>
      </c>
      <c r="AT12" s="32">
        <v>4</v>
      </c>
      <c r="AU12" s="32">
        <v>4</v>
      </c>
      <c r="AV12" s="32">
        <v>4</v>
      </c>
      <c r="AW12" s="32">
        <v>4</v>
      </c>
      <c r="AX12" s="32">
        <v>4</v>
      </c>
      <c r="AY12" s="32">
        <v>4</v>
      </c>
    </row>
    <row r="13" spans="1:51">
      <c r="B13" t="s">
        <v>6</v>
      </c>
      <c r="C13" t="s">
        <v>12124</v>
      </c>
      <c r="D13" t="s">
        <v>6065</v>
      </c>
      <c r="E13" t="s">
        <v>6065</v>
      </c>
      <c r="F13" t="s">
        <v>12174</v>
      </c>
      <c r="G13" t="s">
        <v>6065</v>
      </c>
      <c r="H13" t="s">
        <v>12175</v>
      </c>
      <c r="I13" t="s">
        <v>6065</v>
      </c>
      <c r="J13" t="s">
        <v>6098</v>
      </c>
      <c r="K13" t="s">
        <v>6065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  <c r="T13" t="s">
        <v>12137</v>
      </c>
      <c r="V13">
        <f t="shared" ref="V13:V76" si="0">2024-T13</f>
        <v>1</v>
      </c>
      <c r="X13" t="s">
        <v>12125</v>
      </c>
      <c r="Y13">
        <f t="shared" ref="Y13:Y22" si="1">COUNTIF(C$12:C$159, X13)</f>
        <v>6</v>
      </c>
      <c r="Z13">
        <v>2</v>
      </c>
      <c r="AA13">
        <f t="shared" ref="AA13:AA76" si="2">_xlfn.FLOOR.MATH(V13/6)</f>
        <v>0</v>
      </c>
      <c r="AB13">
        <f t="shared" ref="AB13:AB76" si="3">IF(C13=X$12,Z$12,IF(C13=X$13,Z$13,IF(C13=X$14,Z$14,IF(C13=X$15,Z$15,IF(C13=X$16,Z$16,IF(C13=X$17,Z$17,IF(C13=X$18,Z$18,IF(C13=X$19,Z$19,IF(C13=X$20,Z$20,1)))))))))</f>
        <v>4</v>
      </c>
      <c r="AC13">
        <f t="shared" ref="AC13:AC76" si="4">IF(AB13=5,2,1)</f>
        <v>1</v>
      </c>
      <c r="AD13" s="32">
        <v>3</v>
      </c>
      <c r="AE13" s="32">
        <v>3</v>
      </c>
      <c r="AF13" s="32">
        <v>3</v>
      </c>
      <c r="AG13" s="32">
        <v>3</v>
      </c>
      <c r="AR13" s="32">
        <v>3</v>
      </c>
      <c r="AS13" s="32">
        <v>3</v>
      </c>
      <c r="AT13" s="32">
        <v>3</v>
      </c>
      <c r="AU13" s="32">
        <v>3</v>
      </c>
      <c r="AV13" s="32">
        <v>3</v>
      </c>
      <c r="AW13" s="32">
        <v>3</v>
      </c>
      <c r="AX13" s="32">
        <v>3</v>
      </c>
      <c r="AY13" s="32">
        <v>3</v>
      </c>
    </row>
    <row r="14" spans="1:51">
      <c r="B14" s="10" t="s">
        <v>240</v>
      </c>
      <c r="C14" t="s">
        <v>12125</v>
      </c>
      <c r="D14" t="s">
        <v>6065</v>
      </c>
      <c r="E14" t="s">
        <v>6065</v>
      </c>
      <c r="F14" t="s">
        <v>12176</v>
      </c>
      <c r="G14" t="s">
        <v>6048</v>
      </c>
      <c r="H14" t="s">
        <v>12177</v>
      </c>
      <c r="I14" t="s">
        <v>6048</v>
      </c>
      <c r="J14" t="s">
        <v>6103</v>
      </c>
      <c r="K14" t="s">
        <v>6065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  <c r="T14" t="s">
        <v>12137</v>
      </c>
      <c r="V14">
        <f t="shared" si="0"/>
        <v>1</v>
      </c>
      <c r="X14" t="s">
        <v>12124</v>
      </c>
      <c r="Y14">
        <f t="shared" si="1"/>
        <v>7</v>
      </c>
      <c r="Z14">
        <v>4</v>
      </c>
      <c r="AA14">
        <f t="shared" si="2"/>
        <v>0</v>
      </c>
      <c r="AB14">
        <f t="shared" si="3"/>
        <v>2</v>
      </c>
      <c r="AC14">
        <f t="shared" si="4"/>
        <v>1</v>
      </c>
      <c r="AD14" s="32">
        <v>2</v>
      </c>
      <c r="AE14" s="32">
        <v>1</v>
      </c>
      <c r="AF14" s="32">
        <v>1</v>
      </c>
      <c r="AG14" s="32">
        <v>2</v>
      </c>
      <c r="AR14" s="32">
        <v>3</v>
      </c>
      <c r="AS14" s="32">
        <v>3</v>
      </c>
      <c r="AT14" s="32">
        <v>3</v>
      </c>
      <c r="AU14" s="32">
        <v>3</v>
      </c>
      <c r="AV14" s="32">
        <v>3</v>
      </c>
      <c r="AW14" s="32">
        <v>3</v>
      </c>
      <c r="AX14" s="32">
        <v>3</v>
      </c>
      <c r="AY14" s="32">
        <v>3</v>
      </c>
    </row>
    <row r="15" spans="1:51">
      <c r="B15" t="s">
        <v>11</v>
      </c>
      <c r="C15" t="s">
        <v>12125</v>
      </c>
      <c r="D15" t="s">
        <v>12178</v>
      </c>
      <c r="E15" t="s">
        <v>12179</v>
      </c>
      <c r="F15" t="s">
        <v>12180</v>
      </c>
      <c r="G15" t="s">
        <v>12181</v>
      </c>
      <c r="H15" t="s">
        <v>12182</v>
      </c>
      <c r="I15" t="s">
        <v>12183</v>
      </c>
      <c r="J15" t="s">
        <v>12184</v>
      </c>
      <c r="K15" t="s">
        <v>12173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  <c r="T15" t="s">
        <v>12138</v>
      </c>
      <c r="V15">
        <f t="shared" si="0"/>
        <v>11</v>
      </c>
      <c r="X15" t="s">
        <v>12132</v>
      </c>
      <c r="Y15">
        <f t="shared" si="1"/>
        <v>12</v>
      </c>
      <c r="Z15">
        <v>4</v>
      </c>
      <c r="AA15">
        <f t="shared" si="2"/>
        <v>1</v>
      </c>
      <c r="AB15">
        <f t="shared" si="3"/>
        <v>2</v>
      </c>
      <c r="AC15">
        <f t="shared" si="4"/>
        <v>1</v>
      </c>
      <c r="AD15" s="32">
        <v>5</v>
      </c>
      <c r="AE15" s="32">
        <v>3</v>
      </c>
      <c r="AF15" s="32">
        <v>3</v>
      </c>
      <c r="AG15" s="32">
        <v>3</v>
      </c>
      <c r="AR15" s="32">
        <v>4</v>
      </c>
      <c r="AS15" s="32">
        <v>4</v>
      </c>
      <c r="AT15" s="32">
        <v>4</v>
      </c>
      <c r="AU15" s="32">
        <v>4</v>
      </c>
      <c r="AV15" s="32">
        <v>4</v>
      </c>
      <c r="AW15" s="32">
        <v>4</v>
      </c>
      <c r="AX15" s="32">
        <v>4</v>
      </c>
      <c r="AY15" s="32">
        <v>4</v>
      </c>
    </row>
    <row r="16" spans="1:51">
      <c r="B16" t="s">
        <v>13</v>
      </c>
      <c r="C16" t="s">
        <v>14</v>
      </c>
      <c r="D16" t="s">
        <v>6055</v>
      </c>
      <c r="E16" t="s">
        <v>12185</v>
      </c>
      <c r="F16" t="s">
        <v>12186</v>
      </c>
      <c r="G16" t="s">
        <v>6055</v>
      </c>
      <c r="H16" t="s">
        <v>12187</v>
      </c>
      <c r="I16" t="s">
        <v>12188</v>
      </c>
      <c r="J16" t="s">
        <v>12189</v>
      </c>
      <c r="K16" t="s">
        <v>12190</v>
      </c>
      <c r="T16" t="s">
        <v>12139</v>
      </c>
      <c r="V16">
        <f t="shared" si="0"/>
        <v>5</v>
      </c>
      <c r="X16" t="s">
        <v>12130</v>
      </c>
      <c r="Y16">
        <f t="shared" si="1"/>
        <v>5</v>
      </c>
      <c r="Z16">
        <v>4</v>
      </c>
      <c r="AA16">
        <f t="shared" si="2"/>
        <v>0</v>
      </c>
      <c r="AB16">
        <f t="shared" si="3"/>
        <v>1</v>
      </c>
      <c r="AC16">
        <f t="shared" si="4"/>
        <v>1</v>
      </c>
      <c r="AD16" s="32">
        <v>4</v>
      </c>
      <c r="AE16" s="32">
        <v>5</v>
      </c>
      <c r="AF16" s="32">
        <v>5</v>
      </c>
      <c r="AG16" s="32">
        <v>5</v>
      </c>
      <c r="AR16" s="32">
        <v>3</v>
      </c>
      <c r="AS16" s="32">
        <v>3</v>
      </c>
      <c r="AT16" s="32">
        <v>3</v>
      </c>
      <c r="AU16" s="32">
        <v>3</v>
      </c>
      <c r="AV16" s="32">
        <v>3</v>
      </c>
      <c r="AW16" s="32">
        <v>2</v>
      </c>
      <c r="AX16" s="32">
        <v>3</v>
      </c>
      <c r="AY16" s="32">
        <v>3</v>
      </c>
    </row>
    <row r="17" spans="2:51">
      <c r="B17" s="14" t="s">
        <v>15</v>
      </c>
      <c r="C17" s="1" t="s">
        <v>12128</v>
      </c>
      <c r="D17" t="s">
        <v>12191</v>
      </c>
      <c r="E17" t="s">
        <v>12192</v>
      </c>
      <c r="F17" t="s">
        <v>12193</v>
      </c>
      <c r="G17" t="s">
        <v>12194</v>
      </c>
      <c r="H17" t="s">
        <v>12195</v>
      </c>
      <c r="I17" t="s">
        <v>12196</v>
      </c>
      <c r="J17" t="s">
        <v>12197</v>
      </c>
      <c r="K17" t="s">
        <v>12198</v>
      </c>
      <c r="T17" t="s">
        <v>12138</v>
      </c>
      <c r="V17">
        <f t="shared" si="0"/>
        <v>11</v>
      </c>
      <c r="X17" t="s">
        <v>12127</v>
      </c>
      <c r="Y17">
        <f>COUNTIF(C$12:C$159, X17)</f>
        <v>8</v>
      </c>
      <c r="Z17">
        <v>1</v>
      </c>
      <c r="AA17">
        <f t="shared" si="2"/>
        <v>1</v>
      </c>
      <c r="AB17">
        <f t="shared" si="3"/>
        <v>2</v>
      </c>
      <c r="AC17">
        <f t="shared" si="4"/>
        <v>1</v>
      </c>
      <c r="AD17" s="32">
        <v>5</v>
      </c>
      <c r="AE17" s="32">
        <v>4</v>
      </c>
      <c r="AF17" s="32">
        <v>4</v>
      </c>
      <c r="AG17" s="32">
        <v>5</v>
      </c>
      <c r="AR17" s="32">
        <v>4</v>
      </c>
      <c r="AS17" s="32">
        <v>4</v>
      </c>
      <c r="AT17" s="32">
        <v>4</v>
      </c>
      <c r="AU17" s="32">
        <v>3</v>
      </c>
      <c r="AV17" s="32">
        <v>4</v>
      </c>
      <c r="AW17" s="32">
        <v>3</v>
      </c>
      <c r="AX17" s="32">
        <v>5</v>
      </c>
      <c r="AY17" s="32">
        <v>4</v>
      </c>
    </row>
    <row r="18" spans="2:51">
      <c r="B18" s="14" t="s">
        <v>18</v>
      </c>
      <c r="C18" s="1" t="s">
        <v>12127</v>
      </c>
      <c r="D18" t="s">
        <v>12199</v>
      </c>
      <c r="E18" t="s">
        <v>12200</v>
      </c>
      <c r="F18" t="s">
        <v>12201</v>
      </c>
      <c r="G18" t="s">
        <v>12202</v>
      </c>
      <c r="H18" t="s">
        <v>12203</v>
      </c>
      <c r="I18" t="s">
        <v>12204</v>
      </c>
      <c r="J18" t="s">
        <v>12205</v>
      </c>
      <c r="K18" t="s">
        <v>12206</v>
      </c>
      <c r="T18" t="s">
        <v>12140</v>
      </c>
      <c r="V18">
        <f t="shared" si="0"/>
        <v>3</v>
      </c>
      <c r="X18" t="s">
        <v>12128</v>
      </c>
      <c r="Y18">
        <f t="shared" si="1"/>
        <v>10</v>
      </c>
      <c r="Z18">
        <v>2</v>
      </c>
      <c r="AA18">
        <f t="shared" si="2"/>
        <v>0</v>
      </c>
      <c r="AB18">
        <f t="shared" si="3"/>
        <v>1</v>
      </c>
      <c r="AC18">
        <f t="shared" si="4"/>
        <v>1</v>
      </c>
      <c r="AD18" s="32">
        <v>4</v>
      </c>
      <c r="AE18" s="32">
        <v>2</v>
      </c>
      <c r="AF18" s="32">
        <v>3</v>
      </c>
      <c r="AG18" s="32">
        <v>2</v>
      </c>
      <c r="AR18" s="32">
        <v>3</v>
      </c>
      <c r="AS18" s="32">
        <v>3</v>
      </c>
      <c r="AT18" s="32">
        <v>3</v>
      </c>
      <c r="AU18" s="32">
        <v>3</v>
      </c>
      <c r="AV18" s="32">
        <v>3</v>
      </c>
      <c r="AW18" s="32">
        <v>3</v>
      </c>
      <c r="AX18" s="32">
        <v>3</v>
      </c>
      <c r="AY18" s="32">
        <v>3</v>
      </c>
    </row>
    <row r="19" spans="2:51">
      <c r="B19" s="30" t="s">
        <v>20</v>
      </c>
      <c r="C19" s="1" t="s">
        <v>28</v>
      </c>
      <c r="D19" t="s">
        <v>12207</v>
      </c>
      <c r="E19" t="s">
        <v>12208</v>
      </c>
      <c r="F19" t="s">
        <v>12209</v>
      </c>
      <c r="G19" t="s">
        <v>12210</v>
      </c>
      <c r="H19" t="s">
        <v>12211</v>
      </c>
      <c r="I19" t="s">
        <v>12212</v>
      </c>
      <c r="J19" t="s">
        <v>12213</v>
      </c>
      <c r="K19" t="s">
        <v>12214</v>
      </c>
      <c r="T19" t="s">
        <v>12141</v>
      </c>
      <c r="U19" t="s">
        <v>12133</v>
      </c>
      <c r="V19">
        <f t="shared" si="0"/>
        <v>23</v>
      </c>
      <c r="X19" t="s">
        <v>12131</v>
      </c>
      <c r="Y19">
        <f t="shared" si="1"/>
        <v>8</v>
      </c>
      <c r="Z19">
        <v>3</v>
      </c>
      <c r="AA19">
        <f t="shared" si="2"/>
        <v>3</v>
      </c>
      <c r="AB19">
        <f t="shared" si="3"/>
        <v>5</v>
      </c>
      <c r="AC19">
        <f t="shared" si="4"/>
        <v>2</v>
      </c>
      <c r="AD19" s="32">
        <v>5</v>
      </c>
      <c r="AE19" s="32">
        <v>5</v>
      </c>
      <c r="AF19" s="32">
        <v>5</v>
      </c>
      <c r="AG19" s="32">
        <v>2</v>
      </c>
      <c r="AR19" s="32">
        <v>3</v>
      </c>
      <c r="AS19" s="32">
        <v>3</v>
      </c>
      <c r="AT19" s="32">
        <v>3</v>
      </c>
      <c r="AU19" s="32">
        <v>5</v>
      </c>
      <c r="AV19" s="32">
        <v>4</v>
      </c>
      <c r="AW19" s="32">
        <v>4</v>
      </c>
      <c r="AX19" s="32">
        <v>4</v>
      </c>
      <c r="AY19" s="32">
        <v>4</v>
      </c>
    </row>
    <row r="20" spans="2:51">
      <c r="B20" s="14" t="s">
        <v>23</v>
      </c>
      <c r="C20" s="1" t="s">
        <v>12129</v>
      </c>
      <c r="D20" t="s">
        <v>12215</v>
      </c>
      <c r="E20" t="s">
        <v>12216</v>
      </c>
      <c r="F20" t="s">
        <v>12217</v>
      </c>
      <c r="G20" t="s">
        <v>6055</v>
      </c>
      <c r="H20" t="s">
        <v>12218</v>
      </c>
      <c r="I20" t="s">
        <v>12219</v>
      </c>
      <c r="J20" t="s">
        <v>12220</v>
      </c>
      <c r="K20" t="s">
        <v>6065</v>
      </c>
      <c r="T20" t="s">
        <v>12142</v>
      </c>
      <c r="V20">
        <f t="shared" si="0"/>
        <v>17</v>
      </c>
      <c r="X20" t="s">
        <v>12129</v>
      </c>
      <c r="Y20">
        <f t="shared" si="1"/>
        <v>4</v>
      </c>
      <c r="Z20">
        <v>3</v>
      </c>
      <c r="AA20">
        <f t="shared" si="2"/>
        <v>2</v>
      </c>
      <c r="AB20">
        <f t="shared" si="3"/>
        <v>3</v>
      </c>
      <c r="AC20">
        <f t="shared" si="4"/>
        <v>1</v>
      </c>
      <c r="AD20" s="32">
        <v>3</v>
      </c>
      <c r="AE20" s="32">
        <v>3</v>
      </c>
      <c r="AF20" s="32">
        <v>3</v>
      </c>
      <c r="AG20" s="32">
        <v>3</v>
      </c>
      <c r="AR20" s="32">
        <v>3</v>
      </c>
      <c r="AS20" s="32">
        <v>3</v>
      </c>
      <c r="AT20" s="32">
        <v>3</v>
      </c>
      <c r="AU20" s="32">
        <v>3</v>
      </c>
      <c r="AV20" s="32">
        <v>3</v>
      </c>
      <c r="AW20" s="32">
        <v>3</v>
      </c>
      <c r="AX20" s="32">
        <v>3</v>
      </c>
      <c r="AY20" s="32">
        <v>3</v>
      </c>
    </row>
    <row r="21" spans="2:51">
      <c r="B21" s="14" t="s">
        <v>25</v>
      </c>
      <c r="C21" s="1" t="s">
        <v>28</v>
      </c>
      <c r="D21" t="s">
        <v>12221</v>
      </c>
      <c r="E21" t="s">
        <v>12222</v>
      </c>
      <c r="F21" t="s">
        <v>12223</v>
      </c>
      <c r="G21" t="s">
        <v>12224</v>
      </c>
      <c r="H21" t="s">
        <v>12225</v>
      </c>
      <c r="I21" t="s">
        <v>12226</v>
      </c>
      <c r="J21" t="s">
        <v>12227</v>
      </c>
      <c r="K21" t="s">
        <v>6065</v>
      </c>
      <c r="T21" t="s">
        <v>12143</v>
      </c>
      <c r="V21">
        <f t="shared" si="0"/>
        <v>6</v>
      </c>
      <c r="X21" t="s">
        <v>51</v>
      </c>
      <c r="Y21">
        <f t="shared" si="1"/>
        <v>2</v>
      </c>
      <c r="Z21">
        <v>1</v>
      </c>
      <c r="AA21">
        <f t="shared" si="2"/>
        <v>1</v>
      </c>
      <c r="AB21">
        <f t="shared" si="3"/>
        <v>5</v>
      </c>
      <c r="AC21">
        <f t="shared" si="4"/>
        <v>2</v>
      </c>
      <c r="AD21" s="32">
        <v>3</v>
      </c>
      <c r="AE21" s="32">
        <v>3</v>
      </c>
      <c r="AF21" s="32">
        <v>3</v>
      </c>
      <c r="AG21" s="32">
        <v>3</v>
      </c>
      <c r="AR21" s="32">
        <v>5</v>
      </c>
      <c r="AS21" s="32">
        <v>5</v>
      </c>
      <c r="AT21" s="32">
        <v>5</v>
      </c>
      <c r="AU21" s="32">
        <v>5</v>
      </c>
      <c r="AV21" s="32">
        <v>4</v>
      </c>
      <c r="AW21" s="32">
        <v>4</v>
      </c>
      <c r="AX21" s="32">
        <v>5</v>
      </c>
      <c r="AY21" s="32">
        <v>5</v>
      </c>
    </row>
    <row r="22" spans="2:51">
      <c r="B22" s="14" t="s">
        <v>27</v>
      </c>
      <c r="C22" s="1" t="s">
        <v>28</v>
      </c>
      <c r="D22" t="s">
        <v>12228</v>
      </c>
      <c r="E22" t="s">
        <v>12229</v>
      </c>
      <c r="F22" t="s">
        <v>12230</v>
      </c>
      <c r="G22" t="s">
        <v>6065</v>
      </c>
      <c r="H22" t="s">
        <v>12231</v>
      </c>
      <c r="I22" t="s">
        <v>12232</v>
      </c>
      <c r="J22" t="s">
        <v>12233</v>
      </c>
      <c r="K22" t="s">
        <v>12234</v>
      </c>
      <c r="T22" t="s">
        <v>12136</v>
      </c>
      <c r="V22">
        <f t="shared" si="0"/>
        <v>9</v>
      </c>
      <c r="X22" t="s">
        <v>14</v>
      </c>
      <c r="Y22">
        <f t="shared" si="1"/>
        <v>2</v>
      </c>
      <c r="Z22">
        <v>1</v>
      </c>
      <c r="AA22">
        <f t="shared" si="2"/>
        <v>1</v>
      </c>
      <c r="AB22">
        <f t="shared" si="3"/>
        <v>5</v>
      </c>
      <c r="AC22">
        <f t="shared" si="4"/>
        <v>2</v>
      </c>
      <c r="AD22" s="32">
        <v>4</v>
      </c>
      <c r="AE22" s="32">
        <v>3</v>
      </c>
      <c r="AF22" s="32">
        <v>3</v>
      </c>
      <c r="AG22" s="32">
        <v>3</v>
      </c>
      <c r="AR22" s="32">
        <v>3</v>
      </c>
      <c r="AS22" s="32">
        <v>3</v>
      </c>
      <c r="AT22" s="32">
        <v>3</v>
      </c>
      <c r="AU22" s="32">
        <v>4</v>
      </c>
      <c r="AV22" s="32">
        <v>3</v>
      </c>
      <c r="AW22" s="32">
        <v>3</v>
      </c>
      <c r="AX22" s="32">
        <v>4</v>
      </c>
      <c r="AY22" s="32">
        <v>3</v>
      </c>
    </row>
    <row r="23" spans="2:51">
      <c r="B23" s="14" t="s">
        <v>30</v>
      </c>
      <c r="C23" s="1" t="s">
        <v>28</v>
      </c>
      <c r="D23" t="s">
        <v>12235</v>
      </c>
      <c r="E23" t="s">
        <v>12236</v>
      </c>
      <c r="F23" t="s">
        <v>12237</v>
      </c>
      <c r="G23" t="s">
        <v>12238</v>
      </c>
      <c r="H23" t="s">
        <v>12239</v>
      </c>
      <c r="I23" t="s">
        <v>12240</v>
      </c>
      <c r="J23" t="s">
        <v>12241</v>
      </c>
      <c r="K23" t="s">
        <v>6361</v>
      </c>
      <c r="T23" t="s">
        <v>12138</v>
      </c>
      <c r="V23">
        <f t="shared" si="0"/>
        <v>11</v>
      </c>
      <c r="Y23">
        <f>SUM(Y12:Y22)</f>
        <v>148</v>
      </c>
      <c r="AA23">
        <f t="shared" si="2"/>
        <v>1</v>
      </c>
      <c r="AB23">
        <f t="shared" si="3"/>
        <v>5</v>
      </c>
      <c r="AC23">
        <f t="shared" si="4"/>
        <v>2</v>
      </c>
      <c r="AD23" s="32">
        <v>2</v>
      </c>
      <c r="AE23" s="32">
        <v>1</v>
      </c>
      <c r="AF23" s="32">
        <v>2</v>
      </c>
      <c r="AG23" s="32">
        <v>1</v>
      </c>
      <c r="AR23" s="32">
        <v>2</v>
      </c>
      <c r="AS23" s="32">
        <v>2</v>
      </c>
      <c r="AT23" s="32">
        <v>2</v>
      </c>
      <c r="AU23" s="32">
        <v>2</v>
      </c>
      <c r="AV23" s="32">
        <v>2</v>
      </c>
      <c r="AW23" s="32">
        <v>2</v>
      </c>
      <c r="AX23" s="32">
        <v>2</v>
      </c>
      <c r="AY23" s="32">
        <v>2</v>
      </c>
    </row>
    <row r="24" spans="2:51">
      <c r="B24" s="30" t="s">
        <v>31</v>
      </c>
      <c r="C24" s="1" t="s">
        <v>12124</v>
      </c>
      <c r="D24" t="s">
        <v>12242</v>
      </c>
      <c r="E24" t="s">
        <v>12243</v>
      </c>
      <c r="F24" t="s">
        <v>12244</v>
      </c>
      <c r="G24" t="s">
        <v>12245</v>
      </c>
      <c r="H24" t="s">
        <v>12246</v>
      </c>
      <c r="I24" t="s">
        <v>12247</v>
      </c>
      <c r="J24" t="s">
        <v>12248</v>
      </c>
      <c r="K24" t="s">
        <v>12249</v>
      </c>
      <c r="T24" t="s">
        <v>12144</v>
      </c>
      <c r="V24">
        <f t="shared" si="0"/>
        <v>12</v>
      </c>
      <c r="AA24">
        <f t="shared" si="2"/>
        <v>2</v>
      </c>
      <c r="AB24">
        <f t="shared" si="3"/>
        <v>4</v>
      </c>
      <c r="AC24">
        <f t="shared" si="4"/>
        <v>1</v>
      </c>
      <c r="AD24" s="32">
        <v>5</v>
      </c>
      <c r="AE24" s="32">
        <v>5</v>
      </c>
      <c r="AF24" s="32">
        <v>5</v>
      </c>
      <c r="AG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</row>
    <row r="25" spans="2:51">
      <c r="B25" s="14" t="s">
        <v>32</v>
      </c>
      <c r="C25" s="1" t="s">
        <v>12124</v>
      </c>
      <c r="D25" t="s">
        <v>12250</v>
      </c>
      <c r="E25" t="s">
        <v>12251</v>
      </c>
      <c r="F25" t="s">
        <v>12252</v>
      </c>
      <c r="G25" t="s">
        <v>12253</v>
      </c>
      <c r="H25" t="s">
        <v>12254</v>
      </c>
      <c r="I25" t="s">
        <v>12255</v>
      </c>
      <c r="J25" t="s">
        <v>12256</v>
      </c>
      <c r="K25" t="s">
        <v>12257</v>
      </c>
      <c r="T25" t="s">
        <v>12145</v>
      </c>
      <c r="V25">
        <f t="shared" si="0"/>
        <v>8</v>
      </c>
      <c r="AA25">
        <f t="shared" si="2"/>
        <v>1</v>
      </c>
      <c r="AB25">
        <f t="shared" si="3"/>
        <v>4</v>
      </c>
      <c r="AC25">
        <f t="shared" si="4"/>
        <v>1</v>
      </c>
      <c r="AD25" s="32">
        <v>4</v>
      </c>
      <c r="AE25" s="32">
        <v>4</v>
      </c>
      <c r="AF25" s="32">
        <v>4</v>
      </c>
      <c r="AG25" s="32">
        <v>4</v>
      </c>
      <c r="AR25" s="32">
        <v>2</v>
      </c>
      <c r="AS25" s="32">
        <v>2</v>
      </c>
      <c r="AT25" s="32">
        <v>2</v>
      </c>
      <c r="AU25" s="32">
        <v>3</v>
      </c>
      <c r="AV25" s="32">
        <v>3</v>
      </c>
      <c r="AW25" s="32">
        <v>2</v>
      </c>
      <c r="AX25" s="32">
        <v>4</v>
      </c>
      <c r="AY25" s="32">
        <v>3</v>
      </c>
    </row>
    <row r="26" spans="2:51">
      <c r="B26" s="1">
        <v>28549093</v>
      </c>
      <c r="C26" s="1" t="s">
        <v>12129</v>
      </c>
      <c r="D26" t="s">
        <v>12258</v>
      </c>
      <c r="E26" t="s">
        <v>12259</v>
      </c>
      <c r="F26" t="s">
        <v>12260</v>
      </c>
      <c r="G26" t="s">
        <v>12261</v>
      </c>
      <c r="H26" t="s">
        <v>12262</v>
      </c>
      <c r="I26" t="s">
        <v>12263</v>
      </c>
      <c r="J26" t="s">
        <v>12264</v>
      </c>
      <c r="K26" t="s">
        <v>12265</v>
      </c>
      <c r="T26" t="s">
        <v>12146</v>
      </c>
      <c r="V26">
        <f t="shared" si="0"/>
        <v>13</v>
      </c>
      <c r="AA26">
        <f t="shared" si="2"/>
        <v>2</v>
      </c>
      <c r="AB26">
        <f t="shared" si="3"/>
        <v>3</v>
      </c>
      <c r="AC26">
        <f t="shared" si="4"/>
        <v>1</v>
      </c>
      <c r="AD26" s="32">
        <v>3</v>
      </c>
      <c r="AE26" s="32">
        <v>4</v>
      </c>
      <c r="AF26" s="32">
        <v>3</v>
      </c>
      <c r="AG26" s="32">
        <v>3</v>
      </c>
      <c r="AR26" s="32">
        <v>5</v>
      </c>
      <c r="AS26" s="32">
        <v>5</v>
      </c>
      <c r="AT26" s="32">
        <v>5</v>
      </c>
      <c r="AU26" s="32">
        <v>4</v>
      </c>
      <c r="AV26" s="32">
        <v>5</v>
      </c>
      <c r="AW26" s="32">
        <v>5</v>
      </c>
      <c r="AX26" s="32">
        <v>4</v>
      </c>
      <c r="AY26" s="32">
        <v>5</v>
      </c>
    </row>
    <row r="27" spans="2:51">
      <c r="B27" s="1">
        <v>47887147</v>
      </c>
      <c r="C27" s="1" t="s">
        <v>12128</v>
      </c>
      <c r="D27" t="s">
        <v>6055</v>
      </c>
      <c r="E27" t="s">
        <v>6727</v>
      </c>
      <c r="F27" t="s">
        <v>12266</v>
      </c>
      <c r="G27" t="s">
        <v>6055</v>
      </c>
      <c r="H27" t="s">
        <v>12267</v>
      </c>
      <c r="I27" t="s">
        <v>6730</v>
      </c>
      <c r="J27" t="s">
        <v>6727</v>
      </c>
      <c r="K27" t="s">
        <v>6065</v>
      </c>
      <c r="T27" t="s">
        <v>12137</v>
      </c>
      <c r="V27">
        <f t="shared" si="0"/>
        <v>1</v>
      </c>
      <c r="AA27">
        <f t="shared" si="2"/>
        <v>0</v>
      </c>
      <c r="AB27">
        <f t="shared" si="3"/>
        <v>2</v>
      </c>
      <c r="AC27">
        <f t="shared" si="4"/>
        <v>1</v>
      </c>
      <c r="AD27" s="32">
        <v>2</v>
      </c>
      <c r="AE27" s="32">
        <v>3</v>
      </c>
      <c r="AF27" s="32">
        <v>3</v>
      </c>
      <c r="AG27" s="32">
        <v>2</v>
      </c>
      <c r="AR27" s="32">
        <v>2</v>
      </c>
      <c r="AS27" s="32">
        <v>2</v>
      </c>
      <c r="AT27" s="32">
        <v>2</v>
      </c>
      <c r="AU27" s="32">
        <v>3</v>
      </c>
      <c r="AV27" s="32">
        <v>3</v>
      </c>
      <c r="AW27" s="32">
        <v>2</v>
      </c>
      <c r="AX27" s="32">
        <v>4</v>
      </c>
      <c r="AY27" s="32">
        <v>2</v>
      </c>
    </row>
    <row r="28" spans="2:51">
      <c r="B28" s="14" t="s">
        <v>35</v>
      </c>
      <c r="C28" s="1" t="s">
        <v>12124</v>
      </c>
      <c r="D28" t="s">
        <v>12268</v>
      </c>
      <c r="E28" t="s">
        <v>12269</v>
      </c>
      <c r="F28" t="s">
        <v>12270</v>
      </c>
      <c r="G28" t="s">
        <v>12271</v>
      </c>
      <c r="H28" t="s">
        <v>12272</v>
      </c>
      <c r="I28" t="s">
        <v>12273</v>
      </c>
      <c r="J28" t="s">
        <v>12274</v>
      </c>
      <c r="K28" t="s">
        <v>12275</v>
      </c>
      <c r="T28" t="s">
        <v>7012</v>
      </c>
      <c r="V28">
        <f t="shared" si="0"/>
        <v>22</v>
      </c>
      <c r="AA28">
        <f t="shared" si="2"/>
        <v>3</v>
      </c>
      <c r="AB28">
        <f t="shared" si="3"/>
        <v>4</v>
      </c>
      <c r="AC28">
        <f t="shared" si="4"/>
        <v>1</v>
      </c>
      <c r="AD28" s="32">
        <v>5</v>
      </c>
      <c r="AE28" s="32">
        <v>4</v>
      </c>
      <c r="AF28" s="32">
        <v>4</v>
      </c>
      <c r="AG28" s="32">
        <v>4</v>
      </c>
      <c r="AR28" s="32">
        <v>3</v>
      </c>
      <c r="AS28" s="32">
        <v>3</v>
      </c>
      <c r="AT28" s="32">
        <v>3</v>
      </c>
      <c r="AU28" s="32">
        <v>4</v>
      </c>
      <c r="AV28" s="32">
        <v>4</v>
      </c>
      <c r="AW28" s="32">
        <v>3</v>
      </c>
      <c r="AX28" s="32">
        <v>4</v>
      </c>
      <c r="AY28" s="32">
        <v>4</v>
      </c>
    </row>
    <row r="29" spans="2:51">
      <c r="B29" s="1">
        <v>16069474</v>
      </c>
      <c r="C29" s="1" t="s">
        <v>28</v>
      </c>
      <c r="D29" t="s">
        <v>12276</v>
      </c>
      <c r="E29" t="s">
        <v>12277</v>
      </c>
      <c r="F29" t="s">
        <v>12278</v>
      </c>
      <c r="G29" t="s">
        <v>12279</v>
      </c>
      <c r="H29" t="s">
        <v>12280</v>
      </c>
      <c r="I29" t="s">
        <v>12281</v>
      </c>
      <c r="J29" t="s">
        <v>12282</v>
      </c>
      <c r="K29" t="s">
        <v>12283</v>
      </c>
      <c r="T29" t="s">
        <v>12147</v>
      </c>
      <c r="U29" t="s">
        <v>12134</v>
      </c>
      <c r="V29">
        <f t="shared" si="0"/>
        <v>20</v>
      </c>
      <c r="AA29">
        <f t="shared" si="2"/>
        <v>3</v>
      </c>
      <c r="AB29">
        <f t="shared" si="3"/>
        <v>5</v>
      </c>
      <c r="AC29">
        <f t="shared" si="4"/>
        <v>2</v>
      </c>
      <c r="AD29" s="32">
        <v>2</v>
      </c>
      <c r="AE29" s="32">
        <v>2</v>
      </c>
      <c r="AF29" s="32">
        <v>2</v>
      </c>
      <c r="AG29" s="32">
        <v>2</v>
      </c>
      <c r="AR29" s="32">
        <v>1</v>
      </c>
      <c r="AS29" s="32">
        <v>1</v>
      </c>
      <c r="AT29" s="32">
        <v>1</v>
      </c>
      <c r="AU29" s="32">
        <v>3</v>
      </c>
      <c r="AV29" s="32">
        <v>4</v>
      </c>
      <c r="AW29" s="32">
        <v>2</v>
      </c>
      <c r="AX29" s="32">
        <v>1</v>
      </c>
      <c r="AY29" s="32">
        <v>1</v>
      </c>
    </row>
    <row r="30" spans="2:51">
      <c r="B30" s="1">
        <v>29710766</v>
      </c>
      <c r="C30" s="1" t="s">
        <v>12130</v>
      </c>
      <c r="D30" t="s">
        <v>12284</v>
      </c>
      <c r="E30" t="s">
        <v>12285</v>
      </c>
      <c r="F30" t="s">
        <v>12286</v>
      </c>
      <c r="G30" t="s">
        <v>12287</v>
      </c>
      <c r="H30" t="s">
        <v>12288</v>
      </c>
      <c r="I30" t="s">
        <v>12289</v>
      </c>
      <c r="J30" t="s">
        <v>12290</v>
      </c>
      <c r="K30" t="s">
        <v>6055</v>
      </c>
      <c r="T30" t="s">
        <v>12144</v>
      </c>
      <c r="U30" t="s">
        <v>12134</v>
      </c>
      <c r="V30">
        <f t="shared" si="0"/>
        <v>12</v>
      </c>
      <c r="AA30">
        <f t="shared" si="2"/>
        <v>2</v>
      </c>
      <c r="AB30">
        <f t="shared" si="3"/>
        <v>4</v>
      </c>
      <c r="AC30">
        <f t="shared" si="4"/>
        <v>1</v>
      </c>
      <c r="AD30" s="32">
        <v>4</v>
      </c>
      <c r="AE30" s="32">
        <v>5</v>
      </c>
      <c r="AF30" s="32">
        <v>4</v>
      </c>
      <c r="AG30" s="32">
        <v>3</v>
      </c>
      <c r="AR30" s="32">
        <v>3</v>
      </c>
      <c r="AS30" s="32">
        <v>3</v>
      </c>
      <c r="AT30" s="32">
        <v>3</v>
      </c>
      <c r="AU30" s="32">
        <v>4</v>
      </c>
      <c r="AV30" s="32">
        <v>4</v>
      </c>
      <c r="AW30" s="32">
        <v>3</v>
      </c>
      <c r="AX30" s="32">
        <v>3</v>
      </c>
      <c r="AY30" s="32">
        <v>2</v>
      </c>
    </row>
    <row r="31" spans="2:51">
      <c r="B31" s="1">
        <v>38605697</v>
      </c>
      <c r="C31" s="1" t="s">
        <v>12131</v>
      </c>
      <c r="D31" t="s">
        <v>12291</v>
      </c>
      <c r="E31" t="s">
        <v>12292</v>
      </c>
      <c r="F31" t="s">
        <v>12293</v>
      </c>
      <c r="G31" t="s">
        <v>12294</v>
      </c>
      <c r="H31" t="s">
        <v>12295</v>
      </c>
      <c r="I31" t="s">
        <v>12296</v>
      </c>
      <c r="J31" t="s">
        <v>12297</v>
      </c>
      <c r="K31" t="s">
        <v>12298</v>
      </c>
      <c r="T31" t="s">
        <v>12148</v>
      </c>
      <c r="V31">
        <f t="shared" si="0"/>
        <v>7</v>
      </c>
      <c r="AA31">
        <f t="shared" si="2"/>
        <v>1</v>
      </c>
      <c r="AB31">
        <f t="shared" si="3"/>
        <v>3</v>
      </c>
      <c r="AC31">
        <f t="shared" si="4"/>
        <v>1</v>
      </c>
      <c r="AD31" s="32">
        <v>3</v>
      </c>
      <c r="AE31" s="32">
        <v>3</v>
      </c>
      <c r="AF31" s="32">
        <v>3</v>
      </c>
      <c r="AG31" s="32">
        <v>3</v>
      </c>
      <c r="AR31" s="32">
        <v>3</v>
      </c>
      <c r="AS31" s="32">
        <v>3</v>
      </c>
      <c r="AT31" s="32">
        <v>3</v>
      </c>
      <c r="AU31" s="32">
        <v>3</v>
      </c>
      <c r="AV31" s="32">
        <v>3</v>
      </c>
      <c r="AW31" s="32">
        <v>3</v>
      </c>
      <c r="AX31" s="32">
        <v>3</v>
      </c>
      <c r="AY31" s="32">
        <v>3</v>
      </c>
    </row>
    <row r="32" spans="2:51">
      <c r="B32" s="1">
        <v>37941800</v>
      </c>
      <c r="C32" s="1" t="s">
        <v>12130</v>
      </c>
      <c r="D32" t="s">
        <v>12299</v>
      </c>
      <c r="E32" t="s">
        <v>12300</v>
      </c>
      <c r="F32" t="s">
        <v>12301</v>
      </c>
      <c r="G32" t="s">
        <v>12302</v>
      </c>
      <c r="H32" t="s">
        <v>12303</v>
      </c>
      <c r="I32" t="s">
        <v>12304</v>
      </c>
      <c r="J32" t="s">
        <v>12305</v>
      </c>
      <c r="K32" t="s">
        <v>6065</v>
      </c>
      <c r="T32" t="s">
        <v>12148</v>
      </c>
      <c r="V32">
        <f t="shared" si="0"/>
        <v>7</v>
      </c>
      <c r="AA32">
        <f t="shared" si="2"/>
        <v>1</v>
      </c>
      <c r="AB32">
        <f t="shared" si="3"/>
        <v>4</v>
      </c>
      <c r="AC32">
        <f t="shared" si="4"/>
        <v>1</v>
      </c>
      <c r="AD32" s="32">
        <v>4</v>
      </c>
      <c r="AE32" s="32">
        <v>4</v>
      </c>
      <c r="AF32" s="32">
        <v>5</v>
      </c>
      <c r="AG32" s="32">
        <v>5</v>
      </c>
      <c r="AR32" s="32">
        <v>5</v>
      </c>
      <c r="AS32" s="32">
        <v>5</v>
      </c>
      <c r="AT32" s="32">
        <v>5</v>
      </c>
      <c r="AU32" s="32">
        <v>5</v>
      </c>
      <c r="AV32" s="32">
        <v>5</v>
      </c>
      <c r="AW32" s="32">
        <v>5</v>
      </c>
      <c r="AX32" s="32">
        <v>5</v>
      </c>
      <c r="AY32" s="32">
        <v>5</v>
      </c>
    </row>
    <row r="33" spans="2:51">
      <c r="B33" s="14" t="s">
        <v>40</v>
      </c>
      <c r="C33" s="1" t="s">
        <v>12124</v>
      </c>
      <c r="D33" t="s">
        <v>12306</v>
      </c>
      <c r="E33" t="s">
        <v>12307</v>
      </c>
      <c r="F33" t="s">
        <v>12308</v>
      </c>
      <c r="G33" t="s">
        <v>6055</v>
      </c>
      <c r="H33" t="s">
        <v>12309</v>
      </c>
      <c r="I33" t="s">
        <v>12310</v>
      </c>
      <c r="J33" t="s">
        <v>7015</v>
      </c>
      <c r="K33" t="s">
        <v>12265</v>
      </c>
      <c r="T33" t="s">
        <v>12148</v>
      </c>
      <c r="V33">
        <f t="shared" si="0"/>
        <v>7</v>
      </c>
      <c r="AA33">
        <f t="shared" si="2"/>
        <v>1</v>
      </c>
      <c r="AB33">
        <f t="shared" si="3"/>
        <v>4</v>
      </c>
      <c r="AC33">
        <f t="shared" si="4"/>
        <v>1</v>
      </c>
      <c r="AD33" s="32">
        <v>5</v>
      </c>
      <c r="AE33" s="32">
        <v>5</v>
      </c>
      <c r="AF33" s="32">
        <v>5</v>
      </c>
      <c r="AG33" s="32">
        <v>5</v>
      </c>
      <c r="AR33" s="32">
        <v>3</v>
      </c>
      <c r="AS33" s="32">
        <v>3</v>
      </c>
      <c r="AT33" s="32">
        <v>3</v>
      </c>
      <c r="AU33" s="32">
        <v>5</v>
      </c>
      <c r="AV33" s="32">
        <v>3</v>
      </c>
      <c r="AW33" s="32">
        <v>5</v>
      </c>
      <c r="AX33" s="32">
        <v>5</v>
      </c>
      <c r="AY33" s="32">
        <v>3</v>
      </c>
    </row>
    <row r="34" spans="2:51">
      <c r="B34" s="14" t="s">
        <v>41</v>
      </c>
      <c r="C34" s="1" t="s">
        <v>28</v>
      </c>
      <c r="D34" t="s">
        <v>12311</v>
      </c>
      <c r="E34" t="s">
        <v>12312</v>
      </c>
      <c r="F34" t="s">
        <v>12313</v>
      </c>
      <c r="G34" t="s">
        <v>12314</v>
      </c>
      <c r="H34" t="s">
        <v>12315</v>
      </c>
      <c r="I34" t="s">
        <v>12316</v>
      </c>
      <c r="J34" t="s">
        <v>12317</v>
      </c>
      <c r="K34" t="s">
        <v>12318</v>
      </c>
      <c r="T34" t="s">
        <v>12148</v>
      </c>
      <c r="V34">
        <f t="shared" si="0"/>
        <v>7</v>
      </c>
      <c r="AA34">
        <f t="shared" si="2"/>
        <v>1</v>
      </c>
      <c r="AB34">
        <f t="shared" si="3"/>
        <v>5</v>
      </c>
      <c r="AC34">
        <f t="shared" si="4"/>
        <v>2</v>
      </c>
      <c r="AD34" s="32">
        <v>4</v>
      </c>
      <c r="AE34" s="32">
        <v>4</v>
      </c>
      <c r="AF34" s="32">
        <v>4</v>
      </c>
      <c r="AG34" s="32">
        <v>4</v>
      </c>
      <c r="AR34" s="32">
        <v>2</v>
      </c>
      <c r="AS34" s="32">
        <v>2</v>
      </c>
      <c r="AT34" s="32">
        <v>2</v>
      </c>
      <c r="AU34" s="32">
        <v>3</v>
      </c>
      <c r="AV34" s="32">
        <v>2</v>
      </c>
      <c r="AW34" s="32">
        <v>2</v>
      </c>
      <c r="AX34" s="32">
        <v>3</v>
      </c>
      <c r="AY34" s="32">
        <v>2</v>
      </c>
    </row>
    <row r="35" spans="2:51">
      <c r="B35" s="14" t="s">
        <v>44</v>
      </c>
      <c r="C35" s="1" t="s">
        <v>28</v>
      </c>
      <c r="D35" t="s">
        <v>12319</v>
      </c>
      <c r="E35" t="s">
        <v>12320</v>
      </c>
      <c r="F35" t="s">
        <v>12321</v>
      </c>
      <c r="G35" t="s">
        <v>12322</v>
      </c>
      <c r="H35" t="s">
        <v>12323</v>
      </c>
      <c r="I35" t="s">
        <v>12324</v>
      </c>
      <c r="J35" t="s">
        <v>12325</v>
      </c>
      <c r="K35" t="s">
        <v>6065</v>
      </c>
      <c r="T35" t="s">
        <v>12149</v>
      </c>
      <c r="V35">
        <f t="shared" si="0"/>
        <v>14</v>
      </c>
      <c r="AA35">
        <f t="shared" si="2"/>
        <v>2</v>
      </c>
      <c r="AB35">
        <f>IF(C35=X$12,Z$12,IF(C35=X$13,Z$13,IF(C35=X$14,Z$14,IF(C35=X$15,Z$15,IF(C35=X$16,Z$16,IF(C35=X$17,Z$17,IF(C35=X$18,Z$18,IF(C35=X$19,Z$19,IF(C35=X$20,Z$20,1)))))))))</f>
        <v>5</v>
      </c>
      <c r="AC35">
        <f t="shared" si="4"/>
        <v>2</v>
      </c>
      <c r="AD35" s="32">
        <v>1</v>
      </c>
      <c r="AE35" s="32">
        <v>1</v>
      </c>
      <c r="AF35" s="32">
        <v>1</v>
      </c>
      <c r="AG35" s="32">
        <v>1</v>
      </c>
      <c r="AR35" s="3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1</v>
      </c>
      <c r="AX35" s="32">
        <v>2</v>
      </c>
      <c r="AY35" s="32">
        <v>1</v>
      </c>
    </row>
    <row r="36" spans="2:51">
      <c r="B36" s="14" t="s">
        <v>46</v>
      </c>
      <c r="C36" s="1" t="s">
        <v>12127</v>
      </c>
      <c r="D36" t="s">
        <v>12326</v>
      </c>
      <c r="E36" t="s">
        <v>12327</v>
      </c>
      <c r="F36" t="s">
        <v>12328</v>
      </c>
      <c r="G36" t="s">
        <v>12329</v>
      </c>
      <c r="H36" t="s">
        <v>12330</v>
      </c>
      <c r="I36" t="s">
        <v>12331</v>
      </c>
      <c r="J36" t="s">
        <v>12332</v>
      </c>
      <c r="K36" t="s">
        <v>6065</v>
      </c>
      <c r="T36" t="s">
        <v>12150</v>
      </c>
      <c r="V36">
        <f t="shared" si="0"/>
        <v>24</v>
      </c>
      <c r="AA36">
        <f t="shared" si="2"/>
        <v>4</v>
      </c>
      <c r="AB36">
        <f t="shared" si="3"/>
        <v>1</v>
      </c>
      <c r="AC36">
        <f t="shared" si="4"/>
        <v>1</v>
      </c>
      <c r="AD36" s="32">
        <v>3</v>
      </c>
      <c r="AE36" s="32">
        <v>3</v>
      </c>
      <c r="AF36" s="32">
        <v>3</v>
      </c>
      <c r="AG36" s="32">
        <v>3</v>
      </c>
      <c r="AR36" s="32">
        <v>4</v>
      </c>
      <c r="AS36" s="32">
        <v>4</v>
      </c>
      <c r="AT36" s="32">
        <v>4</v>
      </c>
      <c r="AU36" s="32">
        <v>4</v>
      </c>
      <c r="AV36" s="32">
        <v>4</v>
      </c>
      <c r="AW36" s="32">
        <v>4</v>
      </c>
      <c r="AX36" s="32">
        <v>4</v>
      </c>
      <c r="AY36" s="32">
        <v>4</v>
      </c>
    </row>
    <row r="37" spans="2:51">
      <c r="B37" s="14" t="s">
        <v>48</v>
      </c>
      <c r="C37" s="1" t="s">
        <v>28</v>
      </c>
      <c r="D37" t="s">
        <v>12333</v>
      </c>
      <c r="E37" t="s">
        <v>12334</v>
      </c>
      <c r="F37" t="s">
        <v>12335</v>
      </c>
      <c r="G37" t="s">
        <v>6055</v>
      </c>
      <c r="H37" t="s">
        <v>12336</v>
      </c>
      <c r="I37" t="s">
        <v>12337</v>
      </c>
      <c r="J37" t="s">
        <v>12338</v>
      </c>
      <c r="K37" t="s">
        <v>12298</v>
      </c>
      <c r="T37" t="s">
        <v>12151</v>
      </c>
      <c r="U37" t="s">
        <v>12134</v>
      </c>
      <c r="V37">
        <f t="shared" si="0"/>
        <v>4</v>
      </c>
      <c r="AA37">
        <f t="shared" si="2"/>
        <v>0</v>
      </c>
      <c r="AB37">
        <f t="shared" si="3"/>
        <v>5</v>
      </c>
      <c r="AC37">
        <f t="shared" si="4"/>
        <v>2</v>
      </c>
      <c r="AD37" s="32">
        <v>1</v>
      </c>
      <c r="AE37" s="32">
        <v>1</v>
      </c>
      <c r="AF37" s="32">
        <v>1</v>
      </c>
      <c r="AG37" s="32">
        <v>1</v>
      </c>
      <c r="AR37" s="32">
        <v>2</v>
      </c>
      <c r="AS37" s="32">
        <v>2</v>
      </c>
      <c r="AT37" s="32">
        <v>2</v>
      </c>
      <c r="AU37" s="32">
        <v>1</v>
      </c>
      <c r="AV37" s="32">
        <v>2</v>
      </c>
      <c r="AW37" s="32">
        <v>1</v>
      </c>
      <c r="AX37" s="32">
        <v>1</v>
      </c>
      <c r="AY37" s="32">
        <v>1</v>
      </c>
    </row>
    <row r="38" spans="2:51">
      <c r="B38" s="25" t="s">
        <v>1364</v>
      </c>
      <c r="C38" s="1" t="s">
        <v>28</v>
      </c>
      <c r="D38" t="s">
        <v>12339</v>
      </c>
      <c r="E38" t="s">
        <v>12340</v>
      </c>
      <c r="F38" t="s">
        <v>12341</v>
      </c>
      <c r="G38" t="s">
        <v>12342</v>
      </c>
      <c r="H38" t="s">
        <v>12343</v>
      </c>
      <c r="I38" t="s">
        <v>12344</v>
      </c>
      <c r="J38" t="s">
        <v>12345</v>
      </c>
      <c r="K38" t="s">
        <v>12298</v>
      </c>
      <c r="T38" t="s">
        <v>12152</v>
      </c>
      <c r="V38">
        <f t="shared" si="0"/>
        <v>19</v>
      </c>
      <c r="AA38">
        <f t="shared" si="2"/>
        <v>3</v>
      </c>
      <c r="AB38">
        <f t="shared" si="3"/>
        <v>5</v>
      </c>
      <c r="AC38">
        <f t="shared" si="4"/>
        <v>2</v>
      </c>
      <c r="AD38" s="32">
        <v>1</v>
      </c>
      <c r="AE38" s="32">
        <v>1</v>
      </c>
      <c r="AF38" s="32">
        <v>1</v>
      </c>
      <c r="AG38" s="32">
        <v>1</v>
      </c>
      <c r="AR38" s="32">
        <v>1</v>
      </c>
      <c r="AS38" s="32">
        <v>1</v>
      </c>
      <c r="AT38" s="32">
        <v>1</v>
      </c>
      <c r="AU38" s="32">
        <v>1</v>
      </c>
      <c r="AV38" s="32">
        <v>1</v>
      </c>
      <c r="AW38" s="32">
        <v>1</v>
      </c>
      <c r="AX38" s="32">
        <v>1</v>
      </c>
      <c r="AY38" s="32">
        <v>1</v>
      </c>
    </row>
    <row r="39" spans="2:51">
      <c r="B39" s="14" t="s">
        <v>50</v>
      </c>
      <c r="C39" s="1" t="s">
        <v>51</v>
      </c>
      <c r="D39" t="s">
        <v>12346</v>
      </c>
      <c r="E39" t="s">
        <v>12347</v>
      </c>
      <c r="F39" t="s">
        <v>12348</v>
      </c>
      <c r="G39" t="s">
        <v>12349</v>
      </c>
      <c r="H39" t="s">
        <v>12350</v>
      </c>
      <c r="I39" t="s">
        <v>12351</v>
      </c>
      <c r="J39" t="s">
        <v>12352</v>
      </c>
      <c r="K39" t="s">
        <v>12298</v>
      </c>
      <c r="T39" t="s">
        <v>12145</v>
      </c>
      <c r="V39">
        <f t="shared" si="0"/>
        <v>8</v>
      </c>
      <c r="AA39">
        <f t="shared" si="2"/>
        <v>1</v>
      </c>
      <c r="AB39">
        <f t="shared" si="3"/>
        <v>1</v>
      </c>
      <c r="AC39">
        <f t="shared" si="4"/>
        <v>1</v>
      </c>
      <c r="AD39" s="32">
        <v>1</v>
      </c>
      <c r="AE39" s="32">
        <v>1</v>
      </c>
      <c r="AF39" s="32">
        <v>1</v>
      </c>
      <c r="AG39" s="32">
        <v>1</v>
      </c>
      <c r="AR39" s="32">
        <v>3</v>
      </c>
      <c r="AS39" s="32">
        <v>3</v>
      </c>
      <c r="AT39" s="32">
        <v>3</v>
      </c>
      <c r="AU39" s="32">
        <v>3</v>
      </c>
      <c r="AV39" s="32">
        <v>2</v>
      </c>
      <c r="AW39" s="32">
        <v>3</v>
      </c>
      <c r="AX39" s="32">
        <v>3</v>
      </c>
      <c r="AY39" s="32">
        <v>3</v>
      </c>
    </row>
    <row r="40" spans="2:51">
      <c r="B40" s="1">
        <v>47127427</v>
      </c>
      <c r="C40" s="1" t="s">
        <v>28</v>
      </c>
      <c r="D40" t="s">
        <v>12353</v>
      </c>
      <c r="E40" t="s">
        <v>12354</v>
      </c>
      <c r="F40" t="s">
        <v>12355</v>
      </c>
      <c r="G40" t="s">
        <v>6055</v>
      </c>
      <c r="H40" t="s">
        <v>12356</v>
      </c>
      <c r="I40" t="s">
        <v>12357</v>
      </c>
      <c r="J40" t="s">
        <v>7357</v>
      </c>
      <c r="K40" t="s">
        <v>6065</v>
      </c>
      <c r="T40" t="s">
        <v>12153</v>
      </c>
      <c r="V40">
        <f t="shared" si="0"/>
        <v>2</v>
      </c>
      <c r="AA40">
        <f t="shared" si="2"/>
        <v>0</v>
      </c>
      <c r="AB40">
        <f t="shared" si="3"/>
        <v>5</v>
      </c>
      <c r="AC40">
        <f t="shared" si="4"/>
        <v>2</v>
      </c>
      <c r="AD40" s="32">
        <v>2</v>
      </c>
      <c r="AE40" s="32">
        <v>2</v>
      </c>
      <c r="AF40" s="32">
        <v>2</v>
      </c>
      <c r="AG40" s="32">
        <v>2</v>
      </c>
      <c r="AR40" s="32">
        <v>3</v>
      </c>
      <c r="AS40" s="32">
        <v>3</v>
      </c>
      <c r="AT40" s="32">
        <v>3</v>
      </c>
      <c r="AU40" s="32">
        <v>3</v>
      </c>
      <c r="AV40" s="32">
        <v>3</v>
      </c>
      <c r="AW40" s="32">
        <v>3</v>
      </c>
      <c r="AX40" s="32">
        <v>3</v>
      </c>
      <c r="AY40" s="32">
        <v>3</v>
      </c>
    </row>
    <row r="41" spans="2:51">
      <c r="B41" s="14" t="s">
        <v>52</v>
      </c>
      <c r="C41" s="1" t="s">
        <v>51</v>
      </c>
      <c r="D41" t="s">
        <v>12358</v>
      </c>
      <c r="E41" t="s">
        <v>12359</v>
      </c>
      <c r="F41" t="s">
        <v>12360</v>
      </c>
      <c r="G41" t="s">
        <v>12361</v>
      </c>
      <c r="H41" t="s">
        <v>12362</v>
      </c>
      <c r="I41" t="s">
        <v>12363</v>
      </c>
      <c r="J41" t="s">
        <v>12364</v>
      </c>
      <c r="K41" t="s">
        <v>6065</v>
      </c>
      <c r="T41" t="s">
        <v>12136</v>
      </c>
      <c r="V41">
        <f t="shared" si="0"/>
        <v>9</v>
      </c>
      <c r="AA41">
        <f t="shared" si="2"/>
        <v>1</v>
      </c>
      <c r="AB41">
        <f t="shared" si="3"/>
        <v>1</v>
      </c>
      <c r="AC41">
        <f t="shared" si="4"/>
        <v>1</v>
      </c>
      <c r="AD41" s="32">
        <v>5</v>
      </c>
      <c r="AE41" s="32">
        <v>4</v>
      </c>
      <c r="AF41" s="32">
        <v>4</v>
      </c>
      <c r="AG41" s="32">
        <v>4</v>
      </c>
      <c r="AR41" s="32">
        <v>3</v>
      </c>
      <c r="AS41" s="32">
        <v>3</v>
      </c>
      <c r="AT41" s="32">
        <v>3</v>
      </c>
      <c r="AU41" s="32">
        <v>3</v>
      </c>
      <c r="AV41" s="32">
        <v>3</v>
      </c>
      <c r="AW41" s="32">
        <v>3</v>
      </c>
      <c r="AX41" s="32">
        <v>3</v>
      </c>
      <c r="AY41" s="32">
        <v>3</v>
      </c>
    </row>
    <row r="42" spans="2:51">
      <c r="B42" s="1">
        <v>45365040</v>
      </c>
      <c r="C42" s="1" t="s">
        <v>12128</v>
      </c>
      <c r="D42" t="s">
        <v>12365</v>
      </c>
      <c r="E42" t="s">
        <v>12366</v>
      </c>
      <c r="F42" t="s">
        <v>12367</v>
      </c>
      <c r="G42" t="s">
        <v>6055</v>
      </c>
      <c r="H42" t="s">
        <v>12368</v>
      </c>
      <c r="I42" t="s">
        <v>12369</v>
      </c>
      <c r="J42" t="s">
        <v>7415</v>
      </c>
      <c r="K42" t="s">
        <v>6055</v>
      </c>
      <c r="T42" t="s">
        <v>12140</v>
      </c>
      <c r="V42">
        <f t="shared" si="0"/>
        <v>3</v>
      </c>
      <c r="AA42">
        <f t="shared" si="2"/>
        <v>0</v>
      </c>
      <c r="AB42">
        <f t="shared" si="3"/>
        <v>2</v>
      </c>
      <c r="AC42">
        <f t="shared" si="4"/>
        <v>1</v>
      </c>
      <c r="AD42" s="32">
        <v>3</v>
      </c>
      <c r="AE42" s="32">
        <v>2</v>
      </c>
      <c r="AF42" s="32">
        <v>3</v>
      </c>
      <c r="AG42" s="32">
        <v>4</v>
      </c>
      <c r="AR42" s="32">
        <v>2</v>
      </c>
      <c r="AS42" s="32">
        <v>2</v>
      </c>
      <c r="AT42" s="32">
        <v>2</v>
      </c>
      <c r="AU42" s="32">
        <v>3</v>
      </c>
      <c r="AV42" s="32">
        <v>2</v>
      </c>
      <c r="AW42" s="32">
        <v>2</v>
      </c>
      <c r="AX42" s="32">
        <v>3</v>
      </c>
      <c r="AY42" s="32">
        <v>3</v>
      </c>
    </row>
    <row r="43" spans="2:51">
      <c r="B43" s="14" t="s">
        <v>54</v>
      </c>
      <c r="C43" s="1" t="s">
        <v>28</v>
      </c>
      <c r="D43" t="s">
        <v>12370</v>
      </c>
      <c r="E43" t="s">
        <v>12371</v>
      </c>
      <c r="F43" t="s">
        <v>12372</v>
      </c>
      <c r="G43" t="s">
        <v>12373</v>
      </c>
      <c r="H43" t="s">
        <v>12374</v>
      </c>
      <c r="I43" t="s">
        <v>12375</v>
      </c>
      <c r="J43" t="s">
        <v>12376</v>
      </c>
      <c r="K43" t="s">
        <v>12265</v>
      </c>
      <c r="T43" t="s">
        <v>12143</v>
      </c>
      <c r="V43">
        <f t="shared" si="0"/>
        <v>6</v>
      </c>
      <c r="AA43">
        <f t="shared" si="2"/>
        <v>1</v>
      </c>
      <c r="AB43">
        <f t="shared" si="3"/>
        <v>5</v>
      </c>
      <c r="AC43">
        <f t="shared" si="4"/>
        <v>2</v>
      </c>
      <c r="AD43" s="32">
        <v>5</v>
      </c>
      <c r="AE43" s="32">
        <v>5</v>
      </c>
      <c r="AF43" s="32">
        <v>5</v>
      </c>
      <c r="AG43" s="32">
        <v>5</v>
      </c>
      <c r="AR43" s="32">
        <v>2</v>
      </c>
      <c r="AS43" s="32">
        <v>2</v>
      </c>
      <c r="AT43" s="32">
        <v>2</v>
      </c>
      <c r="AU43" s="32">
        <v>2</v>
      </c>
      <c r="AV43" s="32">
        <v>3</v>
      </c>
      <c r="AW43" s="32">
        <v>2</v>
      </c>
      <c r="AX43" s="32">
        <v>3</v>
      </c>
      <c r="AY43" s="32">
        <v>2</v>
      </c>
    </row>
    <row r="44" spans="2:51">
      <c r="B44" s="1">
        <v>46096233</v>
      </c>
      <c r="C44" s="1" t="s">
        <v>28</v>
      </c>
      <c r="D44" t="s">
        <v>12377</v>
      </c>
      <c r="E44" t="s">
        <v>12378</v>
      </c>
      <c r="F44" t="s">
        <v>12379</v>
      </c>
      <c r="G44" t="s">
        <v>6110</v>
      </c>
      <c r="H44" t="s">
        <v>12380</v>
      </c>
      <c r="I44" t="s">
        <v>12381</v>
      </c>
      <c r="J44" t="s">
        <v>7459</v>
      </c>
      <c r="K44" t="s">
        <v>6065</v>
      </c>
      <c r="T44" t="s">
        <v>12153</v>
      </c>
      <c r="V44">
        <f t="shared" si="0"/>
        <v>2</v>
      </c>
      <c r="AA44">
        <f t="shared" si="2"/>
        <v>0</v>
      </c>
      <c r="AB44">
        <f t="shared" si="3"/>
        <v>5</v>
      </c>
      <c r="AC44">
        <f t="shared" si="4"/>
        <v>2</v>
      </c>
      <c r="AD44" s="32">
        <v>4</v>
      </c>
      <c r="AE44" s="32">
        <v>5</v>
      </c>
      <c r="AF44" s="32">
        <v>5</v>
      </c>
      <c r="AG44" s="32">
        <v>5</v>
      </c>
      <c r="AR44" s="32">
        <v>4</v>
      </c>
      <c r="AS44" s="32">
        <v>4</v>
      </c>
      <c r="AT44" s="32">
        <v>4</v>
      </c>
      <c r="AU44" s="32">
        <v>3</v>
      </c>
      <c r="AV44" s="32">
        <v>3</v>
      </c>
      <c r="AW44" s="32">
        <v>4</v>
      </c>
      <c r="AX44" s="32">
        <v>4</v>
      </c>
      <c r="AY44" s="32">
        <v>3</v>
      </c>
    </row>
    <row r="45" spans="2:51">
      <c r="B45" s="14" t="s">
        <v>55</v>
      </c>
      <c r="C45" s="1" t="s">
        <v>28</v>
      </c>
      <c r="D45" t="s">
        <v>12382</v>
      </c>
      <c r="E45" t="s">
        <v>12383</v>
      </c>
      <c r="F45" t="s">
        <v>12384</v>
      </c>
      <c r="G45" t="s">
        <v>12385</v>
      </c>
      <c r="H45" t="s">
        <v>12386</v>
      </c>
      <c r="I45" t="s">
        <v>12387</v>
      </c>
      <c r="J45" t="s">
        <v>12388</v>
      </c>
      <c r="K45" t="s">
        <v>6048</v>
      </c>
      <c r="T45" t="s">
        <v>12142</v>
      </c>
      <c r="V45">
        <f t="shared" si="0"/>
        <v>17</v>
      </c>
      <c r="AA45">
        <f t="shared" si="2"/>
        <v>2</v>
      </c>
      <c r="AB45">
        <f t="shared" si="3"/>
        <v>5</v>
      </c>
      <c r="AC45">
        <f t="shared" si="4"/>
        <v>2</v>
      </c>
      <c r="AD45" s="32">
        <v>2</v>
      </c>
      <c r="AE45" s="32">
        <v>2</v>
      </c>
      <c r="AF45" s="32">
        <v>2</v>
      </c>
      <c r="AG45" s="32">
        <v>2</v>
      </c>
      <c r="AR45" s="32">
        <v>2</v>
      </c>
      <c r="AS45" s="32">
        <v>2</v>
      </c>
      <c r="AT45" s="32">
        <v>2</v>
      </c>
      <c r="AU45" s="32">
        <v>2</v>
      </c>
      <c r="AV45" s="32">
        <v>2</v>
      </c>
      <c r="AW45" s="32">
        <v>2</v>
      </c>
      <c r="AX45" s="32">
        <v>3</v>
      </c>
      <c r="AY45" s="32">
        <v>2</v>
      </c>
    </row>
    <row r="46" spans="2:51">
      <c r="B46" s="14" t="s">
        <v>56</v>
      </c>
      <c r="C46" s="1" t="s">
        <v>12132</v>
      </c>
      <c r="D46" t="s">
        <v>12389</v>
      </c>
      <c r="E46" t="s">
        <v>12390</v>
      </c>
      <c r="F46" t="s">
        <v>12391</v>
      </c>
      <c r="G46" t="s">
        <v>12392</v>
      </c>
      <c r="H46" t="s">
        <v>12393</v>
      </c>
      <c r="I46" t="s">
        <v>12394</v>
      </c>
      <c r="J46" t="s">
        <v>12395</v>
      </c>
      <c r="K46" t="s">
        <v>6065</v>
      </c>
      <c r="T46" t="s">
        <v>12149</v>
      </c>
      <c r="V46">
        <f t="shared" si="0"/>
        <v>14</v>
      </c>
      <c r="AA46">
        <f t="shared" si="2"/>
        <v>2</v>
      </c>
      <c r="AB46">
        <f t="shared" si="3"/>
        <v>4</v>
      </c>
      <c r="AC46">
        <f t="shared" si="4"/>
        <v>1</v>
      </c>
      <c r="AD46" s="32">
        <v>3</v>
      </c>
      <c r="AE46" s="32">
        <v>3</v>
      </c>
      <c r="AF46" s="32">
        <v>3</v>
      </c>
      <c r="AG46" s="32">
        <v>4</v>
      </c>
      <c r="AR46" s="32">
        <v>3</v>
      </c>
      <c r="AS46" s="32">
        <v>3</v>
      </c>
      <c r="AT46" s="32">
        <v>3</v>
      </c>
      <c r="AU46" s="32">
        <v>3</v>
      </c>
      <c r="AV46" s="32">
        <v>3</v>
      </c>
      <c r="AW46" s="32">
        <v>3</v>
      </c>
      <c r="AX46" s="32">
        <v>3</v>
      </c>
      <c r="AY46" s="32">
        <v>3</v>
      </c>
    </row>
    <row r="47" spans="2:51">
      <c r="B47" s="14" t="s">
        <v>58</v>
      </c>
      <c r="C47" s="1" t="s">
        <v>12130</v>
      </c>
      <c r="D47" t="s">
        <v>12396</v>
      </c>
      <c r="E47" t="s">
        <v>12397</v>
      </c>
      <c r="F47" t="s">
        <v>12398</v>
      </c>
      <c r="G47" t="s">
        <v>12399</v>
      </c>
      <c r="H47" t="s">
        <v>12400</v>
      </c>
      <c r="I47" t="s">
        <v>12401</v>
      </c>
      <c r="J47" t="s">
        <v>12402</v>
      </c>
      <c r="K47" t="s">
        <v>12298</v>
      </c>
      <c r="T47" t="s">
        <v>12142</v>
      </c>
      <c r="U47" t="s">
        <v>12134</v>
      </c>
      <c r="V47">
        <f t="shared" si="0"/>
        <v>17</v>
      </c>
      <c r="AA47">
        <f t="shared" si="2"/>
        <v>2</v>
      </c>
      <c r="AB47">
        <f t="shared" si="3"/>
        <v>4</v>
      </c>
      <c r="AC47">
        <f t="shared" si="4"/>
        <v>1</v>
      </c>
      <c r="AD47" s="32">
        <v>5</v>
      </c>
      <c r="AE47" s="32">
        <v>5</v>
      </c>
      <c r="AF47" s="32">
        <v>5</v>
      </c>
      <c r="AG47" s="32">
        <v>5</v>
      </c>
      <c r="AR47" s="32">
        <v>5</v>
      </c>
      <c r="AS47" s="32">
        <v>5</v>
      </c>
      <c r="AT47" s="32">
        <v>5</v>
      </c>
      <c r="AU47" s="32">
        <v>5</v>
      </c>
      <c r="AV47" s="32">
        <v>5</v>
      </c>
      <c r="AW47" s="32">
        <v>5</v>
      </c>
      <c r="AX47" s="32">
        <v>5</v>
      </c>
      <c r="AY47" s="32">
        <v>5</v>
      </c>
    </row>
    <row r="48" spans="2:51">
      <c r="B48" s="30" t="s">
        <v>60</v>
      </c>
      <c r="C48" s="1" t="s">
        <v>28</v>
      </c>
      <c r="D48" t="s">
        <v>12403</v>
      </c>
      <c r="E48" t="s">
        <v>12404</v>
      </c>
      <c r="F48" t="s">
        <v>12405</v>
      </c>
      <c r="G48" t="s">
        <v>12406</v>
      </c>
      <c r="H48" t="s">
        <v>12407</v>
      </c>
      <c r="I48" t="s">
        <v>12408</v>
      </c>
      <c r="J48" t="s">
        <v>12409</v>
      </c>
      <c r="K48" t="s">
        <v>12206</v>
      </c>
      <c r="T48" t="s">
        <v>12140</v>
      </c>
      <c r="V48">
        <f t="shared" si="0"/>
        <v>3</v>
      </c>
      <c r="AA48">
        <f t="shared" si="2"/>
        <v>0</v>
      </c>
      <c r="AB48">
        <f t="shared" si="3"/>
        <v>5</v>
      </c>
      <c r="AC48">
        <f t="shared" si="4"/>
        <v>2</v>
      </c>
      <c r="AD48" s="32">
        <v>3</v>
      </c>
      <c r="AE48" s="32">
        <v>2</v>
      </c>
      <c r="AF48" s="32">
        <v>2</v>
      </c>
      <c r="AG48" s="32">
        <v>3</v>
      </c>
      <c r="AR48" s="32">
        <v>4</v>
      </c>
      <c r="AS48" s="32">
        <v>4</v>
      </c>
      <c r="AT48" s="32">
        <v>4</v>
      </c>
      <c r="AU48" s="32">
        <v>4</v>
      </c>
      <c r="AV48" s="32">
        <v>4</v>
      </c>
      <c r="AW48" s="32">
        <v>4</v>
      </c>
      <c r="AX48" s="32">
        <v>4</v>
      </c>
      <c r="AY48" s="32">
        <v>4</v>
      </c>
    </row>
    <row r="49" spans="2:51">
      <c r="B49" s="14" t="s">
        <v>61</v>
      </c>
      <c r="C49" s="1" t="s">
        <v>12128</v>
      </c>
      <c r="D49" t="s">
        <v>12410</v>
      </c>
      <c r="E49" t="s">
        <v>12411</v>
      </c>
      <c r="F49" t="s">
        <v>12412</v>
      </c>
      <c r="G49" t="s">
        <v>12413</v>
      </c>
      <c r="H49" t="s">
        <v>12414</v>
      </c>
      <c r="I49" t="s">
        <v>12415</v>
      </c>
      <c r="J49" t="s">
        <v>12416</v>
      </c>
      <c r="K49" t="s">
        <v>6055</v>
      </c>
      <c r="T49" t="s">
        <v>12154</v>
      </c>
      <c r="V49">
        <f t="shared" si="0"/>
        <v>18</v>
      </c>
      <c r="AA49">
        <f t="shared" si="2"/>
        <v>3</v>
      </c>
      <c r="AB49">
        <f t="shared" si="3"/>
        <v>2</v>
      </c>
      <c r="AC49">
        <f t="shared" si="4"/>
        <v>1</v>
      </c>
      <c r="AD49" s="32">
        <v>4</v>
      </c>
      <c r="AE49" s="32">
        <v>4</v>
      </c>
      <c r="AF49" s="32">
        <v>4</v>
      </c>
      <c r="AG49" s="32">
        <v>4</v>
      </c>
      <c r="AR49" s="32">
        <v>3</v>
      </c>
      <c r="AS49" s="32">
        <v>3</v>
      </c>
      <c r="AT49" s="32">
        <v>3</v>
      </c>
      <c r="AU49" s="32">
        <v>4</v>
      </c>
      <c r="AV49" s="32">
        <v>5</v>
      </c>
      <c r="AW49" s="32">
        <v>3</v>
      </c>
      <c r="AX49" s="32">
        <v>3</v>
      </c>
      <c r="AY49" s="32">
        <v>3</v>
      </c>
    </row>
    <row r="50" spans="2:51">
      <c r="B50" s="14" t="s">
        <v>63</v>
      </c>
      <c r="C50" s="1" t="s">
        <v>28</v>
      </c>
      <c r="D50" t="s">
        <v>12417</v>
      </c>
      <c r="E50" t="s">
        <v>12418</v>
      </c>
      <c r="F50" t="s">
        <v>12419</v>
      </c>
      <c r="G50" t="s">
        <v>6065</v>
      </c>
      <c r="H50" t="s">
        <v>12420</v>
      </c>
      <c r="I50" t="s">
        <v>12421</v>
      </c>
      <c r="J50" t="s">
        <v>12422</v>
      </c>
      <c r="K50" t="s">
        <v>12198</v>
      </c>
      <c r="T50" t="s">
        <v>12139</v>
      </c>
      <c r="V50">
        <f t="shared" si="0"/>
        <v>5</v>
      </c>
      <c r="AA50">
        <f t="shared" si="2"/>
        <v>0</v>
      </c>
      <c r="AB50">
        <f t="shared" si="3"/>
        <v>5</v>
      </c>
      <c r="AC50">
        <f t="shared" si="4"/>
        <v>2</v>
      </c>
      <c r="AD50" s="32">
        <v>2</v>
      </c>
      <c r="AE50" s="32">
        <v>1</v>
      </c>
      <c r="AF50" s="32">
        <v>1</v>
      </c>
      <c r="AG50" s="32">
        <v>1</v>
      </c>
      <c r="AR50" s="32">
        <v>2</v>
      </c>
      <c r="AS50" s="32">
        <v>2</v>
      </c>
      <c r="AT50" s="32">
        <v>2</v>
      </c>
      <c r="AU50" s="32">
        <v>2</v>
      </c>
      <c r="AV50" s="32">
        <v>2</v>
      </c>
      <c r="AW50" s="32">
        <v>1</v>
      </c>
      <c r="AX50" s="32">
        <v>1</v>
      </c>
      <c r="AY50" s="32">
        <v>2</v>
      </c>
    </row>
    <row r="51" spans="2:51">
      <c r="B51" s="24" t="s">
        <v>1813</v>
      </c>
      <c r="C51" s="1" t="s">
        <v>12132</v>
      </c>
      <c r="D51" t="s">
        <v>12423</v>
      </c>
      <c r="E51" t="s">
        <v>12424</v>
      </c>
      <c r="F51" t="s">
        <v>12425</v>
      </c>
      <c r="G51" t="s">
        <v>12426</v>
      </c>
      <c r="H51" t="s">
        <v>12427</v>
      </c>
      <c r="I51" t="s">
        <v>12428</v>
      </c>
      <c r="J51" t="s">
        <v>12429</v>
      </c>
      <c r="K51" t="s">
        <v>12430</v>
      </c>
      <c r="T51" t="s">
        <v>12155</v>
      </c>
      <c r="V51">
        <f t="shared" si="0"/>
        <v>15</v>
      </c>
      <c r="AA51">
        <f t="shared" si="2"/>
        <v>2</v>
      </c>
      <c r="AB51">
        <f t="shared" si="3"/>
        <v>4</v>
      </c>
      <c r="AC51">
        <f t="shared" si="4"/>
        <v>1</v>
      </c>
      <c r="AD51" s="32">
        <v>3</v>
      </c>
      <c r="AE51" s="32">
        <v>3</v>
      </c>
      <c r="AF51" s="32">
        <v>3</v>
      </c>
      <c r="AG51" s="32">
        <v>3</v>
      </c>
      <c r="AR51" s="32">
        <v>3</v>
      </c>
      <c r="AS51" s="32">
        <v>3</v>
      </c>
      <c r="AT51" s="32">
        <v>3</v>
      </c>
      <c r="AU51" s="32">
        <v>3</v>
      </c>
      <c r="AV51" s="32">
        <v>3</v>
      </c>
      <c r="AW51" s="32">
        <v>3</v>
      </c>
      <c r="AX51" s="32">
        <v>3</v>
      </c>
      <c r="AY51" s="32">
        <v>3</v>
      </c>
    </row>
    <row r="52" spans="2:51">
      <c r="B52" s="14" t="s">
        <v>64</v>
      </c>
      <c r="C52" s="1" t="s">
        <v>12128</v>
      </c>
      <c r="D52" t="s">
        <v>12431</v>
      </c>
      <c r="E52" t="s">
        <v>12432</v>
      </c>
      <c r="F52" t="s">
        <v>12433</v>
      </c>
      <c r="G52" t="s">
        <v>12434</v>
      </c>
      <c r="H52" t="s">
        <v>12435</v>
      </c>
      <c r="I52" t="s">
        <v>12436</v>
      </c>
      <c r="J52" t="s">
        <v>12437</v>
      </c>
      <c r="K52" t="s">
        <v>6065</v>
      </c>
      <c r="T52" t="s">
        <v>12146</v>
      </c>
      <c r="V52">
        <f t="shared" si="0"/>
        <v>13</v>
      </c>
      <c r="AA52">
        <f t="shared" si="2"/>
        <v>2</v>
      </c>
      <c r="AB52">
        <f t="shared" si="3"/>
        <v>2</v>
      </c>
      <c r="AC52">
        <f t="shared" si="4"/>
        <v>1</v>
      </c>
      <c r="AD52" s="32">
        <v>1</v>
      </c>
      <c r="AE52" s="32">
        <v>1</v>
      </c>
      <c r="AF52" s="32">
        <v>1</v>
      </c>
      <c r="AG52" s="32">
        <v>1</v>
      </c>
      <c r="AR52" s="32">
        <v>2</v>
      </c>
      <c r="AS52" s="32">
        <v>2</v>
      </c>
      <c r="AT52" s="32">
        <v>2</v>
      </c>
      <c r="AU52" s="32">
        <v>2</v>
      </c>
      <c r="AV52" s="32">
        <v>3</v>
      </c>
      <c r="AW52" s="32">
        <v>1</v>
      </c>
      <c r="AX52" s="32">
        <v>3</v>
      </c>
      <c r="AY52" s="32">
        <v>2</v>
      </c>
    </row>
    <row r="53" spans="2:51">
      <c r="B53" s="14" t="s">
        <v>66</v>
      </c>
      <c r="C53" s="1" t="s">
        <v>28</v>
      </c>
      <c r="D53" t="s">
        <v>12438</v>
      </c>
      <c r="E53" t="s">
        <v>12439</v>
      </c>
      <c r="F53" t="s">
        <v>12440</v>
      </c>
      <c r="G53" t="s">
        <v>12441</v>
      </c>
      <c r="H53" t="s">
        <v>12442</v>
      </c>
      <c r="I53" t="s">
        <v>12443</v>
      </c>
      <c r="J53" t="s">
        <v>12444</v>
      </c>
      <c r="K53" t="s">
        <v>12298</v>
      </c>
      <c r="T53" t="s">
        <v>12156</v>
      </c>
      <c r="V53">
        <f t="shared" si="0"/>
        <v>32</v>
      </c>
      <c r="AA53">
        <f t="shared" si="2"/>
        <v>5</v>
      </c>
      <c r="AB53">
        <f t="shared" si="3"/>
        <v>5</v>
      </c>
      <c r="AC53">
        <f t="shared" si="4"/>
        <v>2</v>
      </c>
      <c r="AD53" s="32">
        <v>3</v>
      </c>
      <c r="AE53" s="32">
        <v>2</v>
      </c>
      <c r="AF53" s="32">
        <v>2</v>
      </c>
      <c r="AG53" s="32">
        <v>1</v>
      </c>
      <c r="AR53" s="32">
        <v>4</v>
      </c>
      <c r="AS53" s="32">
        <v>4</v>
      </c>
      <c r="AT53" s="32">
        <v>4</v>
      </c>
      <c r="AU53" s="32">
        <v>3</v>
      </c>
      <c r="AV53" s="32">
        <v>3</v>
      </c>
      <c r="AW53" s="32">
        <v>1</v>
      </c>
      <c r="AX53" s="32">
        <v>3</v>
      </c>
      <c r="AY53" s="32">
        <v>4</v>
      </c>
    </row>
    <row r="54" spans="2:51">
      <c r="B54" s="14" t="s">
        <v>67</v>
      </c>
      <c r="C54" s="1" t="s">
        <v>28</v>
      </c>
      <c r="D54" t="s">
        <v>12445</v>
      </c>
      <c r="E54" t="s">
        <v>12446</v>
      </c>
      <c r="F54" t="s">
        <v>12447</v>
      </c>
      <c r="G54" t="s">
        <v>6110</v>
      </c>
      <c r="H54" t="s">
        <v>12448</v>
      </c>
      <c r="I54" t="s">
        <v>12449</v>
      </c>
      <c r="J54" t="s">
        <v>7975</v>
      </c>
      <c r="K54" t="s">
        <v>6065</v>
      </c>
      <c r="T54" t="s">
        <v>12153</v>
      </c>
      <c r="V54">
        <f t="shared" si="0"/>
        <v>2</v>
      </c>
      <c r="AA54">
        <f t="shared" si="2"/>
        <v>0</v>
      </c>
      <c r="AB54">
        <f t="shared" si="3"/>
        <v>5</v>
      </c>
      <c r="AC54">
        <f t="shared" si="4"/>
        <v>2</v>
      </c>
      <c r="AD54" s="32">
        <v>4</v>
      </c>
      <c r="AE54" s="32">
        <v>4</v>
      </c>
      <c r="AF54" s="32">
        <v>4</v>
      </c>
      <c r="AG54" s="32">
        <v>4</v>
      </c>
      <c r="AR54" s="32">
        <v>1</v>
      </c>
      <c r="AS54" s="32">
        <v>1</v>
      </c>
      <c r="AT54" s="32">
        <v>1</v>
      </c>
      <c r="AU54" s="32">
        <v>1</v>
      </c>
      <c r="AV54" s="32">
        <v>1</v>
      </c>
      <c r="AW54" s="32">
        <v>2</v>
      </c>
      <c r="AX54" s="32">
        <v>1</v>
      </c>
      <c r="AY54" s="32">
        <v>1</v>
      </c>
    </row>
    <row r="55" spans="2:51">
      <c r="B55" s="14" t="s">
        <v>2011</v>
      </c>
      <c r="C55" s="1" t="s">
        <v>12125</v>
      </c>
      <c r="D55" t="s">
        <v>12450</v>
      </c>
      <c r="E55" t="s">
        <v>12451</v>
      </c>
      <c r="F55" t="s">
        <v>12452</v>
      </c>
      <c r="G55" t="s">
        <v>12453</v>
      </c>
      <c r="H55" t="s">
        <v>12454</v>
      </c>
      <c r="I55" t="s">
        <v>12455</v>
      </c>
      <c r="J55" t="s">
        <v>12456</v>
      </c>
      <c r="K55" t="s">
        <v>12457</v>
      </c>
      <c r="T55" t="s">
        <v>12138</v>
      </c>
      <c r="V55">
        <f t="shared" si="0"/>
        <v>11</v>
      </c>
      <c r="AA55">
        <f t="shared" si="2"/>
        <v>1</v>
      </c>
      <c r="AB55">
        <f t="shared" si="3"/>
        <v>2</v>
      </c>
      <c r="AC55">
        <f t="shared" si="4"/>
        <v>1</v>
      </c>
      <c r="AD55" s="32">
        <v>3</v>
      </c>
      <c r="AE55" s="32">
        <v>3</v>
      </c>
      <c r="AF55" s="32">
        <v>2</v>
      </c>
      <c r="AG55" s="32">
        <v>1</v>
      </c>
      <c r="AR55" s="32">
        <v>3</v>
      </c>
      <c r="AS55" s="32">
        <v>3</v>
      </c>
      <c r="AT55" s="32">
        <v>3</v>
      </c>
      <c r="AU55" s="32">
        <v>3</v>
      </c>
      <c r="AV55" s="32">
        <v>2</v>
      </c>
      <c r="AW55" s="32">
        <v>3</v>
      </c>
      <c r="AX55" s="32">
        <v>3</v>
      </c>
      <c r="AY55" s="32">
        <v>3</v>
      </c>
    </row>
    <row r="56" spans="2:51">
      <c r="B56" s="3" t="s">
        <v>2078</v>
      </c>
      <c r="C56" s="1" t="s">
        <v>28</v>
      </c>
      <c r="D56" t="s">
        <v>6361</v>
      </c>
      <c r="E56" t="s">
        <v>12458</v>
      </c>
      <c r="F56" t="s">
        <v>12459</v>
      </c>
      <c r="G56" t="s">
        <v>12460</v>
      </c>
      <c r="H56" t="s">
        <v>12461</v>
      </c>
      <c r="I56" t="s">
        <v>12462</v>
      </c>
      <c r="J56" t="s">
        <v>12463</v>
      </c>
      <c r="K56" t="s">
        <v>12265</v>
      </c>
      <c r="T56" t="s">
        <v>12147</v>
      </c>
      <c r="V56">
        <f t="shared" si="0"/>
        <v>20</v>
      </c>
      <c r="AA56">
        <f t="shared" si="2"/>
        <v>3</v>
      </c>
      <c r="AB56">
        <f t="shared" si="3"/>
        <v>5</v>
      </c>
      <c r="AC56">
        <f t="shared" si="4"/>
        <v>2</v>
      </c>
      <c r="AD56" s="32">
        <v>1</v>
      </c>
      <c r="AE56" s="32">
        <v>2</v>
      </c>
      <c r="AF56" s="32">
        <v>2</v>
      </c>
      <c r="AG56" s="32">
        <v>1</v>
      </c>
      <c r="AR56" s="32">
        <v>2</v>
      </c>
      <c r="AS56" s="32">
        <v>2</v>
      </c>
      <c r="AT56" s="32">
        <v>2</v>
      </c>
      <c r="AU56" s="32">
        <v>1</v>
      </c>
      <c r="AV56" s="32">
        <v>1</v>
      </c>
      <c r="AW56" s="32">
        <v>1</v>
      </c>
      <c r="AX56" s="32">
        <v>2</v>
      </c>
      <c r="AY56" s="32">
        <v>1</v>
      </c>
    </row>
    <row r="57" spans="2:51">
      <c r="B57" s="14" t="s">
        <v>71</v>
      </c>
      <c r="C57" s="1" t="s">
        <v>28</v>
      </c>
      <c r="D57" t="s">
        <v>12464</v>
      </c>
      <c r="E57" t="s">
        <v>12465</v>
      </c>
      <c r="F57" t="s">
        <v>12466</v>
      </c>
      <c r="G57" t="s">
        <v>12467</v>
      </c>
      <c r="H57" t="s">
        <v>12468</v>
      </c>
      <c r="I57" t="s">
        <v>12469</v>
      </c>
      <c r="J57" t="s">
        <v>12470</v>
      </c>
      <c r="K57" t="s">
        <v>12265</v>
      </c>
      <c r="T57" t="s">
        <v>12145</v>
      </c>
      <c r="V57">
        <f t="shared" si="0"/>
        <v>8</v>
      </c>
      <c r="AA57">
        <f t="shared" si="2"/>
        <v>1</v>
      </c>
      <c r="AB57">
        <f t="shared" si="3"/>
        <v>5</v>
      </c>
      <c r="AC57">
        <f t="shared" si="4"/>
        <v>2</v>
      </c>
      <c r="AD57" s="32">
        <v>1</v>
      </c>
      <c r="AE57" s="32">
        <v>1</v>
      </c>
      <c r="AF57" s="32">
        <v>1</v>
      </c>
      <c r="AG57" s="32">
        <v>1</v>
      </c>
      <c r="AR57" s="32">
        <v>1</v>
      </c>
      <c r="AS57" s="32">
        <v>1</v>
      </c>
      <c r="AT57" s="32">
        <v>1</v>
      </c>
      <c r="AU57" s="32">
        <v>1</v>
      </c>
      <c r="AV57" s="32">
        <v>1</v>
      </c>
      <c r="AW57" s="32">
        <v>1</v>
      </c>
      <c r="AX57" s="32">
        <v>1</v>
      </c>
      <c r="AY57" s="32">
        <v>1</v>
      </c>
    </row>
    <row r="58" spans="2:51">
      <c r="B58" s="1">
        <v>27647093</v>
      </c>
      <c r="C58" s="1" t="s">
        <v>12125</v>
      </c>
      <c r="D58" t="s">
        <v>12471</v>
      </c>
      <c r="E58" t="s">
        <v>12472</v>
      </c>
      <c r="F58" t="s">
        <v>12473</v>
      </c>
      <c r="G58" t="s">
        <v>12474</v>
      </c>
      <c r="H58" t="s">
        <v>12475</v>
      </c>
      <c r="I58" t="s">
        <v>12476</v>
      </c>
      <c r="J58" t="s">
        <v>12477</v>
      </c>
      <c r="K58" t="s">
        <v>12457</v>
      </c>
      <c r="T58" t="s">
        <v>12138</v>
      </c>
      <c r="V58">
        <f t="shared" si="0"/>
        <v>11</v>
      </c>
      <c r="AA58">
        <f t="shared" si="2"/>
        <v>1</v>
      </c>
      <c r="AB58">
        <f t="shared" si="3"/>
        <v>2</v>
      </c>
      <c r="AC58">
        <f t="shared" si="4"/>
        <v>1</v>
      </c>
      <c r="AD58" s="32">
        <v>4</v>
      </c>
      <c r="AE58" s="32">
        <v>3</v>
      </c>
      <c r="AF58" s="32">
        <v>2</v>
      </c>
      <c r="AG58" s="32">
        <v>3</v>
      </c>
      <c r="AR58" s="32">
        <v>3</v>
      </c>
      <c r="AS58" s="32">
        <v>3</v>
      </c>
      <c r="AT58" s="32">
        <v>3</v>
      </c>
      <c r="AU58" s="32">
        <v>4</v>
      </c>
      <c r="AV58" s="32">
        <v>3</v>
      </c>
      <c r="AW58" s="32">
        <v>3</v>
      </c>
      <c r="AX58" s="32">
        <v>3</v>
      </c>
      <c r="AY58" s="32">
        <v>3</v>
      </c>
    </row>
    <row r="59" spans="2:51">
      <c r="B59" s="14" t="s">
        <v>73</v>
      </c>
      <c r="C59" s="1" t="s">
        <v>28</v>
      </c>
      <c r="D59" t="s">
        <v>12478</v>
      </c>
      <c r="E59" t="s">
        <v>12479</v>
      </c>
      <c r="F59" t="s">
        <v>12480</v>
      </c>
      <c r="G59" t="s">
        <v>12481</v>
      </c>
      <c r="H59" t="s">
        <v>12482</v>
      </c>
      <c r="I59" t="s">
        <v>12483</v>
      </c>
      <c r="J59" t="s">
        <v>12484</v>
      </c>
      <c r="K59" t="s">
        <v>12457</v>
      </c>
      <c r="T59" t="s">
        <v>12146</v>
      </c>
      <c r="V59">
        <f t="shared" si="0"/>
        <v>13</v>
      </c>
      <c r="AA59">
        <f t="shared" si="2"/>
        <v>2</v>
      </c>
      <c r="AB59">
        <f t="shared" si="3"/>
        <v>5</v>
      </c>
      <c r="AC59">
        <f t="shared" si="4"/>
        <v>2</v>
      </c>
      <c r="AD59" s="32">
        <v>2</v>
      </c>
      <c r="AE59" s="32">
        <v>4</v>
      </c>
      <c r="AF59" s="32">
        <v>4</v>
      </c>
      <c r="AG59" s="32">
        <v>3</v>
      </c>
      <c r="AR59" s="32">
        <v>3</v>
      </c>
      <c r="AS59" s="32">
        <v>3</v>
      </c>
      <c r="AT59" s="32">
        <v>3</v>
      </c>
      <c r="AU59" s="32">
        <v>4</v>
      </c>
      <c r="AV59" s="32">
        <v>4</v>
      </c>
      <c r="AW59" s="32">
        <v>3</v>
      </c>
      <c r="AX59" s="32">
        <v>4</v>
      </c>
      <c r="AY59" s="32">
        <v>3</v>
      </c>
    </row>
    <row r="60" spans="2:51">
      <c r="B60" s="14" t="s">
        <v>74</v>
      </c>
      <c r="C60" s="1" t="s">
        <v>12132</v>
      </c>
      <c r="D60" t="s">
        <v>12485</v>
      </c>
      <c r="E60" t="s">
        <v>12486</v>
      </c>
      <c r="F60" t="s">
        <v>12487</v>
      </c>
      <c r="G60" t="s">
        <v>12488</v>
      </c>
      <c r="H60" t="s">
        <v>12489</v>
      </c>
      <c r="I60" t="s">
        <v>12490</v>
      </c>
      <c r="J60" t="s">
        <v>12491</v>
      </c>
      <c r="K60" t="s">
        <v>12198</v>
      </c>
      <c r="T60" t="s">
        <v>12146</v>
      </c>
      <c r="V60">
        <f t="shared" si="0"/>
        <v>13</v>
      </c>
      <c r="AA60">
        <f t="shared" si="2"/>
        <v>2</v>
      </c>
      <c r="AB60">
        <f t="shared" si="3"/>
        <v>4</v>
      </c>
      <c r="AC60">
        <f t="shared" si="4"/>
        <v>1</v>
      </c>
      <c r="AD60" s="32">
        <v>1</v>
      </c>
      <c r="AE60" s="32">
        <v>1</v>
      </c>
      <c r="AF60" s="32">
        <v>1</v>
      </c>
      <c r="AG60" s="32">
        <v>1</v>
      </c>
      <c r="AR60" s="32">
        <v>1</v>
      </c>
      <c r="AS60" s="32">
        <v>1</v>
      </c>
      <c r="AT60" s="32">
        <v>1</v>
      </c>
      <c r="AU60" s="32">
        <v>1</v>
      </c>
      <c r="AV60" s="32">
        <v>1</v>
      </c>
      <c r="AW60" s="32">
        <v>1</v>
      </c>
      <c r="AX60" s="32">
        <v>1</v>
      </c>
      <c r="AY60" s="32">
        <v>1</v>
      </c>
    </row>
    <row r="61" spans="2:51">
      <c r="B61" s="14" t="s">
        <v>75</v>
      </c>
      <c r="C61" s="1" t="s">
        <v>12132</v>
      </c>
      <c r="D61" t="s">
        <v>12492</v>
      </c>
      <c r="E61" t="s">
        <v>12493</v>
      </c>
      <c r="F61" t="s">
        <v>12494</v>
      </c>
      <c r="G61" t="s">
        <v>12495</v>
      </c>
      <c r="H61" t="s">
        <v>12496</v>
      </c>
      <c r="I61" t="s">
        <v>12497</v>
      </c>
      <c r="J61" t="s">
        <v>12498</v>
      </c>
      <c r="K61" t="s">
        <v>12298</v>
      </c>
      <c r="T61" t="s">
        <v>12144</v>
      </c>
      <c r="V61">
        <f t="shared" si="0"/>
        <v>12</v>
      </c>
      <c r="AA61">
        <f t="shared" si="2"/>
        <v>2</v>
      </c>
      <c r="AB61">
        <f t="shared" si="3"/>
        <v>4</v>
      </c>
      <c r="AC61">
        <f t="shared" si="4"/>
        <v>1</v>
      </c>
      <c r="AD61" s="32">
        <v>3</v>
      </c>
      <c r="AE61" s="32">
        <v>3</v>
      </c>
      <c r="AF61" s="32">
        <v>3</v>
      </c>
      <c r="AG61" s="32">
        <v>3</v>
      </c>
      <c r="AR61" s="32">
        <v>3</v>
      </c>
      <c r="AS61" s="32">
        <v>3</v>
      </c>
      <c r="AT61" s="32">
        <v>3</v>
      </c>
      <c r="AU61" s="32">
        <v>1</v>
      </c>
      <c r="AV61" s="32">
        <v>1</v>
      </c>
      <c r="AW61" s="32">
        <v>1</v>
      </c>
      <c r="AX61" s="32">
        <v>1</v>
      </c>
      <c r="AY61" s="32">
        <v>1</v>
      </c>
    </row>
    <row r="62" spans="2:51">
      <c r="B62" s="14" t="s">
        <v>76</v>
      </c>
      <c r="C62" s="1" t="s">
        <v>28</v>
      </c>
      <c r="D62" t="s">
        <v>12499</v>
      </c>
      <c r="E62" t="s">
        <v>12500</v>
      </c>
      <c r="F62" t="s">
        <v>12501</v>
      </c>
      <c r="G62" t="s">
        <v>12502</v>
      </c>
      <c r="H62" t="s">
        <v>12503</v>
      </c>
      <c r="I62" t="s">
        <v>12504</v>
      </c>
      <c r="J62" t="s">
        <v>12505</v>
      </c>
      <c r="K62" t="s">
        <v>12265</v>
      </c>
      <c r="T62" t="s">
        <v>12152</v>
      </c>
      <c r="V62">
        <f t="shared" si="0"/>
        <v>19</v>
      </c>
      <c r="AA62">
        <f t="shared" si="2"/>
        <v>3</v>
      </c>
      <c r="AB62">
        <f t="shared" si="3"/>
        <v>5</v>
      </c>
      <c r="AC62">
        <f t="shared" si="4"/>
        <v>2</v>
      </c>
      <c r="AD62" s="32">
        <v>1</v>
      </c>
      <c r="AE62" s="32">
        <v>1</v>
      </c>
      <c r="AF62" s="32">
        <v>2</v>
      </c>
      <c r="AG62" s="32">
        <v>2</v>
      </c>
      <c r="AR62" s="32">
        <v>1</v>
      </c>
      <c r="AS62" s="32">
        <v>1</v>
      </c>
      <c r="AT62" s="32">
        <v>1</v>
      </c>
      <c r="AU62" s="32">
        <v>1</v>
      </c>
      <c r="AV62" s="32">
        <v>2</v>
      </c>
      <c r="AW62" s="32">
        <v>1</v>
      </c>
      <c r="AX62" s="32">
        <v>1</v>
      </c>
      <c r="AY62" s="32">
        <v>1</v>
      </c>
    </row>
    <row r="63" spans="2:51">
      <c r="B63" s="1">
        <v>35642020</v>
      </c>
      <c r="C63" s="1" t="s">
        <v>28</v>
      </c>
      <c r="D63" t="s">
        <v>12506</v>
      </c>
      <c r="E63" t="s">
        <v>12507</v>
      </c>
      <c r="F63" t="s">
        <v>12508</v>
      </c>
      <c r="G63" t="s">
        <v>12509</v>
      </c>
      <c r="H63" t="s">
        <v>12510</v>
      </c>
      <c r="I63" t="s">
        <v>12511</v>
      </c>
      <c r="J63" t="s">
        <v>12512</v>
      </c>
      <c r="K63" t="s">
        <v>12265</v>
      </c>
      <c r="T63" t="s">
        <v>12145</v>
      </c>
      <c r="V63">
        <f t="shared" si="0"/>
        <v>8</v>
      </c>
      <c r="AA63">
        <f t="shared" si="2"/>
        <v>1</v>
      </c>
      <c r="AB63">
        <f t="shared" si="3"/>
        <v>5</v>
      </c>
      <c r="AC63">
        <f t="shared" si="4"/>
        <v>2</v>
      </c>
      <c r="AD63" s="32">
        <v>2</v>
      </c>
      <c r="AE63" s="32">
        <v>2</v>
      </c>
      <c r="AF63" s="32">
        <v>1</v>
      </c>
      <c r="AG63" s="32">
        <v>1</v>
      </c>
      <c r="AR63" s="32">
        <v>2</v>
      </c>
      <c r="AS63" s="32">
        <v>2</v>
      </c>
      <c r="AT63" s="32">
        <v>2</v>
      </c>
      <c r="AU63" s="32">
        <v>2</v>
      </c>
      <c r="AV63" s="32">
        <v>2</v>
      </c>
      <c r="AW63" s="32">
        <v>2</v>
      </c>
      <c r="AX63" s="32">
        <v>2</v>
      </c>
      <c r="AY63" s="32">
        <v>2</v>
      </c>
    </row>
    <row r="64" spans="2:51">
      <c r="B64" s="14" t="s">
        <v>78</v>
      </c>
      <c r="C64" s="1" t="s">
        <v>28</v>
      </c>
      <c r="D64" t="s">
        <v>12513</v>
      </c>
      <c r="E64" t="s">
        <v>12514</v>
      </c>
      <c r="F64" t="s">
        <v>12515</v>
      </c>
      <c r="G64" t="s">
        <v>12516</v>
      </c>
      <c r="H64" t="s">
        <v>12517</v>
      </c>
      <c r="I64" t="s">
        <v>12518</v>
      </c>
      <c r="J64" t="s">
        <v>12519</v>
      </c>
      <c r="K64" t="s">
        <v>6065</v>
      </c>
      <c r="T64" t="s">
        <v>12146</v>
      </c>
      <c r="V64">
        <f t="shared" si="0"/>
        <v>13</v>
      </c>
      <c r="AA64">
        <f t="shared" si="2"/>
        <v>2</v>
      </c>
      <c r="AB64">
        <f t="shared" si="3"/>
        <v>5</v>
      </c>
      <c r="AC64">
        <f t="shared" si="4"/>
        <v>2</v>
      </c>
      <c r="AD64" s="32">
        <v>3</v>
      </c>
      <c r="AE64" s="32">
        <v>3</v>
      </c>
      <c r="AF64" s="32">
        <v>3</v>
      </c>
      <c r="AG64" s="32">
        <v>3</v>
      </c>
      <c r="AR64" s="32">
        <v>3</v>
      </c>
      <c r="AS64" s="32">
        <v>3</v>
      </c>
      <c r="AT64" s="32">
        <v>3</v>
      </c>
      <c r="AU64" s="32">
        <v>3</v>
      </c>
      <c r="AV64" s="32">
        <v>3</v>
      </c>
      <c r="AW64" s="32">
        <v>3</v>
      </c>
      <c r="AX64" s="32">
        <v>3</v>
      </c>
      <c r="AY64" s="32">
        <v>3</v>
      </c>
    </row>
    <row r="65" spans="2:51">
      <c r="B65" s="1">
        <v>30026860</v>
      </c>
      <c r="C65" s="1" t="s">
        <v>12129</v>
      </c>
      <c r="D65" t="s">
        <v>6065</v>
      </c>
      <c r="E65" t="s">
        <v>8549</v>
      </c>
      <c r="F65" t="s">
        <v>12520</v>
      </c>
      <c r="G65" t="s">
        <v>6055</v>
      </c>
      <c r="H65" t="s">
        <v>12521</v>
      </c>
      <c r="I65" t="s">
        <v>6055</v>
      </c>
      <c r="J65" t="s">
        <v>8549</v>
      </c>
      <c r="K65" t="s">
        <v>6065</v>
      </c>
      <c r="T65" t="s">
        <v>12137</v>
      </c>
      <c r="V65">
        <f t="shared" si="0"/>
        <v>1</v>
      </c>
      <c r="AA65">
        <f t="shared" si="2"/>
        <v>0</v>
      </c>
      <c r="AB65">
        <f t="shared" si="3"/>
        <v>3</v>
      </c>
      <c r="AC65">
        <f t="shared" si="4"/>
        <v>1</v>
      </c>
      <c r="AD65" s="32">
        <v>2</v>
      </c>
      <c r="AE65" s="32">
        <v>2</v>
      </c>
      <c r="AF65" s="32">
        <v>2</v>
      </c>
      <c r="AG65" s="32">
        <v>2</v>
      </c>
      <c r="AR65" s="32">
        <v>1</v>
      </c>
      <c r="AS65" s="32">
        <v>1</v>
      </c>
      <c r="AT65" s="32">
        <v>1</v>
      </c>
      <c r="AU65" s="32">
        <v>1</v>
      </c>
      <c r="AV65" s="32">
        <v>1</v>
      </c>
      <c r="AW65" s="32">
        <v>1</v>
      </c>
      <c r="AX65" s="32">
        <v>1</v>
      </c>
      <c r="AY65" s="32">
        <v>1</v>
      </c>
    </row>
    <row r="66" spans="2:51">
      <c r="B66" s="30" t="s">
        <v>80</v>
      </c>
      <c r="C66" s="1" t="s">
        <v>28</v>
      </c>
      <c r="D66" t="s">
        <v>12522</v>
      </c>
      <c r="E66" t="s">
        <v>12523</v>
      </c>
      <c r="F66" t="s">
        <v>12524</v>
      </c>
      <c r="G66" t="s">
        <v>12525</v>
      </c>
      <c r="H66" t="s">
        <v>12526</v>
      </c>
      <c r="I66" t="s">
        <v>12527</v>
      </c>
      <c r="J66" t="s">
        <v>12528</v>
      </c>
      <c r="K66" t="s">
        <v>12298</v>
      </c>
      <c r="T66" t="s">
        <v>12139</v>
      </c>
      <c r="V66">
        <f t="shared" si="0"/>
        <v>5</v>
      </c>
      <c r="AA66">
        <f t="shared" si="2"/>
        <v>0</v>
      </c>
      <c r="AB66">
        <f t="shared" si="3"/>
        <v>5</v>
      </c>
      <c r="AC66">
        <f t="shared" si="4"/>
        <v>2</v>
      </c>
      <c r="AD66" s="32">
        <v>4</v>
      </c>
      <c r="AE66" s="32">
        <v>4</v>
      </c>
      <c r="AF66" s="32">
        <v>5</v>
      </c>
      <c r="AG66" s="32">
        <v>3</v>
      </c>
      <c r="AR66" s="32">
        <v>3</v>
      </c>
      <c r="AS66" s="32">
        <v>3</v>
      </c>
      <c r="AT66" s="32">
        <v>3</v>
      </c>
      <c r="AU66" s="32">
        <v>3</v>
      </c>
      <c r="AV66" s="32">
        <v>3</v>
      </c>
      <c r="AW66" s="32">
        <v>3</v>
      </c>
      <c r="AX66" s="32">
        <v>3</v>
      </c>
      <c r="AY66" s="32">
        <v>3</v>
      </c>
    </row>
    <row r="67" spans="2:51">
      <c r="B67" s="1">
        <v>39402704</v>
      </c>
      <c r="C67" s="1" t="s">
        <v>28</v>
      </c>
      <c r="D67" t="s">
        <v>12529</v>
      </c>
      <c r="E67" t="s">
        <v>12530</v>
      </c>
      <c r="F67" t="s">
        <v>12531</v>
      </c>
      <c r="G67" t="s">
        <v>12532</v>
      </c>
      <c r="H67" t="s">
        <v>12533</v>
      </c>
      <c r="I67" t="s">
        <v>12534</v>
      </c>
      <c r="J67" t="s">
        <v>12535</v>
      </c>
      <c r="K67" t="s">
        <v>12265</v>
      </c>
      <c r="T67" t="s">
        <v>12143</v>
      </c>
      <c r="V67">
        <f t="shared" si="0"/>
        <v>6</v>
      </c>
      <c r="AA67">
        <f t="shared" si="2"/>
        <v>1</v>
      </c>
      <c r="AB67">
        <f t="shared" si="3"/>
        <v>5</v>
      </c>
      <c r="AC67">
        <f t="shared" si="4"/>
        <v>2</v>
      </c>
      <c r="AD67" s="32">
        <v>1</v>
      </c>
      <c r="AE67" s="32">
        <v>1</v>
      </c>
      <c r="AF67" s="32">
        <v>1</v>
      </c>
      <c r="AG67" s="32">
        <v>1</v>
      </c>
      <c r="AR67" s="32">
        <v>2</v>
      </c>
      <c r="AS67" s="32">
        <v>2</v>
      </c>
      <c r="AT67" s="32">
        <v>2</v>
      </c>
      <c r="AU67" s="32">
        <v>1</v>
      </c>
      <c r="AV67" s="32">
        <v>2</v>
      </c>
      <c r="AW67" s="32">
        <v>2</v>
      </c>
      <c r="AX67" s="32">
        <v>2</v>
      </c>
      <c r="AY67" s="32">
        <v>1</v>
      </c>
    </row>
    <row r="68" spans="2:51">
      <c r="B68" s="1">
        <v>37357674</v>
      </c>
      <c r="C68" s="1" t="s">
        <v>28</v>
      </c>
      <c r="D68" t="s">
        <v>6065</v>
      </c>
      <c r="E68" t="s">
        <v>8616</v>
      </c>
      <c r="F68" t="s">
        <v>12536</v>
      </c>
      <c r="G68" t="s">
        <v>6055</v>
      </c>
      <c r="H68" t="s">
        <v>12537</v>
      </c>
      <c r="I68" t="s">
        <v>8618</v>
      </c>
      <c r="J68" t="s">
        <v>8616</v>
      </c>
      <c r="K68" t="s">
        <v>6065</v>
      </c>
      <c r="T68" t="s">
        <v>12153</v>
      </c>
      <c r="V68">
        <f t="shared" si="0"/>
        <v>2</v>
      </c>
      <c r="AA68">
        <f t="shared" si="2"/>
        <v>0</v>
      </c>
      <c r="AB68">
        <f t="shared" si="3"/>
        <v>5</v>
      </c>
      <c r="AC68">
        <f t="shared" si="4"/>
        <v>2</v>
      </c>
      <c r="AD68" s="32">
        <v>1</v>
      </c>
      <c r="AE68" s="32">
        <v>2</v>
      </c>
      <c r="AF68" s="32">
        <v>2</v>
      </c>
      <c r="AG68" s="32">
        <v>2</v>
      </c>
      <c r="AR68" s="32">
        <v>2</v>
      </c>
      <c r="AS68" s="32">
        <v>2</v>
      </c>
      <c r="AT68" s="32">
        <v>2</v>
      </c>
      <c r="AU68" s="32">
        <v>2</v>
      </c>
      <c r="AV68" s="32">
        <v>2</v>
      </c>
      <c r="AW68" s="32">
        <v>2</v>
      </c>
      <c r="AX68" s="32">
        <v>2</v>
      </c>
      <c r="AY68" s="32">
        <v>2</v>
      </c>
    </row>
    <row r="69" spans="2:51">
      <c r="B69" s="1">
        <v>41635744</v>
      </c>
      <c r="C69" s="1" t="s">
        <v>28</v>
      </c>
      <c r="D69" t="s">
        <v>6361</v>
      </c>
      <c r="E69" t="s">
        <v>12538</v>
      </c>
      <c r="F69" t="s">
        <v>12539</v>
      </c>
      <c r="G69" t="s">
        <v>6110</v>
      </c>
      <c r="H69" t="s">
        <v>12540</v>
      </c>
      <c r="I69" t="s">
        <v>12541</v>
      </c>
      <c r="J69" t="s">
        <v>8619</v>
      </c>
      <c r="K69" t="s">
        <v>6065</v>
      </c>
      <c r="T69" t="s">
        <v>12153</v>
      </c>
      <c r="V69">
        <f t="shared" si="0"/>
        <v>2</v>
      </c>
      <c r="AA69">
        <f t="shared" si="2"/>
        <v>0</v>
      </c>
      <c r="AB69">
        <f t="shared" si="3"/>
        <v>5</v>
      </c>
      <c r="AC69">
        <f t="shared" si="4"/>
        <v>2</v>
      </c>
      <c r="AD69" s="32">
        <v>1</v>
      </c>
      <c r="AE69" s="32">
        <v>4</v>
      </c>
      <c r="AF69" s="32">
        <v>4</v>
      </c>
      <c r="AG69" s="32">
        <v>3</v>
      </c>
      <c r="AR69" s="32">
        <v>4</v>
      </c>
      <c r="AS69" s="32">
        <v>4</v>
      </c>
      <c r="AT69" s="32">
        <v>4</v>
      </c>
      <c r="AU69" s="32">
        <v>4</v>
      </c>
      <c r="AV69" s="32">
        <v>3</v>
      </c>
      <c r="AW69" s="32">
        <v>3</v>
      </c>
      <c r="AX69" s="32">
        <v>5</v>
      </c>
      <c r="AY69" s="32">
        <v>5</v>
      </c>
    </row>
    <row r="70" spans="2:51">
      <c r="B70" s="14" t="s">
        <v>83</v>
      </c>
      <c r="C70" s="1" t="s">
        <v>28</v>
      </c>
      <c r="D70" t="s">
        <v>12542</v>
      </c>
      <c r="E70" t="s">
        <v>12543</v>
      </c>
      <c r="F70" t="s">
        <v>12544</v>
      </c>
      <c r="G70" t="s">
        <v>12545</v>
      </c>
      <c r="H70" t="s">
        <v>12546</v>
      </c>
      <c r="I70" t="s">
        <v>12547</v>
      </c>
      <c r="J70" t="s">
        <v>12548</v>
      </c>
      <c r="K70" t="s">
        <v>6065</v>
      </c>
      <c r="T70" t="s">
        <v>12142</v>
      </c>
      <c r="V70">
        <f t="shared" si="0"/>
        <v>17</v>
      </c>
      <c r="AA70">
        <f t="shared" si="2"/>
        <v>2</v>
      </c>
      <c r="AB70">
        <f t="shared" si="3"/>
        <v>5</v>
      </c>
      <c r="AC70">
        <f t="shared" si="4"/>
        <v>2</v>
      </c>
      <c r="AD70" s="32">
        <v>3</v>
      </c>
      <c r="AE70" s="32">
        <v>4</v>
      </c>
      <c r="AF70" s="32">
        <v>4</v>
      </c>
      <c r="AG70" s="32">
        <v>4</v>
      </c>
      <c r="AR70" s="32">
        <v>3</v>
      </c>
      <c r="AS70" s="32">
        <v>3</v>
      </c>
      <c r="AT70" s="32">
        <v>3</v>
      </c>
      <c r="AU70" s="32">
        <v>3</v>
      </c>
      <c r="AV70" s="32">
        <v>1</v>
      </c>
      <c r="AW70" s="32">
        <v>4</v>
      </c>
      <c r="AX70" s="32">
        <v>4</v>
      </c>
      <c r="AY70" s="32">
        <v>3</v>
      </c>
    </row>
    <row r="71" spans="2:51">
      <c r="B71" s="14" t="s">
        <v>85</v>
      </c>
      <c r="C71" s="1" t="s">
        <v>12127</v>
      </c>
      <c r="D71" t="s">
        <v>12549</v>
      </c>
      <c r="E71" t="s">
        <v>12550</v>
      </c>
      <c r="F71" t="s">
        <v>12551</v>
      </c>
      <c r="G71" t="s">
        <v>12552</v>
      </c>
      <c r="H71" t="s">
        <v>12553</v>
      </c>
      <c r="I71" t="s">
        <v>12554</v>
      </c>
      <c r="J71" t="s">
        <v>12555</v>
      </c>
      <c r="K71" t="s">
        <v>12298</v>
      </c>
      <c r="T71" t="s">
        <v>12156</v>
      </c>
      <c r="V71">
        <f t="shared" si="0"/>
        <v>32</v>
      </c>
      <c r="AA71">
        <f t="shared" si="2"/>
        <v>5</v>
      </c>
      <c r="AB71">
        <f t="shared" si="3"/>
        <v>1</v>
      </c>
      <c r="AC71">
        <f t="shared" si="4"/>
        <v>1</v>
      </c>
      <c r="AD71" s="32">
        <v>4</v>
      </c>
      <c r="AE71" s="32">
        <v>3</v>
      </c>
      <c r="AF71" s="32">
        <v>4</v>
      </c>
      <c r="AG71" s="32">
        <v>4</v>
      </c>
      <c r="AR71" s="32">
        <v>3</v>
      </c>
      <c r="AS71" s="32">
        <v>3</v>
      </c>
      <c r="AT71" s="32">
        <v>3</v>
      </c>
      <c r="AU71" s="32">
        <v>3</v>
      </c>
      <c r="AV71" s="32">
        <v>4</v>
      </c>
      <c r="AW71" s="32">
        <v>3</v>
      </c>
      <c r="AX71" s="32">
        <v>5</v>
      </c>
      <c r="AY71" s="32">
        <v>2</v>
      </c>
    </row>
    <row r="72" spans="2:51">
      <c r="B72" s="14" t="s">
        <v>87</v>
      </c>
      <c r="C72" s="1" t="s">
        <v>28</v>
      </c>
      <c r="D72" t="s">
        <v>12556</v>
      </c>
      <c r="E72" t="s">
        <v>12557</v>
      </c>
      <c r="F72" t="s">
        <v>12558</v>
      </c>
      <c r="G72" t="s">
        <v>12559</v>
      </c>
      <c r="H72" t="s">
        <v>12560</v>
      </c>
      <c r="I72" t="s">
        <v>12561</v>
      </c>
      <c r="J72" t="s">
        <v>12562</v>
      </c>
      <c r="K72" t="s">
        <v>6065</v>
      </c>
      <c r="T72" t="s">
        <v>12148</v>
      </c>
      <c r="V72">
        <f t="shared" si="0"/>
        <v>7</v>
      </c>
      <c r="AA72">
        <f t="shared" si="2"/>
        <v>1</v>
      </c>
      <c r="AB72">
        <f t="shared" si="3"/>
        <v>5</v>
      </c>
      <c r="AC72">
        <f t="shared" si="4"/>
        <v>2</v>
      </c>
      <c r="AD72" s="32">
        <v>2</v>
      </c>
      <c r="AE72" s="32">
        <v>2</v>
      </c>
      <c r="AF72" s="32">
        <v>2</v>
      </c>
      <c r="AG72" s="32">
        <v>2</v>
      </c>
      <c r="AR72" s="32">
        <v>2</v>
      </c>
      <c r="AS72" s="32">
        <v>2</v>
      </c>
      <c r="AT72" s="32">
        <v>2</v>
      </c>
      <c r="AU72" s="32">
        <v>3</v>
      </c>
      <c r="AV72" s="32">
        <v>2</v>
      </c>
      <c r="AW72" s="32">
        <v>3</v>
      </c>
      <c r="AX72" s="32">
        <v>3</v>
      </c>
      <c r="AY72" s="32">
        <v>3</v>
      </c>
    </row>
    <row r="73" spans="2:51">
      <c r="B73" s="14" t="s">
        <v>89</v>
      </c>
      <c r="C73" s="1" t="s">
        <v>28</v>
      </c>
      <c r="D73" t="s">
        <v>12563</v>
      </c>
      <c r="E73" t="s">
        <v>12564</v>
      </c>
      <c r="F73" t="s">
        <v>12565</v>
      </c>
      <c r="G73" t="s">
        <v>12566</v>
      </c>
      <c r="H73" t="s">
        <v>12567</v>
      </c>
      <c r="I73" t="s">
        <v>12568</v>
      </c>
      <c r="J73" t="s">
        <v>12569</v>
      </c>
      <c r="K73" t="s">
        <v>12265</v>
      </c>
      <c r="T73" t="s">
        <v>12148</v>
      </c>
      <c r="V73">
        <f t="shared" si="0"/>
        <v>7</v>
      </c>
      <c r="AA73">
        <f t="shared" si="2"/>
        <v>1</v>
      </c>
      <c r="AB73">
        <f t="shared" si="3"/>
        <v>5</v>
      </c>
      <c r="AC73">
        <f t="shared" si="4"/>
        <v>2</v>
      </c>
      <c r="AD73" s="32">
        <v>1</v>
      </c>
      <c r="AE73" s="32">
        <v>2</v>
      </c>
      <c r="AF73" s="32">
        <v>2</v>
      </c>
      <c r="AG73" s="32">
        <v>2</v>
      </c>
      <c r="AR73" s="32">
        <v>3</v>
      </c>
      <c r="AS73" s="32">
        <v>3</v>
      </c>
      <c r="AT73" s="32">
        <v>3</v>
      </c>
      <c r="AU73" s="32">
        <v>3</v>
      </c>
      <c r="AV73" s="32">
        <v>3</v>
      </c>
      <c r="AW73" s="32">
        <v>3</v>
      </c>
      <c r="AX73" s="32">
        <v>3</v>
      </c>
      <c r="AY73" s="32">
        <v>3</v>
      </c>
    </row>
    <row r="74" spans="2:51">
      <c r="B74" s="1">
        <v>4300019</v>
      </c>
      <c r="C74" s="1" t="s">
        <v>12131</v>
      </c>
      <c r="D74" t="s">
        <v>12570</v>
      </c>
      <c r="E74" t="s">
        <v>12571</v>
      </c>
      <c r="F74" t="s">
        <v>12572</v>
      </c>
      <c r="G74" t="s">
        <v>12573</v>
      </c>
      <c r="H74" t="s">
        <v>12574</v>
      </c>
      <c r="I74" t="s">
        <v>12575</v>
      </c>
      <c r="J74" t="s">
        <v>12576</v>
      </c>
      <c r="K74" t="s">
        <v>6048</v>
      </c>
      <c r="T74" t="s">
        <v>12157</v>
      </c>
      <c r="V74">
        <f t="shared" si="0"/>
        <v>31</v>
      </c>
      <c r="AA74">
        <f t="shared" si="2"/>
        <v>5</v>
      </c>
      <c r="AB74">
        <f t="shared" si="3"/>
        <v>3</v>
      </c>
      <c r="AC74">
        <f t="shared" si="4"/>
        <v>1</v>
      </c>
      <c r="AD74" s="32">
        <v>3</v>
      </c>
      <c r="AE74" s="32">
        <v>3</v>
      </c>
      <c r="AF74" s="32">
        <v>3</v>
      </c>
      <c r="AG74" s="32">
        <v>3</v>
      </c>
      <c r="AR74" s="32">
        <v>2</v>
      </c>
      <c r="AS74" s="32">
        <v>2</v>
      </c>
      <c r="AT74" s="32">
        <v>2</v>
      </c>
      <c r="AU74" s="32">
        <v>2</v>
      </c>
      <c r="AV74" s="32">
        <v>2</v>
      </c>
      <c r="AW74" s="32">
        <v>2</v>
      </c>
      <c r="AX74" s="32">
        <v>2</v>
      </c>
      <c r="AY74" s="32">
        <v>2</v>
      </c>
    </row>
    <row r="75" spans="2:51">
      <c r="B75" s="14" t="s">
        <v>90</v>
      </c>
      <c r="C75" s="1" t="s">
        <v>12132</v>
      </c>
      <c r="D75" t="s">
        <v>12577</v>
      </c>
      <c r="E75" t="s">
        <v>12578</v>
      </c>
      <c r="F75" t="s">
        <v>12579</v>
      </c>
      <c r="G75" t="s">
        <v>12580</v>
      </c>
      <c r="H75" t="s">
        <v>12581</v>
      </c>
      <c r="I75" t="s">
        <v>12582</v>
      </c>
      <c r="J75" t="s">
        <v>8878</v>
      </c>
      <c r="K75" t="s">
        <v>6065</v>
      </c>
      <c r="T75" t="s">
        <v>12140</v>
      </c>
      <c r="V75">
        <f t="shared" si="0"/>
        <v>3</v>
      </c>
      <c r="AA75">
        <f t="shared" si="2"/>
        <v>0</v>
      </c>
      <c r="AB75">
        <f t="shared" si="3"/>
        <v>4</v>
      </c>
      <c r="AC75">
        <f t="shared" si="4"/>
        <v>1</v>
      </c>
      <c r="AD75" s="32">
        <v>5</v>
      </c>
      <c r="AE75" s="32">
        <v>5</v>
      </c>
      <c r="AF75" s="32">
        <v>5</v>
      </c>
      <c r="AG75" s="32">
        <v>4</v>
      </c>
      <c r="AR75" s="32">
        <v>1</v>
      </c>
      <c r="AS75" s="32">
        <v>1</v>
      </c>
      <c r="AT75" s="32">
        <v>1</v>
      </c>
      <c r="AU75" s="32">
        <v>1</v>
      </c>
      <c r="AV75" s="32">
        <v>2</v>
      </c>
      <c r="AW75" s="32">
        <v>1</v>
      </c>
      <c r="AX75" s="32">
        <v>2</v>
      </c>
      <c r="AY75" s="32">
        <v>1</v>
      </c>
    </row>
    <row r="76" spans="2:51">
      <c r="B76" s="14" t="s">
        <v>91</v>
      </c>
      <c r="C76" s="1" t="s">
        <v>12130</v>
      </c>
      <c r="D76" t="s">
        <v>12583</v>
      </c>
      <c r="E76" t="s">
        <v>12584</v>
      </c>
      <c r="F76" t="s">
        <v>12585</v>
      </c>
      <c r="G76" t="s">
        <v>12586</v>
      </c>
      <c r="H76" t="s">
        <v>12587</v>
      </c>
      <c r="I76" t="s">
        <v>12588</v>
      </c>
      <c r="J76" t="s">
        <v>12589</v>
      </c>
      <c r="K76" t="s">
        <v>6065</v>
      </c>
      <c r="T76" t="s">
        <v>9058</v>
      </c>
      <c r="U76" t="s">
        <v>12134</v>
      </c>
      <c r="V76">
        <f t="shared" si="0"/>
        <v>21</v>
      </c>
      <c r="AA76">
        <f t="shared" si="2"/>
        <v>3</v>
      </c>
      <c r="AB76">
        <f t="shared" si="3"/>
        <v>4</v>
      </c>
      <c r="AC76">
        <f t="shared" si="4"/>
        <v>1</v>
      </c>
      <c r="AD76" s="32">
        <v>3</v>
      </c>
      <c r="AE76" s="32">
        <v>4</v>
      </c>
      <c r="AF76" s="32">
        <v>4</v>
      </c>
      <c r="AG76" s="32">
        <v>4</v>
      </c>
      <c r="AR76" s="32">
        <v>4</v>
      </c>
      <c r="AS76" s="32">
        <v>4</v>
      </c>
      <c r="AT76" s="32">
        <v>4</v>
      </c>
      <c r="AU76" s="32">
        <v>4</v>
      </c>
      <c r="AV76" s="32">
        <v>5</v>
      </c>
      <c r="AW76" s="32">
        <v>4</v>
      </c>
      <c r="AX76" s="32">
        <v>4</v>
      </c>
      <c r="AY76" s="32">
        <v>4</v>
      </c>
    </row>
    <row r="77" spans="2:51">
      <c r="B77" s="14" t="s">
        <v>93</v>
      </c>
      <c r="C77" s="1" t="s">
        <v>12128</v>
      </c>
      <c r="D77" t="s">
        <v>12590</v>
      </c>
      <c r="E77" t="s">
        <v>12591</v>
      </c>
      <c r="F77" t="s">
        <v>12592</v>
      </c>
      <c r="G77" t="s">
        <v>6055</v>
      </c>
      <c r="H77" t="s">
        <v>12593</v>
      </c>
      <c r="I77" t="s">
        <v>12594</v>
      </c>
      <c r="J77" t="s">
        <v>12595</v>
      </c>
      <c r="K77" t="s">
        <v>6065</v>
      </c>
      <c r="T77" t="s">
        <v>12151</v>
      </c>
      <c r="V77">
        <f t="shared" ref="V77:V140" si="5">2024-T77</f>
        <v>4</v>
      </c>
      <c r="AA77">
        <f t="shared" ref="AA77:AA140" si="6">_xlfn.FLOOR.MATH(V77/6)</f>
        <v>0</v>
      </c>
      <c r="AB77">
        <f t="shared" ref="AB77:AB140" si="7">IF(C77=X$12,Z$12,IF(C77=X$13,Z$13,IF(C77=X$14,Z$14,IF(C77=X$15,Z$15,IF(C77=X$16,Z$16,IF(C77=X$17,Z$17,IF(C77=X$18,Z$18,IF(C77=X$19,Z$19,IF(C77=X$20,Z$20,1)))))))))</f>
        <v>2</v>
      </c>
      <c r="AC77">
        <f t="shared" ref="AC77:AC140" si="8">IF(AB77=5,2,1)</f>
        <v>1</v>
      </c>
      <c r="AD77" s="32">
        <v>1</v>
      </c>
      <c r="AE77" s="32">
        <v>1</v>
      </c>
      <c r="AF77" s="32">
        <v>1</v>
      </c>
      <c r="AG77" s="32">
        <v>1</v>
      </c>
      <c r="AR77" s="32">
        <v>1</v>
      </c>
      <c r="AS77" s="32">
        <v>1</v>
      </c>
      <c r="AT77" s="32">
        <v>1</v>
      </c>
      <c r="AU77" s="32">
        <v>1</v>
      </c>
      <c r="AV77" s="32">
        <v>3</v>
      </c>
      <c r="AW77" s="32">
        <v>2</v>
      </c>
      <c r="AX77" s="32">
        <v>1</v>
      </c>
      <c r="AY77" s="32">
        <v>1</v>
      </c>
    </row>
    <row r="78" spans="2:51">
      <c r="B78" s="1">
        <v>33557556</v>
      </c>
      <c r="C78" s="1" t="s">
        <v>28</v>
      </c>
      <c r="D78" t="s">
        <v>12596</v>
      </c>
      <c r="E78" t="s">
        <v>12597</v>
      </c>
      <c r="F78" t="s">
        <v>12598</v>
      </c>
      <c r="G78" t="s">
        <v>12599</v>
      </c>
      <c r="H78" t="s">
        <v>12600</v>
      </c>
      <c r="I78" t="s">
        <v>12601</v>
      </c>
      <c r="J78" t="s">
        <v>12602</v>
      </c>
      <c r="K78" t="s">
        <v>12603</v>
      </c>
      <c r="T78" t="s">
        <v>12158</v>
      </c>
      <c r="V78">
        <f t="shared" si="5"/>
        <v>10</v>
      </c>
      <c r="AA78">
        <f t="shared" si="6"/>
        <v>1</v>
      </c>
      <c r="AB78">
        <f t="shared" si="7"/>
        <v>5</v>
      </c>
      <c r="AC78">
        <f t="shared" si="8"/>
        <v>2</v>
      </c>
      <c r="AD78" s="32">
        <v>4</v>
      </c>
      <c r="AE78" s="32">
        <v>3</v>
      </c>
      <c r="AF78" s="32">
        <v>3</v>
      </c>
      <c r="AG78" s="32">
        <v>2</v>
      </c>
      <c r="AR78" s="32">
        <v>4</v>
      </c>
      <c r="AS78" s="32">
        <v>4</v>
      </c>
      <c r="AT78" s="32">
        <v>4</v>
      </c>
      <c r="AU78" s="32">
        <v>5</v>
      </c>
      <c r="AV78" s="32">
        <v>4</v>
      </c>
      <c r="AW78" s="32">
        <v>3</v>
      </c>
      <c r="AX78" s="32">
        <v>4</v>
      </c>
      <c r="AY78" s="32">
        <v>3</v>
      </c>
    </row>
    <row r="79" spans="2:51">
      <c r="B79" s="14" t="s">
        <v>95</v>
      </c>
      <c r="C79" s="1" t="s">
        <v>12132</v>
      </c>
      <c r="D79" t="s">
        <v>12604</v>
      </c>
      <c r="E79" t="s">
        <v>12605</v>
      </c>
      <c r="F79" t="s">
        <v>12606</v>
      </c>
      <c r="G79" t="s">
        <v>12607</v>
      </c>
      <c r="H79" t="s">
        <v>12608</v>
      </c>
      <c r="I79" t="s">
        <v>12609</v>
      </c>
      <c r="J79" t="s">
        <v>12610</v>
      </c>
      <c r="K79" t="s">
        <v>12265</v>
      </c>
      <c r="T79" t="s">
        <v>12151</v>
      </c>
      <c r="V79">
        <f t="shared" si="5"/>
        <v>4</v>
      </c>
      <c r="AA79">
        <f t="shared" si="6"/>
        <v>0</v>
      </c>
      <c r="AB79">
        <f t="shared" si="7"/>
        <v>4</v>
      </c>
      <c r="AC79">
        <f t="shared" si="8"/>
        <v>1</v>
      </c>
      <c r="AD79" s="32">
        <v>2</v>
      </c>
      <c r="AE79" s="32">
        <v>4</v>
      </c>
      <c r="AF79" s="32">
        <v>2</v>
      </c>
      <c r="AG79" s="32">
        <v>4</v>
      </c>
      <c r="AR79" s="32">
        <v>3</v>
      </c>
      <c r="AS79" s="32">
        <v>3</v>
      </c>
      <c r="AT79" s="32">
        <v>3</v>
      </c>
      <c r="AU79" s="32">
        <v>3</v>
      </c>
      <c r="AV79" s="32">
        <v>4</v>
      </c>
      <c r="AW79" s="32">
        <v>3</v>
      </c>
      <c r="AX79" s="32">
        <v>3</v>
      </c>
      <c r="AY79" s="32">
        <v>3</v>
      </c>
    </row>
    <row r="80" spans="2:51">
      <c r="B80" s="30" t="s">
        <v>96</v>
      </c>
      <c r="C80" s="1" t="s">
        <v>12127</v>
      </c>
      <c r="D80" t="s">
        <v>12611</v>
      </c>
      <c r="E80" t="s">
        <v>12612</v>
      </c>
      <c r="F80" t="s">
        <v>12613</v>
      </c>
      <c r="G80" t="s">
        <v>12361</v>
      </c>
      <c r="H80" t="s">
        <v>12614</v>
      </c>
      <c r="I80" t="s">
        <v>12615</v>
      </c>
      <c r="J80" t="s">
        <v>12616</v>
      </c>
      <c r="K80" t="s">
        <v>6065</v>
      </c>
      <c r="T80" t="s">
        <v>12136</v>
      </c>
      <c r="U80" t="s">
        <v>12134</v>
      </c>
      <c r="V80">
        <f t="shared" si="5"/>
        <v>9</v>
      </c>
      <c r="AA80">
        <f t="shared" si="6"/>
        <v>1</v>
      </c>
      <c r="AB80">
        <f t="shared" si="7"/>
        <v>1</v>
      </c>
      <c r="AC80">
        <f t="shared" si="8"/>
        <v>1</v>
      </c>
      <c r="AD80" s="32">
        <v>5</v>
      </c>
      <c r="AE80" s="32">
        <v>5</v>
      </c>
      <c r="AF80" s="32">
        <v>5</v>
      </c>
      <c r="AG80" s="32">
        <v>5</v>
      </c>
      <c r="AR80" s="32">
        <v>4</v>
      </c>
      <c r="AS80" s="32">
        <v>4</v>
      </c>
      <c r="AT80" s="32">
        <v>4</v>
      </c>
      <c r="AU80" s="32">
        <v>4</v>
      </c>
      <c r="AV80" s="32">
        <v>4</v>
      </c>
      <c r="AW80" s="32">
        <v>4</v>
      </c>
      <c r="AX80" s="32">
        <v>4</v>
      </c>
      <c r="AY80" s="32">
        <v>4</v>
      </c>
    </row>
    <row r="81" spans="2:51">
      <c r="B81" s="14" t="s">
        <v>98</v>
      </c>
      <c r="C81" s="1" t="s">
        <v>12128</v>
      </c>
      <c r="D81" t="s">
        <v>12617</v>
      </c>
      <c r="E81" t="s">
        <v>12618</v>
      </c>
      <c r="F81" t="s">
        <v>12619</v>
      </c>
      <c r="G81" t="s">
        <v>6055</v>
      </c>
      <c r="H81" t="s">
        <v>12620</v>
      </c>
      <c r="I81" t="s">
        <v>12621</v>
      </c>
      <c r="J81" t="s">
        <v>12622</v>
      </c>
      <c r="K81" t="s">
        <v>12206</v>
      </c>
      <c r="T81" t="s">
        <v>12140</v>
      </c>
      <c r="V81">
        <f t="shared" si="5"/>
        <v>3</v>
      </c>
      <c r="AA81">
        <f t="shared" si="6"/>
        <v>0</v>
      </c>
      <c r="AB81">
        <f t="shared" si="7"/>
        <v>2</v>
      </c>
      <c r="AC81">
        <f t="shared" si="8"/>
        <v>1</v>
      </c>
      <c r="AD81" s="32">
        <v>3</v>
      </c>
      <c r="AE81" s="32">
        <v>3</v>
      </c>
      <c r="AF81" s="32">
        <v>5</v>
      </c>
      <c r="AG81" s="32">
        <v>5</v>
      </c>
      <c r="AR81" s="32">
        <v>2</v>
      </c>
      <c r="AS81" s="32">
        <v>2</v>
      </c>
      <c r="AT81" s="32">
        <v>2</v>
      </c>
      <c r="AU81" s="32">
        <v>2</v>
      </c>
      <c r="AV81" s="32">
        <v>2</v>
      </c>
      <c r="AW81" s="32">
        <v>2</v>
      </c>
      <c r="AX81" s="32">
        <v>2</v>
      </c>
      <c r="AY81" s="32">
        <v>2</v>
      </c>
    </row>
    <row r="82" spans="2:51">
      <c r="B82" s="1">
        <v>39195838</v>
      </c>
      <c r="C82" s="1" t="s">
        <v>12131</v>
      </c>
      <c r="D82" t="s">
        <v>12623</v>
      </c>
      <c r="E82" t="s">
        <v>12624</v>
      </c>
      <c r="F82" t="s">
        <v>12625</v>
      </c>
      <c r="G82" t="s">
        <v>12626</v>
      </c>
      <c r="H82" t="s">
        <v>12627</v>
      </c>
      <c r="I82" t="s">
        <v>12628</v>
      </c>
      <c r="J82" t="s">
        <v>12629</v>
      </c>
      <c r="K82" t="s">
        <v>12630</v>
      </c>
      <c r="T82" t="s">
        <v>12159</v>
      </c>
      <c r="V82">
        <f t="shared" si="5"/>
        <v>26</v>
      </c>
      <c r="AA82">
        <f t="shared" si="6"/>
        <v>4</v>
      </c>
      <c r="AB82">
        <f t="shared" si="7"/>
        <v>3</v>
      </c>
      <c r="AC82">
        <f t="shared" si="8"/>
        <v>1</v>
      </c>
      <c r="AD82" s="32">
        <v>5</v>
      </c>
      <c r="AE82" s="32">
        <v>5</v>
      </c>
      <c r="AF82" s="32">
        <v>5</v>
      </c>
      <c r="AG82" s="32">
        <v>5</v>
      </c>
      <c r="AR82" s="32">
        <v>4</v>
      </c>
      <c r="AS82" s="32">
        <v>4</v>
      </c>
      <c r="AT82" s="32">
        <v>4</v>
      </c>
      <c r="AU82" s="32">
        <v>4</v>
      </c>
      <c r="AV82" s="32">
        <v>4</v>
      </c>
      <c r="AW82" s="32">
        <v>4</v>
      </c>
      <c r="AX82" s="32">
        <v>4</v>
      </c>
      <c r="AY82" s="32">
        <v>4</v>
      </c>
    </row>
    <row r="83" spans="2:51">
      <c r="B83" s="14" t="s">
        <v>101</v>
      </c>
      <c r="C83" s="1" t="s">
        <v>12132</v>
      </c>
      <c r="D83" t="s">
        <v>12631</v>
      </c>
      <c r="E83" t="s">
        <v>12632</v>
      </c>
      <c r="F83" t="s">
        <v>12633</v>
      </c>
      <c r="G83" t="s">
        <v>6110</v>
      </c>
      <c r="H83" t="s">
        <v>12634</v>
      </c>
      <c r="I83" t="s">
        <v>12635</v>
      </c>
      <c r="J83" t="s">
        <v>12636</v>
      </c>
      <c r="K83" t="s">
        <v>12637</v>
      </c>
      <c r="T83" t="s">
        <v>12153</v>
      </c>
      <c r="V83">
        <f t="shared" si="5"/>
        <v>2</v>
      </c>
      <c r="AA83">
        <f t="shared" si="6"/>
        <v>0</v>
      </c>
      <c r="AB83">
        <f t="shared" si="7"/>
        <v>4</v>
      </c>
      <c r="AC83">
        <f t="shared" si="8"/>
        <v>1</v>
      </c>
      <c r="AD83" s="32">
        <v>3</v>
      </c>
      <c r="AE83" s="32">
        <v>5</v>
      </c>
      <c r="AF83" s="32">
        <v>5</v>
      </c>
      <c r="AG83" s="32">
        <v>5</v>
      </c>
      <c r="AR83" s="32">
        <v>1</v>
      </c>
      <c r="AS83" s="32">
        <v>1</v>
      </c>
      <c r="AT83" s="32">
        <v>1</v>
      </c>
      <c r="AU83" s="32">
        <v>1</v>
      </c>
      <c r="AV83" s="32">
        <v>1</v>
      </c>
      <c r="AW83" s="32">
        <v>1</v>
      </c>
      <c r="AX83" s="32">
        <v>1</v>
      </c>
      <c r="AY83" s="32">
        <v>1</v>
      </c>
    </row>
    <row r="84" spans="2:51">
      <c r="B84" s="1">
        <v>35900226</v>
      </c>
      <c r="C84" s="1" t="s">
        <v>12128</v>
      </c>
      <c r="D84" t="s">
        <v>12638</v>
      </c>
      <c r="E84" t="s">
        <v>12639</v>
      </c>
      <c r="F84" t="s">
        <v>12640</v>
      </c>
      <c r="G84" t="s">
        <v>12641</v>
      </c>
      <c r="H84" t="s">
        <v>12642</v>
      </c>
      <c r="I84" t="s">
        <v>12643</v>
      </c>
      <c r="J84" t="s">
        <v>12644</v>
      </c>
      <c r="K84" t="s">
        <v>12198</v>
      </c>
      <c r="T84" t="s">
        <v>12139</v>
      </c>
      <c r="V84">
        <f t="shared" si="5"/>
        <v>5</v>
      </c>
      <c r="AA84">
        <f t="shared" si="6"/>
        <v>0</v>
      </c>
      <c r="AB84">
        <f t="shared" si="7"/>
        <v>2</v>
      </c>
      <c r="AC84">
        <f t="shared" si="8"/>
        <v>1</v>
      </c>
      <c r="AD84" s="32">
        <v>2</v>
      </c>
      <c r="AE84" s="32">
        <v>2</v>
      </c>
      <c r="AF84" s="32">
        <v>2</v>
      </c>
      <c r="AG84" s="32">
        <v>2</v>
      </c>
      <c r="AR84" s="32">
        <v>2</v>
      </c>
      <c r="AS84" s="32">
        <v>2</v>
      </c>
      <c r="AT84" s="32">
        <v>2</v>
      </c>
      <c r="AU84" s="32">
        <v>3</v>
      </c>
      <c r="AV84" s="32">
        <v>2</v>
      </c>
      <c r="AW84" s="32">
        <v>2</v>
      </c>
      <c r="AX84" s="32">
        <v>2</v>
      </c>
      <c r="AY84" s="32">
        <v>2</v>
      </c>
    </row>
    <row r="85" spans="2:51">
      <c r="B85" s="14" t="s">
        <v>103</v>
      </c>
      <c r="C85" s="1" t="s">
        <v>12124</v>
      </c>
      <c r="D85" t="s">
        <v>12645</v>
      </c>
      <c r="E85" t="s">
        <v>12646</v>
      </c>
      <c r="F85" t="s">
        <v>12647</v>
      </c>
      <c r="G85" t="s">
        <v>6055</v>
      </c>
      <c r="H85" t="s">
        <v>12648</v>
      </c>
      <c r="I85" t="s">
        <v>12649</v>
      </c>
      <c r="J85" t="s">
        <v>9180</v>
      </c>
      <c r="K85" t="s">
        <v>6065</v>
      </c>
      <c r="T85" t="s">
        <v>12153</v>
      </c>
      <c r="V85">
        <f t="shared" si="5"/>
        <v>2</v>
      </c>
      <c r="AA85">
        <f t="shared" si="6"/>
        <v>0</v>
      </c>
      <c r="AB85">
        <f t="shared" si="7"/>
        <v>4</v>
      </c>
      <c r="AC85">
        <f t="shared" si="8"/>
        <v>1</v>
      </c>
      <c r="AD85" s="32">
        <v>4</v>
      </c>
      <c r="AE85" s="32">
        <v>4</v>
      </c>
      <c r="AF85" s="32">
        <v>4</v>
      </c>
      <c r="AG85" s="32">
        <v>4</v>
      </c>
      <c r="AR85" s="32">
        <v>3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3</v>
      </c>
    </row>
    <row r="86" spans="2:51">
      <c r="B86" s="14" t="s">
        <v>104</v>
      </c>
      <c r="C86" s="1" t="s">
        <v>28</v>
      </c>
      <c r="D86" t="s">
        <v>12650</v>
      </c>
      <c r="E86" t="s">
        <v>12651</v>
      </c>
      <c r="F86" t="s">
        <v>12652</v>
      </c>
      <c r="G86" t="s">
        <v>6110</v>
      </c>
      <c r="H86" t="s">
        <v>12653</v>
      </c>
      <c r="I86" t="s">
        <v>12654</v>
      </c>
      <c r="J86" t="s">
        <v>12655</v>
      </c>
      <c r="K86" t="s">
        <v>6065</v>
      </c>
      <c r="T86" t="s">
        <v>12140</v>
      </c>
      <c r="V86">
        <f t="shared" si="5"/>
        <v>3</v>
      </c>
      <c r="AA86">
        <f t="shared" si="6"/>
        <v>0</v>
      </c>
      <c r="AB86">
        <f t="shared" si="7"/>
        <v>5</v>
      </c>
      <c r="AC86">
        <f t="shared" si="8"/>
        <v>2</v>
      </c>
      <c r="AD86" s="32">
        <v>1</v>
      </c>
      <c r="AE86" s="32">
        <v>3</v>
      </c>
      <c r="AF86" s="32">
        <v>3</v>
      </c>
      <c r="AG86" s="32">
        <v>1</v>
      </c>
      <c r="AR86" s="32">
        <v>5</v>
      </c>
      <c r="AS86" s="32">
        <v>5</v>
      </c>
      <c r="AT86" s="32">
        <v>5</v>
      </c>
      <c r="AU86" s="32">
        <v>5</v>
      </c>
      <c r="AV86" s="32">
        <v>4</v>
      </c>
      <c r="AW86" s="32">
        <v>4</v>
      </c>
      <c r="AX86" s="32">
        <v>3</v>
      </c>
      <c r="AY86" s="32">
        <v>3</v>
      </c>
    </row>
    <row r="87" spans="2:51">
      <c r="B87" s="14" t="s">
        <v>3209</v>
      </c>
      <c r="C87" s="1" t="s">
        <v>28</v>
      </c>
      <c r="D87" t="s">
        <v>12656</v>
      </c>
      <c r="E87" t="s">
        <v>12657</v>
      </c>
      <c r="F87" t="s">
        <v>12658</v>
      </c>
      <c r="G87" t="s">
        <v>12659</v>
      </c>
      <c r="H87" t="s">
        <v>12660</v>
      </c>
      <c r="I87" t="s">
        <v>12661</v>
      </c>
      <c r="J87" t="s">
        <v>12662</v>
      </c>
      <c r="K87" t="s">
        <v>6065</v>
      </c>
      <c r="T87" t="s">
        <v>12138</v>
      </c>
      <c r="V87">
        <f t="shared" si="5"/>
        <v>11</v>
      </c>
      <c r="AA87">
        <f t="shared" si="6"/>
        <v>1</v>
      </c>
      <c r="AB87">
        <f t="shared" si="7"/>
        <v>5</v>
      </c>
      <c r="AC87">
        <f t="shared" si="8"/>
        <v>2</v>
      </c>
      <c r="AD87" s="32">
        <v>1</v>
      </c>
      <c r="AE87" s="32">
        <v>1</v>
      </c>
      <c r="AF87" s="32">
        <v>1</v>
      </c>
      <c r="AG87" s="32">
        <v>1</v>
      </c>
      <c r="AR87" s="32">
        <v>3</v>
      </c>
      <c r="AS87" s="32">
        <v>3</v>
      </c>
      <c r="AT87" s="32">
        <v>3</v>
      </c>
      <c r="AU87" s="32">
        <v>3</v>
      </c>
      <c r="AV87" s="32">
        <v>1</v>
      </c>
      <c r="AW87" s="32">
        <v>2</v>
      </c>
      <c r="AX87" s="32">
        <v>3</v>
      </c>
      <c r="AY87" s="32">
        <v>3</v>
      </c>
    </row>
    <row r="88" spans="2:51">
      <c r="B88" s="14" t="s">
        <v>105</v>
      </c>
      <c r="C88" s="1" t="s">
        <v>12132</v>
      </c>
      <c r="D88" t="s">
        <v>12663</v>
      </c>
      <c r="E88" t="s">
        <v>12664</v>
      </c>
      <c r="F88" t="s">
        <v>12665</v>
      </c>
      <c r="G88" t="s">
        <v>12666</v>
      </c>
      <c r="H88" t="s">
        <v>12667</v>
      </c>
      <c r="I88" t="s">
        <v>12668</v>
      </c>
      <c r="J88" t="s">
        <v>12669</v>
      </c>
      <c r="K88" t="s">
        <v>12265</v>
      </c>
      <c r="T88" t="s">
        <v>12148</v>
      </c>
      <c r="V88">
        <f t="shared" si="5"/>
        <v>7</v>
      </c>
      <c r="AA88">
        <f t="shared" si="6"/>
        <v>1</v>
      </c>
      <c r="AB88">
        <f t="shared" si="7"/>
        <v>4</v>
      </c>
      <c r="AC88">
        <f t="shared" si="8"/>
        <v>1</v>
      </c>
      <c r="AD88" s="32">
        <v>3</v>
      </c>
      <c r="AE88" s="32">
        <v>4</v>
      </c>
      <c r="AF88" s="32">
        <v>4</v>
      </c>
      <c r="AG88" s="32">
        <v>4</v>
      </c>
      <c r="AR88" s="32">
        <v>4</v>
      </c>
      <c r="AS88" s="32">
        <v>4</v>
      </c>
      <c r="AT88" s="32">
        <v>4</v>
      </c>
      <c r="AU88" s="32">
        <v>4</v>
      </c>
      <c r="AV88" s="32">
        <v>4</v>
      </c>
      <c r="AW88" s="32">
        <v>4</v>
      </c>
      <c r="AX88" s="32">
        <v>4</v>
      </c>
      <c r="AY88" s="32">
        <v>4</v>
      </c>
    </row>
    <row r="89" spans="2:51">
      <c r="B89" s="1">
        <v>46307110</v>
      </c>
      <c r="C89" s="1" t="s">
        <v>12131</v>
      </c>
      <c r="D89" t="s">
        <v>12670</v>
      </c>
      <c r="E89" t="s">
        <v>12671</v>
      </c>
      <c r="F89" t="s">
        <v>12672</v>
      </c>
      <c r="G89" t="s">
        <v>6055</v>
      </c>
      <c r="H89" t="s">
        <v>12673</v>
      </c>
      <c r="I89" t="s">
        <v>12674</v>
      </c>
      <c r="J89" t="s">
        <v>12675</v>
      </c>
      <c r="K89" t="s">
        <v>6065</v>
      </c>
      <c r="T89" t="s">
        <v>12142</v>
      </c>
      <c r="V89">
        <f t="shared" si="5"/>
        <v>17</v>
      </c>
      <c r="AA89">
        <f t="shared" si="6"/>
        <v>2</v>
      </c>
      <c r="AB89">
        <f t="shared" si="7"/>
        <v>3</v>
      </c>
      <c r="AC89">
        <f t="shared" si="8"/>
        <v>1</v>
      </c>
      <c r="AD89" s="32">
        <v>2</v>
      </c>
      <c r="AE89" s="32">
        <v>3</v>
      </c>
      <c r="AF89" s="32">
        <v>2</v>
      </c>
      <c r="AG89" s="32">
        <v>3</v>
      </c>
      <c r="AR89" s="32">
        <v>1</v>
      </c>
      <c r="AS89" s="32">
        <v>1</v>
      </c>
      <c r="AT89" s="32">
        <v>1</v>
      </c>
      <c r="AU89" s="32">
        <v>1</v>
      </c>
      <c r="AV89" s="32">
        <v>1</v>
      </c>
      <c r="AW89" s="32">
        <v>1</v>
      </c>
      <c r="AX89" s="32">
        <v>1</v>
      </c>
      <c r="AY89" s="32">
        <v>1</v>
      </c>
    </row>
    <row r="90" spans="2:51">
      <c r="B90" s="1">
        <v>48473445</v>
      </c>
      <c r="C90" s="1" t="s">
        <v>12128</v>
      </c>
      <c r="D90" t="s">
        <v>6055</v>
      </c>
      <c r="E90" t="s">
        <v>9356</v>
      </c>
      <c r="F90" t="s">
        <v>12676</v>
      </c>
      <c r="G90" t="s">
        <v>6055</v>
      </c>
      <c r="H90" t="s">
        <v>12677</v>
      </c>
      <c r="I90" t="s">
        <v>6055</v>
      </c>
      <c r="J90" t="s">
        <v>9356</v>
      </c>
      <c r="K90" t="s">
        <v>6065</v>
      </c>
      <c r="T90" t="s">
        <v>12137</v>
      </c>
      <c r="V90">
        <f t="shared" si="5"/>
        <v>1</v>
      </c>
      <c r="AA90">
        <f t="shared" si="6"/>
        <v>0</v>
      </c>
      <c r="AB90">
        <f t="shared" si="7"/>
        <v>2</v>
      </c>
      <c r="AC90">
        <f t="shared" si="8"/>
        <v>1</v>
      </c>
      <c r="AD90" s="32">
        <v>3</v>
      </c>
      <c r="AE90" s="32">
        <v>3</v>
      </c>
      <c r="AF90" s="32">
        <v>4</v>
      </c>
      <c r="AG90" s="32">
        <v>3</v>
      </c>
      <c r="AR90" s="32">
        <v>3</v>
      </c>
      <c r="AS90" s="32">
        <v>3</v>
      </c>
      <c r="AT90" s="32">
        <v>3</v>
      </c>
      <c r="AU90" s="32">
        <v>3</v>
      </c>
      <c r="AV90" s="32">
        <v>4</v>
      </c>
      <c r="AW90" s="32">
        <v>2</v>
      </c>
      <c r="AX90" s="32">
        <v>4</v>
      </c>
      <c r="AY90" s="32">
        <v>3</v>
      </c>
    </row>
    <row r="91" spans="2:51">
      <c r="B91" s="14" t="s">
        <v>107</v>
      </c>
      <c r="C91" s="1" t="s">
        <v>12131</v>
      </c>
      <c r="D91" t="s">
        <v>12678</v>
      </c>
      <c r="E91" t="s">
        <v>12679</v>
      </c>
      <c r="F91" t="s">
        <v>12680</v>
      </c>
      <c r="G91" t="s">
        <v>12681</v>
      </c>
      <c r="H91" t="s">
        <v>12682</v>
      </c>
      <c r="I91" t="s">
        <v>12683</v>
      </c>
      <c r="J91" t="s">
        <v>6392</v>
      </c>
      <c r="K91" t="s">
        <v>6065</v>
      </c>
      <c r="T91" t="s">
        <v>12160</v>
      </c>
      <c r="V91">
        <f t="shared" si="5"/>
        <v>29</v>
      </c>
      <c r="AA91">
        <f t="shared" si="6"/>
        <v>4</v>
      </c>
      <c r="AB91">
        <f t="shared" si="7"/>
        <v>3</v>
      </c>
      <c r="AC91">
        <f t="shared" si="8"/>
        <v>1</v>
      </c>
      <c r="AD91" s="32">
        <v>2</v>
      </c>
      <c r="AE91" s="32">
        <v>3</v>
      </c>
      <c r="AF91" s="32">
        <v>2</v>
      </c>
      <c r="AG91" s="32">
        <v>3</v>
      </c>
      <c r="AR91" s="32">
        <v>3</v>
      </c>
      <c r="AS91" s="32">
        <v>3</v>
      </c>
      <c r="AT91" s="32">
        <v>3</v>
      </c>
      <c r="AU91" s="32">
        <v>2</v>
      </c>
      <c r="AV91" s="32">
        <v>2</v>
      </c>
      <c r="AW91" s="32">
        <v>1</v>
      </c>
      <c r="AX91" s="32">
        <v>1</v>
      </c>
      <c r="AY91" s="32">
        <v>2</v>
      </c>
    </row>
    <row r="92" spans="2:51">
      <c r="B92" s="14" t="s">
        <v>108</v>
      </c>
      <c r="C92" s="1" t="s">
        <v>12131</v>
      </c>
      <c r="D92" t="s">
        <v>12684</v>
      </c>
      <c r="E92" t="s">
        <v>12685</v>
      </c>
      <c r="F92" t="s">
        <v>12686</v>
      </c>
      <c r="G92" t="s">
        <v>12687</v>
      </c>
      <c r="H92" t="s">
        <v>12688</v>
      </c>
      <c r="I92" t="s">
        <v>12689</v>
      </c>
      <c r="J92" t="s">
        <v>12690</v>
      </c>
      <c r="K92" t="s">
        <v>12691</v>
      </c>
      <c r="T92" t="s">
        <v>12151</v>
      </c>
      <c r="V92">
        <f t="shared" si="5"/>
        <v>4</v>
      </c>
      <c r="AA92">
        <f t="shared" si="6"/>
        <v>0</v>
      </c>
      <c r="AB92">
        <f t="shared" si="7"/>
        <v>3</v>
      </c>
      <c r="AC92">
        <f t="shared" si="8"/>
        <v>1</v>
      </c>
      <c r="AD92" s="32">
        <v>3</v>
      </c>
      <c r="AE92" s="32">
        <v>3</v>
      </c>
      <c r="AF92" s="32">
        <v>3</v>
      </c>
      <c r="AG92" s="32">
        <v>2</v>
      </c>
      <c r="AR92" s="32">
        <v>2</v>
      </c>
      <c r="AS92" s="32">
        <v>2</v>
      </c>
      <c r="AT92" s="32">
        <v>2</v>
      </c>
      <c r="AU92" s="32">
        <v>2</v>
      </c>
      <c r="AV92" s="32">
        <v>2</v>
      </c>
      <c r="AW92" s="32">
        <v>2</v>
      </c>
      <c r="AX92" s="32">
        <v>3</v>
      </c>
      <c r="AY92" s="32">
        <v>2</v>
      </c>
    </row>
    <row r="93" spans="2:51">
      <c r="B93" s="30" t="s">
        <v>109</v>
      </c>
      <c r="C93" s="1" t="s">
        <v>12131</v>
      </c>
      <c r="D93" t="s">
        <v>12692</v>
      </c>
      <c r="E93" t="s">
        <v>12693</v>
      </c>
      <c r="F93" t="s">
        <v>12694</v>
      </c>
      <c r="G93" t="s">
        <v>6055</v>
      </c>
      <c r="H93" t="s">
        <v>12695</v>
      </c>
      <c r="I93" t="s">
        <v>12696</v>
      </c>
      <c r="J93" t="s">
        <v>6065</v>
      </c>
      <c r="K93" t="s">
        <v>6065</v>
      </c>
      <c r="T93" t="s">
        <v>12156</v>
      </c>
      <c r="V93">
        <f t="shared" si="5"/>
        <v>32</v>
      </c>
      <c r="AA93">
        <f t="shared" si="6"/>
        <v>5</v>
      </c>
      <c r="AB93">
        <f t="shared" si="7"/>
        <v>3</v>
      </c>
      <c r="AC93">
        <f t="shared" si="8"/>
        <v>1</v>
      </c>
      <c r="AD93" s="32">
        <v>4</v>
      </c>
      <c r="AE93" s="32">
        <v>4</v>
      </c>
      <c r="AF93" s="32">
        <v>5</v>
      </c>
      <c r="AG93" s="32">
        <v>4</v>
      </c>
      <c r="AR93" s="32">
        <v>4</v>
      </c>
      <c r="AS93" s="32">
        <v>4</v>
      </c>
      <c r="AT93" s="32">
        <v>4</v>
      </c>
      <c r="AU93" s="32">
        <v>3</v>
      </c>
      <c r="AV93" s="32">
        <v>5</v>
      </c>
      <c r="AW93" s="32">
        <v>4</v>
      </c>
      <c r="AX93" s="32">
        <v>5</v>
      </c>
      <c r="AY93" s="32">
        <v>5</v>
      </c>
    </row>
    <row r="94" spans="2:51">
      <c r="B94" s="1">
        <v>37516680</v>
      </c>
      <c r="C94" s="1" t="s">
        <v>28</v>
      </c>
      <c r="D94" t="s">
        <v>12697</v>
      </c>
      <c r="E94" t="s">
        <v>12698</v>
      </c>
      <c r="F94" t="s">
        <v>12699</v>
      </c>
      <c r="G94" t="s">
        <v>6055</v>
      </c>
      <c r="H94" t="s">
        <v>12700</v>
      </c>
      <c r="I94" t="s">
        <v>12701</v>
      </c>
      <c r="J94" t="s">
        <v>12702</v>
      </c>
      <c r="K94" t="s">
        <v>6065</v>
      </c>
      <c r="T94" t="s">
        <v>12148</v>
      </c>
      <c r="V94">
        <f t="shared" si="5"/>
        <v>7</v>
      </c>
      <c r="AA94">
        <f t="shared" si="6"/>
        <v>1</v>
      </c>
      <c r="AB94">
        <f t="shared" si="7"/>
        <v>5</v>
      </c>
      <c r="AC94">
        <f t="shared" si="8"/>
        <v>2</v>
      </c>
      <c r="AD94" s="32">
        <v>1</v>
      </c>
      <c r="AE94" s="32">
        <v>1</v>
      </c>
      <c r="AF94" s="32">
        <v>1</v>
      </c>
      <c r="AG94" s="32">
        <v>1</v>
      </c>
      <c r="AR94" s="32">
        <v>2</v>
      </c>
      <c r="AS94" s="32">
        <v>2</v>
      </c>
      <c r="AT94" s="32">
        <v>2</v>
      </c>
      <c r="AU94" s="32">
        <v>2</v>
      </c>
      <c r="AV94" s="32">
        <v>2</v>
      </c>
      <c r="AW94" s="32">
        <v>2</v>
      </c>
      <c r="AX94" s="32">
        <v>2</v>
      </c>
      <c r="AY94" s="32">
        <v>2</v>
      </c>
    </row>
    <row r="95" spans="2:51">
      <c r="B95" s="14" t="s">
        <v>110</v>
      </c>
      <c r="C95" s="1" t="s">
        <v>28</v>
      </c>
      <c r="D95" t="s">
        <v>12703</v>
      </c>
      <c r="E95" t="s">
        <v>12704</v>
      </c>
      <c r="F95" t="s">
        <v>12705</v>
      </c>
      <c r="G95" t="s">
        <v>12706</v>
      </c>
      <c r="H95" t="s">
        <v>12707</v>
      </c>
      <c r="I95" t="s">
        <v>12708</v>
      </c>
      <c r="J95" t="s">
        <v>12709</v>
      </c>
      <c r="K95" t="s">
        <v>6065</v>
      </c>
      <c r="T95" t="s">
        <v>12145</v>
      </c>
      <c r="V95">
        <f t="shared" si="5"/>
        <v>8</v>
      </c>
      <c r="AA95">
        <f t="shared" si="6"/>
        <v>1</v>
      </c>
      <c r="AB95">
        <f t="shared" si="7"/>
        <v>5</v>
      </c>
      <c r="AC95">
        <f t="shared" si="8"/>
        <v>2</v>
      </c>
      <c r="AD95" s="32">
        <v>1</v>
      </c>
      <c r="AE95" s="32">
        <v>1</v>
      </c>
      <c r="AF95" s="32">
        <v>1</v>
      </c>
      <c r="AG95" s="32">
        <v>1</v>
      </c>
      <c r="AR95" s="32">
        <v>2</v>
      </c>
      <c r="AS95" s="32">
        <v>2</v>
      </c>
      <c r="AT95" s="32">
        <v>2</v>
      </c>
      <c r="AU95" s="32">
        <v>1</v>
      </c>
      <c r="AV95" s="32">
        <v>2</v>
      </c>
      <c r="AW95" s="32">
        <v>1</v>
      </c>
      <c r="AX95" s="32">
        <v>2</v>
      </c>
      <c r="AY95" s="32">
        <v>3</v>
      </c>
    </row>
    <row r="96" spans="2:51">
      <c r="B96" s="14" t="s">
        <v>112</v>
      </c>
      <c r="C96" s="1" t="s">
        <v>28</v>
      </c>
      <c r="D96" t="s">
        <v>12710</v>
      </c>
      <c r="E96" t="s">
        <v>12711</v>
      </c>
      <c r="F96" t="s">
        <v>12712</v>
      </c>
      <c r="G96" t="s">
        <v>12713</v>
      </c>
      <c r="H96" t="s">
        <v>12714</v>
      </c>
      <c r="I96" t="s">
        <v>12715</v>
      </c>
      <c r="J96" t="s">
        <v>12716</v>
      </c>
      <c r="K96" t="s">
        <v>12265</v>
      </c>
      <c r="T96" t="s">
        <v>12139</v>
      </c>
      <c r="V96">
        <f t="shared" si="5"/>
        <v>5</v>
      </c>
      <c r="AA96">
        <f t="shared" si="6"/>
        <v>0</v>
      </c>
      <c r="AB96">
        <f t="shared" si="7"/>
        <v>5</v>
      </c>
      <c r="AC96">
        <f t="shared" si="8"/>
        <v>2</v>
      </c>
      <c r="AD96" s="32">
        <v>2</v>
      </c>
      <c r="AE96" s="32">
        <v>3</v>
      </c>
      <c r="AF96" s="32">
        <v>3</v>
      </c>
      <c r="AG96" s="32">
        <v>2</v>
      </c>
      <c r="AR96" s="32">
        <v>2</v>
      </c>
      <c r="AS96" s="32">
        <v>2</v>
      </c>
      <c r="AT96" s="32">
        <v>2</v>
      </c>
      <c r="AU96" s="32">
        <v>2</v>
      </c>
      <c r="AV96" s="32">
        <v>1</v>
      </c>
      <c r="AW96" s="32">
        <v>2</v>
      </c>
      <c r="AX96" s="32">
        <v>2</v>
      </c>
      <c r="AY96" s="32">
        <v>2</v>
      </c>
    </row>
    <row r="97" spans="2:51">
      <c r="B97" s="14" t="s">
        <v>113</v>
      </c>
      <c r="C97" s="1" t="s">
        <v>12132</v>
      </c>
      <c r="D97" t="s">
        <v>12717</v>
      </c>
      <c r="E97" t="s">
        <v>12718</v>
      </c>
      <c r="F97" t="s">
        <v>12719</v>
      </c>
      <c r="G97" t="s">
        <v>12720</v>
      </c>
      <c r="H97" t="s">
        <v>12721</v>
      </c>
      <c r="I97" t="s">
        <v>12722</v>
      </c>
      <c r="J97" t="s">
        <v>12723</v>
      </c>
      <c r="K97" t="s">
        <v>6065</v>
      </c>
      <c r="T97" t="s">
        <v>12139</v>
      </c>
      <c r="V97">
        <f t="shared" si="5"/>
        <v>5</v>
      </c>
      <c r="AA97">
        <f t="shared" si="6"/>
        <v>0</v>
      </c>
      <c r="AB97">
        <f t="shared" si="7"/>
        <v>4</v>
      </c>
      <c r="AC97">
        <f t="shared" si="8"/>
        <v>1</v>
      </c>
      <c r="AD97" s="32">
        <v>4</v>
      </c>
      <c r="AE97" s="32">
        <v>4</v>
      </c>
      <c r="AF97" s="32">
        <v>4</v>
      </c>
      <c r="AG97" s="32">
        <v>4</v>
      </c>
      <c r="AR97" s="32">
        <v>3</v>
      </c>
      <c r="AS97" s="32">
        <v>3</v>
      </c>
      <c r="AT97" s="32">
        <v>3</v>
      </c>
      <c r="AU97" s="32">
        <v>3</v>
      </c>
      <c r="AV97" s="32">
        <v>3</v>
      </c>
      <c r="AW97" s="32">
        <v>2</v>
      </c>
      <c r="AX97" s="32">
        <v>2</v>
      </c>
      <c r="AY97" s="32">
        <v>2</v>
      </c>
    </row>
    <row r="98" spans="2:51">
      <c r="B98" s="14" t="s">
        <v>114</v>
      </c>
      <c r="C98" s="1" t="s">
        <v>28</v>
      </c>
      <c r="D98" t="s">
        <v>6055</v>
      </c>
      <c r="E98" t="s">
        <v>13098</v>
      </c>
      <c r="F98" t="s">
        <v>13099</v>
      </c>
      <c r="G98" t="s">
        <v>13100</v>
      </c>
      <c r="H98" t="s">
        <v>13101</v>
      </c>
      <c r="I98" t="s">
        <v>13102</v>
      </c>
      <c r="J98" t="s">
        <v>9646</v>
      </c>
      <c r="K98" t="s">
        <v>6065</v>
      </c>
      <c r="T98" t="s">
        <v>12140</v>
      </c>
      <c r="V98">
        <f t="shared" si="5"/>
        <v>3</v>
      </c>
      <c r="AA98">
        <f t="shared" si="6"/>
        <v>0</v>
      </c>
      <c r="AB98">
        <f t="shared" si="7"/>
        <v>5</v>
      </c>
      <c r="AC98">
        <f t="shared" si="8"/>
        <v>2</v>
      </c>
      <c r="AD98" s="32">
        <v>3</v>
      </c>
      <c r="AE98" s="32">
        <v>2</v>
      </c>
      <c r="AF98" s="32">
        <v>2</v>
      </c>
      <c r="AG98" s="32">
        <v>3</v>
      </c>
      <c r="AR98" s="32">
        <v>1</v>
      </c>
      <c r="AS98" s="32">
        <v>1</v>
      </c>
      <c r="AT98" s="32">
        <v>1</v>
      </c>
      <c r="AU98" s="32">
        <v>1</v>
      </c>
      <c r="AV98" s="32">
        <v>1</v>
      </c>
      <c r="AW98" s="32">
        <v>1</v>
      </c>
      <c r="AX98" s="32">
        <v>1</v>
      </c>
      <c r="AY98" s="32">
        <v>1</v>
      </c>
    </row>
    <row r="99" spans="2:51">
      <c r="B99" s="14" t="s">
        <v>115</v>
      </c>
      <c r="C99" s="1" t="s">
        <v>28</v>
      </c>
      <c r="D99" t="s">
        <v>12724</v>
      </c>
      <c r="E99" t="s">
        <v>12725</v>
      </c>
      <c r="F99" t="s">
        <v>12726</v>
      </c>
      <c r="G99" t="s">
        <v>12727</v>
      </c>
      <c r="H99" t="s">
        <v>12728</v>
      </c>
      <c r="I99" t="s">
        <v>12729</v>
      </c>
      <c r="J99" t="s">
        <v>12730</v>
      </c>
      <c r="K99" t="s">
        <v>6065</v>
      </c>
      <c r="T99" t="s">
        <v>12161</v>
      </c>
      <c r="V99">
        <f t="shared" si="5"/>
        <v>16</v>
      </c>
      <c r="AA99">
        <f t="shared" si="6"/>
        <v>2</v>
      </c>
      <c r="AB99">
        <f t="shared" si="7"/>
        <v>5</v>
      </c>
      <c r="AC99">
        <f t="shared" si="8"/>
        <v>2</v>
      </c>
      <c r="AD99" s="32">
        <v>1</v>
      </c>
      <c r="AE99" s="32">
        <v>2</v>
      </c>
      <c r="AF99" s="32">
        <v>2</v>
      </c>
      <c r="AG99" s="32">
        <v>1</v>
      </c>
      <c r="AR99" s="32">
        <v>2</v>
      </c>
      <c r="AS99" s="32">
        <v>2</v>
      </c>
      <c r="AT99" s="32">
        <v>2</v>
      </c>
      <c r="AU99" s="32">
        <v>2</v>
      </c>
      <c r="AV99" s="32">
        <v>2</v>
      </c>
      <c r="AW99" s="32">
        <v>2</v>
      </c>
      <c r="AX99" s="32">
        <v>2</v>
      </c>
      <c r="AY99" s="32">
        <v>2</v>
      </c>
    </row>
    <row r="100" spans="2:51">
      <c r="B100" s="14" t="s">
        <v>116</v>
      </c>
      <c r="C100" s="1" t="s">
        <v>12132</v>
      </c>
      <c r="D100" t="s">
        <v>12731</v>
      </c>
      <c r="E100" t="s">
        <v>12732</v>
      </c>
      <c r="F100" t="s">
        <v>12733</v>
      </c>
      <c r="G100" t="s">
        <v>12734</v>
      </c>
      <c r="H100" t="s">
        <v>12735</v>
      </c>
      <c r="I100" t="s">
        <v>12736</v>
      </c>
      <c r="J100" t="s">
        <v>12737</v>
      </c>
      <c r="K100" t="s">
        <v>12265</v>
      </c>
      <c r="T100" t="s">
        <v>12151</v>
      </c>
      <c r="V100">
        <f t="shared" si="5"/>
        <v>4</v>
      </c>
      <c r="AA100">
        <f t="shared" si="6"/>
        <v>0</v>
      </c>
      <c r="AB100">
        <f t="shared" si="7"/>
        <v>4</v>
      </c>
      <c r="AC100">
        <f t="shared" si="8"/>
        <v>1</v>
      </c>
      <c r="AD100" s="32">
        <v>4</v>
      </c>
      <c r="AE100" s="32">
        <v>5</v>
      </c>
      <c r="AF100" s="32">
        <v>4</v>
      </c>
      <c r="AG100" s="32">
        <v>5</v>
      </c>
      <c r="AR100" s="32">
        <v>4</v>
      </c>
      <c r="AS100" s="32">
        <v>4</v>
      </c>
      <c r="AT100" s="32">
        <v>4</v>
      </c>
      <c r="AU100" s="32">
        <v>4</v>
      </c>
      <c r="AV100" s="32">
        <v>4</v>
      </c>
      <c r="AW100" s="32">
        <v>4</v>
      </c>
      <c r="AX100" s="32">
        <v>4</v>
      </c>
      <c r="AY100" s="32">
        <v>4</v>
      </c>
    </row>
    <row r="101" spans="2:51">
      <c r="B101" s="14" t="s">
        <v>117</v>
      </c>
      <c r="C101" s="1" t="s">
        <v>28</v>
      </c>
      <c r="D101" t="s">
        <v>12738</v>
      </c>
      <c r="E101" t="s">
        <v>12739</v>
      </c>
      <c r="F101" t="s">
        <v>12740</v>
      </c>
      <c r="G101" t="s">
        <v>12741</v>
      </c>
      <c r="H101" t="s">
        <v>12742</v>
      </c>
      <c r="I101" t="s">
        <v>12743</v>
      </c>
      <c r="J101" t="s">
        <v>12744</v>
      </c>
      <c r="K101" t="s">
        <v>6065</v>
      </c>
      <c r="T101" t="s">
        <v>12144</v>
      </c>
      <c r="V101">
        <f t="shared" si="5"/>
        <v>12</v>
      </c>
      <c r="AA101">
        <f t="shared" si="6"/>
        <v>2</v>
      </c>
      <c r="AB101">
        <f t="shared" si="7"/>
        <v>5</v>
      </c>
      <c r="AC101">
        <f t="shared" si="8"/>
        <v>2</v>
      </c>
      <c r="AD101" s="32">
        <v>2</v>
      </c>
      <c r="AE101" s="32">
        <v>2</v>
      </c>
      <c r="AF101" s="32">
        <v>2</v>
      </c>
      <c r="AG101" s="32">
        <v>2</v>
      </c>
      <c r="AR101" s="32">
        <v>2</v>
      </c>
      <c r="AS101" s="32">
        <v>2</v>
      </c>
      <c r="AT101" s="32">
        <v>2</v>
      </c>
      <c r="AU101" s="32">
        <v>2</v>
      </c>
      <c r="AV101" s="32">
        <v>2</v>
      </c>
      <c r="AW101" s="32">
        <v>2</v>
      </c>
      <c r="AX101" s="32">
        <v>2</v>
      </c>
      <c r="AY101" s="32">
        <v>2</v>
      </c>
    </row>
    <row r="102" spans="2:51">
      <c r="B102" s="14" t="s">
        <v>118</v>
      </c>
      <c r="C102" s="1" t="s">
        <v>28</v>
      </c>
      <c r="D102" t="s">
        <v>12745</v>
      </c>
      <c r="E102" t="s">
        <v>12746</v>
      </c>
      <c r="F102" t="s">
        <v>12747</v>
      </c>
      <c r="G102" t="s">
        <v>6055</v>
      </c>
      <c r="H102" t="s">
        <v>12748</v>
      </c>
      <c r="I102" t="s">
        <v>12749</v>
      </c>
      <c r="J102" t="s">
        <v>12750</v>
      </c>
      <c r="K102" t="s">
        <v>12265</v>
      </c>
      <c r="T102" t="s">
        <v>12162</v>
      </c>
      <c r="V102">
        <f t="shared" si="5"/>
        <v>25</v>
      </c>
      <c r="AA102">
        <f t="shared" si="6"/>
        <v>4</v>
      </c>
      <c r="AB102">
        <f t="shared" si="7"/>
        <v>5</v>
      </c>
      <c r="AC102">
        <f t="shared" si="8"/>
        <v>2</v>
      </c>
      <c r="AD102" s="32">
        <v>2</v>
      </c>
      <c r="AE102" s="32">
        <v>2</v>
      </c>
      <c r="AF102" s="32">
        <v>2</v>
      </c>
      <c r="AG102" s="32">
        <v>2</v>
      </c>
      <c r="AR102" s="32">
        <v>3</v>
      </c>
      <c r="AS102" s="32">
        <v>3</v>
      </c>
      <c r="AT102" s="32">
        <v>3</v>
      </c>
      <c r="AU102" s="32">
        <v>2</v>
      </c>
      <c r="AV102" s="32">
        <v>2</v>
      </c>
      <c r="AW102" s="32">
        <v>3</v>
      </c>
      <c r="AX102" s="32">
        <v>1</v>
      </c>
      <c r="AY102" s="32">
        <v>2</v>
      </c>
    </row>
    <row r="103" spans="2:51">
      <c r="B103" s="14" t="s">
        <v>119</v>
      </c>
      <c r="C103" s="1" t="s">
        <v>28</v>
      </c>
      <c r="D103" t="s">
        <v>12751</v>
      </c>
      <c r="E103" t="s">
        <v>12752</v>
      </c>
      <c r="F103" t="s">
        <v>12753</v>
      </c>
      <c r="G103" t="s">
        <v>6055</v>
      </c>
      <c r="H103" t="s">
        <v>12754</v>
      </c>
      <c r="I103" t="s">
        <v>12755</v>
      </c>
      <c r="J103" t="s">
        <v>12756</v>
      </c>
      <c r="K103" t="s">
        <v>6065</v>
      </c>
      <c r="T103" t="s">
        <v>12140</v>
      </c>
      <c r="V103">
        <f t="shared" si="5"/>
        <v>3</v>
      </c>
      <c r="AA103">
        <f t="shared" si="6"/>
        <v>0</v>
      </c>
      <c r="AB103">
        <f t="shared" si="7"/>
        <v>5</v>
      </c>
      <c r="AC103">
        <f t="shared" si="8"/>
        <v>2</v>
      </c>
      <c r="AD103" s="32">
        <v>2</v>
      </c>
      <c r="AE103" s="32">
        <v>2</v>
      </c>
      <c r="AF103" s="32">
        <v>2</v>
      </c>
      <c r="AG103" s="32">
        <v>2</v>
      </c>
      <c r="AR103" s="32">
        <v>2</v>
      </c>
      <c r="AS103" s="32">
        <v>2</v>
      </c>
      <c r="AT103" s="32">
        <v>2</v>
      </c>
      <c r="AU103" s="32">
        <v>2</v>
      </c>
      <c r="AV103" s="32">
        <v>2</v>
      </c>
      <c r="AW103" s="32">
        <v>2</v>
      </c>
      <c r="AX103" s="32">
        <v>2</v>
      </c>
      <c r="AY103" s="32">
        <v>1</v>
      </c>
    </row>
    <row r="104" spans="2:51">
      <c r="B104" s="14" t="s">
        <v>120</v>
      </c>
      <c r="C104" s="1" t="s">
        <v>28</v>
      </c>
      <c r="D104" t="s">
        <v>12757</v>
      </c>
      <c r="E104" t="s">
        <v>12758</v>
      </c>
      <c r="F104" t="s">
        <v>12759</v>
      </c>
      <c r="G104" t="s">
        <v>12760</v>
      </c>
      <c r="H104" t="s">
        <v>12761</v>
      </c>
      <c r="I104" t="s">
        <v>12762</v>
      </c>
      <c r="J104" t="s">
        <v>12763</v>
      </c>
      <c r="K104" t="s">
        <v>12257</v>
      </c>
      <c r="T104" t="s">
        <v>12149</v>
      </c>
      <c r="U104" t="s">
        <v>12134</v>
      </c>
      <c r="V104">
        <f t="shared" si="5"/>
        <v>14</v>
      </c>
      <c r="AA104">
        <f t="shared" si="6"/>
        <v>2</v>
      </c>
      <c r="AB104">
        <f t="shared" si="7"/>
        <v>5</v>
      </c>
      <c r="AC104">
        <f t="shared" si="8"/>
        <v>2</v>
      </c>
      <c r="AD104" s="32">
        <v>4</v>
      </c>
      <c r="AE104" s="32">
        <v>4</v>
      </c>
      <c r="AF104" s="32">
        <v>3</v>
      </c>
      <c r="AG104" s="32">
        <v>3</v>
      </c>
      <c r="AR104" s="32">
        <v>3</v>
      </c>
      <c r="AS104" s="32">
        <v>3</v>
      </c>
      <c r="AT104" s="32">
        <v>3</v>
      </c>
      <c r="AU104" s="32">
        <v>2</v>
      </c>
      <c r="AV104" s="32">
        <v>4</v>
      </c>
      <c r="AW104" s="32">
        <v>3</v>
      </c>
      <c r="AX104" s="32">
        <v>3</v>
      </c>
      <c r="AY104" s="32">
        <v>3</v>
      </c>
    </row>
    <row r="105" spans="2:51">
      <c r="B105" s="14" t="s">
        <v>121</v>
      </c>
      <c r="C105" s="1" t="s">
        <v>28</v>
      </c>
      <c r="D105" t="s">
        <v>12764</v>
      </c>
      <c r="E105" t="s">
        <v>12765</v>
      </c>
      <c r="F105" t="s">
        <v>12766</v>
      </c>
      <c r="G105" t="s">
        <v>12767</v>
      </c>
      <c r="H105" t="s">
        <v>12768</v>
      </c>
      <c r="I105" t="s">
        <v>12769</v>
      </c>
      <c r="J105" t="s">
        <v>9944</v>
      </c>
      <c r="K105" t="s">
        <v>6065</v>
      </c>
      <c r="T105" t="s">
        <v>12153</v>
      </c>
      <c r="V105">
        <f t="shared" si="5"/>
        <v>2</v>
      </c>
      <c r="AA105">
        <f t="shared" si="6"/>
        <v>0</v>
      </c>
      <c r="AB105">
        <f t="shared" si="7"/>
        <v>5</v>
      </c>
      <c r="AC105">
        <f t="shared" si="8"/>
        <v>2</v>
      </c>
      <c r="AD105" s="32">
        <v>2</v>
      </c>
      <c r="AE105" s="32">
        <v>2</v>
      </c>
      <c r="AF105" s="32">
        <v>2</v>
      </c>
      <c r="AG105" s="32">
        <v>2</v>
      </c>
      <c r="AR105" s="32">
        <v>2</v>
      </c>
      <c r="AS105" s="32">
        <v>2</v>
      </c>
      <c r="AT105" s="32">
        <v>2</v>
      </c>
      <c r="AU105" s="32">
        <v>2</v>
      </c>
      <c r="AV105" s="32">
        <v>2</v>
      </c>
      <c r="AW105" s="32">
        <v>2</v>
      </c>
      <c r="AX105" s="32">
        <v>2</v>
      </c>
      <c r="AY105" s="32">
        <v>2</v>
      </c>
    </row>
    <row r="106" spans="2:51">
      <c r="B106" s="14" t="s">
        <v>122</v>
      </c>
      <c r="C106" s="1" t="s">
        <v>12129</v>
      </c>
      <c r="D106" t="s">
        <v>12770</v>
      </c>
      <c r="E106" t="s">
        <v>12771</v>
      </c>
      <c r="F106" t="s">
        <v>12772</v>
      </c>
      <c r="G106" t="s">
        <v>6055</v>
      </c>
      <c r="H106" t="s">
        <v>12773</v>
      </c>
      <c r="I106" t="s">
        <v>12774</v>
      </c>
      <c r="J106" t="s">
        <v>12775</v>
      </c>
      <c r="K106" t="s">
        <v>6065</v>
      </c>
      <c r="T106" t="s">
        <v>12140</v>
      </c>
      <c r="V106">
        <f t="shared" si="5"/>
        <v>3</v>
      </c>
      <c r="AA106">
        <f t="shared" si="6"/>
        <v>0</v>
      </c>
      <c r="AB106">
        <f t="shared" si="7"/>
        <v>3</v>
      </c>
      <c r="AC106">
        <f t="shared" si="8"/>
        <v>1</v>
      </c>
      <c r="AD106" s="32">
        <v>5</v>
      </c>
      <c r="AE106" s="32">
        <v>5</v>
      </c>
      <c r="AF106" s="32">
        <v>5</v>
      </c>
      <c r="AG106" s="32">
        <v>4</v>
      </c>
      <c r="AR106" s="32">
        <v>2</v>
      </c>
      <c r="AS106" s="32">
        <v>2</v>
      </c>
      <c r="AT106" s="32">
        <v>2</v>
      </c>
      <c r="AU106" s="32">
        <v>3</v>
      </c>
      <c r="AV106" s="32">
        <v>2</v>
      </c>
      <c r="AW106" s="32">
        <v>2</v>
      </c>
      <c r="AX106" s="32">
        <v>3</v>
      </c>
      <c r="AY106" s="32">
        <v>3</v>
      </c>
    </row>
    <row r="107" spans="2:51">
      <c r="B107" s="14" t="s">
        <v>124</v>
      </c>
      <c r="C107" s="1" t="s">
        <v>28</v>
      </c>
      <c r="D107" t="s">
        <v>12776</v>
      </c>
      <c r="E107" t="s">
        <v>12777</v>
      </c>
      <c r="F107" t="s">
        <v>12778</v>
      </c>
      <c r="G107" t="s">
        <v>12779</v>
      </c>
      <c r="H107" t="s">
        <v>12780</v>
      </c>
      <c r="I107" t="s">
        <v>12781</v>
      </c>
      <c r="J107" t="s">
        <v>12782</v>
      </c>
      <c r="K107" t="s">
        <v>6065</v>
      </c>
      <c r="T107" t="s">
        <v>12144</v>
      </c>
      <c r="V107">
        <f t="shared" si="5"/>
        <v>12</v>
      </c>
      <c r="AA107">
        <f t="shared" si="6"/>
        <v>2</v>
      </c>
      <c r="AB107">
        <f t="shared" si="7"/>
        <v>5</v>
      </c>
      <c r="AC107">
        <f t="shared" si="8"/>
        <v>2</v>
      </c>
      <c r="AD107" s="32">
        <v>2</v>
      </c>
      <c r="AE107" s="32">
        <v>1</v>
      </c>
      <c r="AF107" s="32">
        <v>1</v>
      </c>
      <c r="AG107" s="32">
        <v>2</v>
      </c>
      <c r="AR107" s="32">
        <v>2</v>
      </c>
      <c r="AS107" s="32">
        <v>2</v>
      </c>
      <c r="AT107" s="32">
        <v>2</v>
      </c>
      <c r="AU107" s="32">
        <v>3</v>
      </c>
      <c r="AV107" s="32">
        <v>1</v>
      </c>
      <c r="AW107" s="32">
        <v>1</v>
      </c>
      <c r="AX107" s="32">
        <v>1</v>
      </c>
      <c r="AY107" s="32">
        <v>2</v>
      </c>
    </row>
    <row r="108" spans="2:51">
      <c r="B108" s="1">
        <v>36264445</v>
      </c>
      <c r="C108" s="1" t="s">
        <v>12128</v>
      </c>
      <c r="D108" t="s">
        <v>12783</v>
      </c>
      <c r="E108" t="s">
        <v>12784</v>
      </c>
      <c r="F108" t="s">
        <v>12785</v>
      </c>
      <c r="G108" t="s">
        <v>12786</v>
      </c>
      <c r="H108" t="s">
        <v>12787</v>
      </c>
      <c r="I108" t="s">
        <v>12788</v>
      </c>
      <c r="J108" t="s">
        <v>12789</v>
      </c>
      <c r="K108" t="s">
        <v>12265</v>
      </c>
      <c r="T108" t="s">
        <v>12145</v>
      </c>
      <c r="V108">
        <f t="shared" si="5"/>
        <v>8</v>
      </c>
      <c r="AA108">
        <f t="shared" si="6"/>
        <v>1</v>
      </c>
      <c r="AB108">
        <f t="shared" si="7"/>
        <v>2</v>
      </c>
      <c r="AC108">
        <f t="shared" si="8"/>
        <v>1</v>
      </c>
      <c r="AD108" s="32">
        <v>3</v>
      </c>
      <c r="AE108" s="32">
        <v>3</v>
      </c>
      <c r="AF108" s="32">
        <v>3</v>
      </c>
      <c r="AG108" s="32">
        <v>3</v>
      </c>
      <c r="AR108" s="32">
        <v>3</v>
      </c>
      <c r="AS108" s="32">
        <v>3</v>
      </c>
      <c r="AT108" s="32">
        <v>3</v>
      </c>
      <c r="AU108" s="32">
        <v>2</v>
      </c>
      <c r="AV108" s="32">
        <v>3</v>
      </c>
      <c r="AW108" s="32">
        <v>2</v>
      </c>
      <c r="AX108" s="32">
        <v>3</v>
      </c>
      <c r="AY108" s="32">
        <v>3</v>
      </c>
    </row>
    <row r="109" spans="2:51">
      <c r="B109" s="1">
        <v>43108384</v>
      </c>
      <c r="C109" s="1" t="s">
        <v>28</v>
      </c>
      <c r="D109" t="s">
        <v>12790</v>
      </c>
      <c r="E109" t="s">
        <v>12791</v>
      </c>
      <c r="F109" t="s">
        <v>12792</v>
      </c>
      <c r="G109" t="s">
        <v>12793</v>
      </c>
      <c r="H109" t="s">
        <v>12794</v>
      </c>
      <c r="I109" t="s">
        <v>12795</v>
      </c>
      <c r="J109" t="s">
        <v>12796</v>
      </c>
      <c r="K109" t="s">
        <v>12298</v>
      </c>
      <c r="T109" t="s">
        <v>12151</v>
      </c>
      <c r="V109">
        <f t="shared" si="5"/>
        <v>4</v>
      </c>
      <c r="AA109">
        <f t="shared" si="6"/>
        <v>0</v>
      </c>
      <c r="AB109">
        <f t="shared" si="7"/>
        <v>5</v>
      </c>
      <c r="AC109">
        <f t="shared" si="8"/>
        <v>2</v>
      </c>
      <c r="AD109" s="32">
        <v>2</v>
      </c>
      <c r="AE109" s="32">
        <v>1</v>
      </c>
      <c r="AF109" s="32">
        <v>1</v>
      </c>
      <c r="AG109" s="32">
        <v>1</v>
      </c>
      <c r="AR109" s="32">
        <v>2</v>
      </c>
      <c r="AS109" s="32">
        <v>2</v>
      </c>
      <c r="AT109" s="32">
        <v>2</v>
      </c>
      <c r="AU109" s="32">
        <v>3</v>
      </c>
      <c r="AV109" s="32">
        <v>4</v>
      </c>
      <c r="AW109" s="32">
        <v>3</v>
      </c>
      <c r="AX109" s="32">
        <v>2</v>
      </c>
      <c r="AY109" s="32">
        <v>2</v>
      </c>
    </row>
    <row r="110" spans="2:51">
      <c r="B110" s="1">
        <v>35733632</v>
      </c>
      <c r="C110" s="1" t="s">
        <v>28</v>
      </c>
      <c r="D110" t="s">
        <v>12797</v>
      </c>
      <c r="E110" t="s">
        <v>12798</v>
      </c>
      <c r="F110" t="s">
        <v>12799</v>
      </c>
      <c r="G110" t="s">
        <v>12800</v>
      </c>
      <c r="H110" t="s">
        <v>12801</v>
      </c>
      <c r="I110" t="s">
        <v>12802</v>
      </c>
      <c r="J110" t="s">
        <v>12803</v>
      </c>
      <c r="K110" t="s">
        <v>6065</v>
      </c>
      <c r="T110" t="s">
        <v>12145</v>
      </c>
      <c r="V110">
        <f t="shared" si="5"/>
        <v>8</v>
      </c>
      <c r="AA110">
        <f t="shared" si="6"/>
        <v>1</v>
      </c>
      <c r="AB110">
        <f t="shared" si="7"/>
        <v>5</v>
      </c>
      <c r="AC110">
        <f t="shared" si="8"/>
        <v>2</v>
      </c>
      <c r="AD110" s="32">
        <v>1</v>
      </c>
      <c r="AE110" s="32">
        <v>1</v>
      </c>
      <c r="AF110" s="32">
        <v>1</v>
      </c>
      <c r="AG110" s="32">
        <v>1</v>
      </c>
      <c r="AR110" s="32">
        <v>1</v>
      </c>
      <c r="AS110" s="32">
        <v>1</v>
      </c>
      <c r="AT110" s="32">
        <v>1</v>
      </c>
      <c r="AU110" s="32">
        <v>1</v>
      </c>
      <c r="AV110" s="32">
        <v>1</v>
      </c>
      <c r="AW110" s="32">
        <v>1</v>
      </c>
      <c r="AX110" s="32">
        <v>1</v>
      </c>
      <c r="AY110" s="32">
        <v>1</v>
      </c>
    </row>
    <row r="111" spans="2:51">
      <c r="B111" s="14" t="s">
        <v>127</v>
      </c>
      <c r="C111" s="1" t="s">
        <v>28</v>
      </c>
      <c r="D111" t="s">
        <v>12804</v>
      </c>
      <c r="E111" t="s">
        <v>12805</v>
      </c>
      <c r="F111" t="s">
        <v>12806</v>
      </c>
      <c r="G111" t="s">
        <v>6055</v>
      </c>
      <c r="H111" t="s">
        <v>12807</v>
      </c>
      <c r="I111" t="s">
        <v>12808</v>
      </c>
      <c r="J111" t="s">
        <v>12809</v>
      </c>
      <c r="K111" t="s">
        <v>12298</v>
      </c>
      <c r="T111" t="s">
        <v>12145</v>
      </c>
      <c r="V111">
        <f t="shared" si="5"/>
        <v>8</v>
      </c>
      <c r="AA111">
        <f t="shared" si="6"/>
        <v>1</v>
      </c>
      <c r="AB111">
        <f t="shared" si="7"/>
        <v>5</v>
      </c>
      <c r="AC111">
        <f t="shared" si="8"/>
        <v>2</v>
      </c>
      <c r="AD111" s="32">
        <v>4</v>
      </c>
      <c r="AE111" s="32">
        <v>3</v>
      </c>
      <c r="AF111" s="32">
        <v>3</v>
      </c>
      <c r="AG111" s="32">
        <v>4</v>
      </c>
      <c r="AR111" s="32">
        <v>4</v>
      </c>
      <c r="AS111" s="32">
        <v>4</v>
      </c>
      <c r="AT111" s="32">
        <v>4</v>
      </c>
      <c r="AU111" s="32">
        <v>3</v>
      </c>
      <c r="AV111" s="32">
        <v>4</v>
      </c>
      <c r="AW111" s="32">
        <v>3</v>
      </c>
      <c r="AX111" s="32">
        <v>4</v>
      </c>
      <c r="AY111" s="32">
        <v>3</v>
      </c>
    </row>
    <row r="112" spans="2:51">
      <c r="B112" s="14" t="s">
        <v>128</v>
      </c>
      <c r="C112" s="1" t="s">
        <v>12127</v>
      </c>
      <c r="D112" t="s">
        <v>12810</v>
      </c>
      <c r="E112" t="s">
        <v>12811</v>
      </c>
      <c r="F112" t="s">
        <v>12812</v>
      </c>
      <c r="G112" t="s">
        <v>12813</v>
      </c>
      <c r="H112" t="s">
        <v>12814</v>
      </c>
      <c r="I112" t="s">
        <v>12815</v>
      </c>
      <c r="J112" t="s">
        <v>12816</v>
      </c>
      <c r="K112" t="s">
        <v>6065</v>
      </c>
      <c r="T112" t="s">
        <v>12157</v>
      </c>
      <c r="V112">
        <f t="shared" si="5"/>
        <v>31</v>
      </c>
      <c r="AA112">
        <f t="shared" si="6"/>
        <v>5</v>
      </c>
      <c r="AB112">
        <f t="shared" si="7"/>
        <v>1</v>
      </c>
      <c r="AC112">
        <f t="shared" si="8"/>
        <v>1</v>
      </c>
      <c r="AD112" s="32">
        <v>4</v>
      </c>
      <c r="AE112" s="32">
        <v>4</v>
      </c>
      <c r="AF112" s="32">
        <v>4</v>
      </c>
      <c r="AG112" s="32">
        <v>4</v>
      </c>
      <c r="AR112" s="32">
        <v>5</v>
      </c>
      <c r="AS112" s="32">
        <v>5</v>
      </c>
      <c r="AT112" s="32">
        <v>5</v>
      </c>
      <c r="AU112" s="32">
        <v>5</v>
      </c>
      <c r="AV112" s="32">
        <v>5</v>
      </c>
      <c r="AW112" s="32">
        <v>5</v>
      </c>
      <c r="AX112" s="32">
        <v>5</v>
      </c>
      <c r="AY112" s="32">
        <v>5</v>
      </c>
    </row>
    <row r="113" spans="2:51">
      <c r="B113" s="14" t="s">
        <v>130</v>
      </c>
      <c r="C113" s="1" t="s">
        <v>12127</v>
      </c>
      <c r="D113" t="s">
        <v>12817</v>
      </c>
      <c r="E113" t="s">
        <v>12818</v>
      </c>
      <c r="F113" t="s">
        <v>12819</v>
      </c>
      <c r="G113" t="s">
        <v>12820</v>
      </c>
      <c r="H113" t="s">
        <v>12821</v>
      </c>
      <c r="I113" t="s">
        <v>12822</v>
      </c>
      <c r="J113" t="s">
        <v>12823</v>
      </c>
      <c r="K113" t="s">
        <v>12265</v>
      </c>
      <c r="T113" t="s">
        <v>12163</v>
      </c>
      <c r="V113">
        <f t="shared" si="5"/>
        <v>33</v>
      </c>
      <c r="AA113">
        <f t="shared" si="6"/>
        <v>5</v>
      </c>
      <c r="AB113">
        <f t="shared" si="7"/>
        <v>1</v>
      </c>
      <c r="AC113">
        <f t="shared" si="8"/>
        <v>1</v>
      </c>
      <c r="AD113" s="32">
        <v>2</v>
      </c>
      <c r="AE113" s="32">
        <v>3</v>
      </c>
      <c r="AF113" s="32">
        <v>3</v>
      </c>
      <c r="AG113" s="32">
        <v>3</v>
      </c>
      <c r="AR113" s="32">
        <v>2</v>
      </c>
      <c r="AS113" s="32">
        <v>2</v>
      </c>
      <c r="AT113" s="32">
        <v>2</v>
      </c>
      <c r="AU113" s="32">
        <v>2</v>
      </c>
      <c r="AV113" s="32">
        <v>3</v>
      </c>
      <c r="AW113" s="32">
        <v>2</v>
      </c>
      <c r="AX113" s="32">
        <v>2</v>
      </c>
      <c r="AY113" s="32">
        <v>2</v>
      </c>
    </row>
    <row r="114" spans="2:51">
      <c r="B114" s="14" t="s">
        <v>132</v>
      </c>
      <c r="C114" s="1" t="s">
        <v>28</v>
      </c>
      <c r="D114" t="s">
        <v>12824</v>
      </c>
      <c r="E114" t="s">
        <v>12825</v>
      </c>
      <c r="F114" t="s">
        <v>12826</v>
      </c>
      <c r="G114" t="s">
        <v>12827</v>
      </c>
      <c r="H114" t="s">
        <v>12828</v>
      </c>
      <c r="I114" t="s">
        <v>12829</v>
      </c>
      <c r="J114" t="s">
        <v>12830</v>
      </c>
      <c r="K114" t="s">
        <v>12430</v>
      </c>
      <c r="T114" t="s">
        <v>12142</v>
      </c>
      <c r="V114">
        <f t="shared" si="5"/>
        <v>17</v>
      </c>
      <c r="AA114">
        <f t="shared" si="6"/>
        <v>2</v>
      </c>
      <c r="AB114">
        <f t="shared" si="7"/>
        <v>5</v>
      </c>
      <c r="AC114">
        <f t="shared" si="8"/>
        <v>2</v>
      </c>
      <c r="AD114" s="32">
        <v>2</v>
      </c>
      <c r="AE114" s="32">
        <v>1</v>
      </c>
      <c r="AF114" s="32">
        <v>2</v>
      </c>
      <c r="AG114" s="32">
        <v>1</v>
      </c>
      <c r="AR114" s="32">
        <v>4</v>
      </c>
      <c r="AS114" s="32">
        <v>4</v>
      </c>
      <c r="AT114" s="32">
        <v>4</v>
      </c>
      <c r="AU114" s="32">
        <v>4</v>
      </c>
      <c r="AV114" s="32">
        <v>3</v>
      </c>
      <c r="AW114" s="32">
        <v>5</v>
      </c>
      <c r="AX114" s="32">
        <v>4</v>
      </c>
      <c r="AY114" s="32">
        <v>2</v>
      </c>
    </row>
    <row r="115" spans="2:51">
      <c r="B115" s="14" t="s">
        <v>133</v>
      </c>
      <c r="C115" s="1" t="s">
        <v>28</v>
      </c>
      <c r="D115" t="s">
        <v>12831</v>
      </c>
      <c r="E115" t="s">
        <v>12832</v>
      </c>
      <c r="F115" t="s">
        <v>12833</v>
      </c>
      <c r="G115" t="s">
        <v>12834</v>
      </c>
      <c r="H115" t="s">
        <v>12835</v>
      </c>
      <c r="I115" t="s">
        <v>12836</v>
      </c>
      <c r="J115" t="s">
        <v>12837</v>
      </c>
      <c r="K115" t="s">
        <v>12257</v>
      </c>
      <c r="T115" t="s">
        <v>12152</v>
      </c>
      <c r="V115">
        <f t="shared" si="5"/>
        <v>19</v>
      </c>
      <c r="AA115">
        <f t="shared" si="6"/>
        <v>3</v>
      </c>
      <c r="AB115">
        <f t="shared" si="7"/>
        <v>5</v>
      </c>
      <c r="AC115">
        <f t="shared" si="8"/>
        <v>2</v>
      </c>
      <c r="AD115" s="32">
        <v>3</v>
      </c>
      <c r="AE115" s="32">
        <v>4</v>
      </c>
      <c r="AF115" s="32">
        <v>3</v>
      </c>
      <c r="AG115" s="32">
        <v>4</v>
      </c>
      <c r="AR115" s="32">
        <v>4</v>
      </c>
      <c r="AS115" s="32">
        <v>4</v>
      </c>
      <c r="AT115" s="32">
        <v>4</v>
      </c>
      <c r="AU115" s="32">
        <v>4</v>
      </c>
      <c r="AV115" s="32">
        <v>4</v>
      </c>
      <c r="AW115" s="32">
        <v>4</v>
      </c>
      <c r="AX115" s="32">
        <v>4</v>
      </c>
      <c r="AY115" s="32">
        <v>4</v>
      </c>
    </row>
    <row r="116" spans="2:51">
      <c r="B116" s="31" t="s">
        <v>4415</v>
      </c>
      <c r="C116" s="1" t="s">
        <v>28</v>
      </c>
      <c r="D116" t="s">
        <v>12838</v>
      </c>
      <c r="E116" t="s">
        <v>12839</v>
      </c>
      <c r="F116" t="s">
        <v>12840</v>
      </c>
      <c r="G116" t="s">
        <v>12841</v>
      </c>
      <c r="H116" t="s">
        <v>12842</v>
      </c>
      <c r="I116" t="s">
        <v>12843</v>
      </c>
      <c r="J116" t="s">
        <v>12844</v>
      </c>
      <c r="K116" t="s">
        <v>12198</v>
      </c>
      <c r="T116" t="s">
        <v>12148</v>
      </c>
      <c r="V116">
        <f t="shared" si="5"/>
        <v>7</v>
      </c>
      <c r="AA116">
        <f t="shared" si="6"/>
        <v>1</v>
      </c>
      <c r="AB116">
        <f t="shared" si="7"/>
        <v>5</v>
      </c>
      <c r="AC116">
        <f t="shared" si="8"/>
        <v>2</v>
      </c>
      <c r="AD116" s="32">
        <v>2</v>
      </c>
      <c r="AE116" s="32">
        <v>3</v>
      </c>
      <c r="AF116" s="32">
        <v>1</v>
      </c>
      <c r="AG116" s="32">
        <v>2</v>
      </c>
      <c r="AR116" s="32">
        <v>3</v>
      </c>
      <c r="AS116" s="32">
        <v>3</v>
      </c>
      <c r="AT116" s="32">
        <v>3</v>
      </c>
      <c r="AU116" s="32">
        <v>3</v>
      </c>
      <c r="AV116" s="32">
        <v>2</v>
      </c>
      <c r="AW116" s="32">
        <v>3</v>
      </c>
      <c r="AX116" s="34">
        <v>3</v>
      </c>
      <c r="AY116" s="32">
        <v>4</v>
      </c>
    </row>
    <row r="117" spans="2:51">
      <c r="B117" s="14" t="s">
        <v>134</v>
      </c>
      <c r="C117" s="1" t="s">
        <v>28</v>
      </c>
      <c r="D117" t="s">
        <v>12845</v>
      </c>
      <c r="E117" t="s">
        <v>12846</v>
      </c>
      <c r="F117" t="s">
        <v>12847</v>
      </c>
      <c r="G117" t="s">
        <v>6055</v>
      </c>
      <c r="H117" t="s">
        <v>12848</v>
      </c>
      <c r="I117" t="s">
        <v>12849</v>
      </c>
      <c r="J117" t="s">
        <v>12850</v>
      </c>
      <c r="K117" t="s">
        <v>6065</v>
      </c>
      <c r="T117" t="s">
        <v>12138</v>
      </c>
      <c r="V117">
        <f t="shared" si="5"/>
        <v>11</v>
      </c>
      <c r="AA117">
        <f t="shared" si="6"/>
        <v>1</v>
      </c>
      <c r="AB117">
        <f t="shared" si="7"/>
        <v>5</v>
      </c>
      <c r="AC117">
        <f t="shared" si="8"/>
        <v>2</v>
      </c>
      <c r="AD117" s="32">
        <v>2</v>
      </c>
      <c r="AE117" s="32">
        <v>2</v>
      </c>
      <c r="AF117" s="32">
        <v>3</v>
      </c>
      <c r="AG117" s="32">
        <v>3</v>
      </c>
      <c r="AR117" s="32">
        <v>4</v>
      </c>
      <c r="AS117" s="32">
        <v>4</v>
      </c>
      <c r="AT117" s="32">
        <v>4</v>
      </c>
      <c r="AU117" s="32">
        <v>3</v>
      </c>
      <c r="AV117" s="32">
        <v>4</v>
      </c>
      <c r="AW117" s="32">
        <v>4</v>
      </c>
      <c r="AX117" s="32">
        <v>4</v>
      </c>
      <c r="AY117" s="32">
        <v>4</v>
      </c>
    </row>
    <row r="118" spans="2:51">
      <c r="B118" s="14" t="s">
        <v>135</v>
      </c>
      <c r="C118" s="1" t="s">
        <v>28</v>
      </c>
      <c r="D118" t="s">
        <v>12851</v>
      </c>
      <c r="E118" t="s">
        <v>12852</v>
      </c>
      <c r="F118" t="s">
        <v>12853</v>
      </c>
      <c r="G118" t="s">
        <v>12854</v>
      </c>
      <c r="H118" t="s">
        <v>12855</v>
      </c>
      <c r="I118" t="s">
        <v>12856</v>
      </c>
      <c r="J118" t="s">
        <v>12857</v>
      </c>
      <c r="K118" t="s">
        <v>6065</v>
      </c>
      <c r="T118" t="s">
        <v>12143</v>
      </c>
      <c r="V118">
        <f t="shared" si="5"/>
        <v>6</v>
      </c>
      <c r="AA118">
        <f t="shared" si="6"/>
        <v>1</v>
      </c>
      <c r="AB118">
        <f t="shared" si="7"/>
        <v>5</v>
      </c>
      <c r="AC118">
        <f t="shared" si="8"/>
        <v>2</v>
      </c>
      <c r="AD118" s="32">
        <v>3</v>
      </c>
      <c r="AE118" s="32">
        <v>3</v>
      </c>
      <c r="AF118" s="32">
        <v>3</v>
      </c>
      <c r="AG118" s="32">
        <v>3</v>
      </c>
      <c r="AR118" s="32">
        <v>3</v>
      </c>
      <c r="AS118" s="32">
        <v>3</v>
      </c>
      <c r="AT118" s="32">
        <v>3</v>
      </c>
      <c r="AU118" s="32">
        <v>3</v>
      </c>
      <c r="AV118" s="32">
        <v>2</v>
      </c>
      <c r="AW118" s="32">
        <v>2</v>
      </c>
      <c r="AX118" s="32">
        <v>2</v>
      </c>
      <c r="AY118" s="32">
        <v>2</v>
      </c>
    </row>
    <row r="119" spans="2:51">
      <c r="B119" s="14" t="s">
        <v>136</v>
      </c>
      <c r="C119" s="1" t="s">
        <v>28</v>
      </c>
      <c r="D119" t="s">
        <v>12858</v>
      </c>
      <c r="E119" t="s">
        <v>12859</v>
      </c>
      <c r="F119" t="s">
        <v>12860</v>
      </c>
      <c r="G119" t="s">
        <v>12861</v>
      </c>
      <c r="H119" t="s">
        <v>12862</v>
      </c>
      <c r="I119" t="s">
        <v>12863</v>
      </c>
      <c r="J119" t="s">
        <v>12864</v>
      </c>
      <c r="K119" t="s">
        <v>6065</v>
      </c>
      <c r="T119" t="s">
        <v>12143</v>
      </c>
      <c r="V119">
        <f t="shared" si="5"/>
        <v>6</v>
      </c>
      <c r="AA119">
        <f t="shared" si="6"/>
        <v>1</v>
      </c>
      <c r="AB119">
        <f t="shared" si="7"/>
        <v>5</v>
      </c>
      <c r="AC119">
        <f t="shared" si="8"/>
        <v>2</v>
      </c>
      <c r="AD119" s="32">
        <v>1</v>
      </c>
      <c r="AE119" s="32">
        <v>1</v>
      </c>
      <c r="AF119" s="32">
        <v>1</v>
      </c>
      <c r="AG119" s="32">
        <v>1</v>
      </c>
      <c r="AR119" s="32">
        <v>1</v>
      </c>
      <c r="AS119" s="32">
        <v>1</v>
      </c>
      <c r="AT119" s="32">
        <v>1</v>
      </c>
      <c r="AU119" s="32">
        <v>1</v>
      </c>
      <c r="AV119" s="32">
        <v>1</v>
      </c>
      <c r="AW119" s="32">
        <v>1</v>
      </c>
      <c r="AX119" s="32">
        <v>1</v>
      </c>
      <c r="AY119" s="32">
        <v>1</v>
      </c>
    </row>
    <row r="120" spans="2:51">
      <c r="B120" s="14" t="s">
        <v>137</v>
      </c>
      <c r="C120" s="1" t="s">
        <v>28</v>
      </c>
      <c r="D120" t="s">
        <v>12865</v>
      </c>
      <c r="E120" t="s">
        <v>12866</v>
      </c>
      <c r="F120" t="s">
        <v>12867</v>
      </c>
      <c r="G120" t="s">
        <v>12868</v>
      </c>
      <c r="H120" t="s">
        <v>12869</v>
      </c>
      <c r="I120" t="s">
        <v>12870</v>
      </c>
      <c r="J120" t="s">
        <v>12871</v>
      </c>
      <c r="K120" t="s">
        <v>12257</v>
      </c>
      <c r="T120" t="s">
        <v>12136</v>
      </c>
      <c r="V120">
        <f t="shared" si="5"/>
        <v>9</v>
      </c>
      <c r="AA120">
        <f t="shared" si="6"/>
        <v>1</v>
      </c>
      <c r="AB120">
        <f t="shared" si="7"/>
        <v>5</v>
      </c>
      <c r="AC120">
        <f t="shared" si="8"/>
        <v>2</v>
      </c>
      <c r="AD120" s="32">
        <v>3</v>
      </c>
      <c r="AE120" s="32">
        <v>1</v>
      </c>
      <c r="AF120" s="32">
        <v>1</v>
      </c>
      <c r="AG120" s="32">
        <v>2</v>
      </c>
      <c r="AR120" s="32">
        <v>4</v>
      </c>
      <c r="AS120" s="32">
        <v>4</v>
      </c>
      <c r="AT120" s="32">
        <v>4</v>
      </c>
      <c r="AU120" s="32">
        <v>3</v>
      </c>
      <c r="AV120" s="32">
        <v>4</v>
      </c>
      <c r="AW120" s="32">
        <v>3</v>
      </c>
      <c r="AX120" s="32">
        <v>3</v>
      </c>
      <c r="AY120" s="32">
        <v>3</v>
      </c>
    </row>
    <row r="121" spans="2:51">
      <c r="B121" s="14" t="s">
        <v>138</v>
      </c>
      <c r="C121" s="1" t="s">
        <v>28</v>
      </c>
      <c r="D121" t="s">
        <v>12872</v>
      </c>
      <c r="E121" t="s">
        <v>12873</v>
      </c>
      <c r="F121" t="s">
        <v>12874</v>
      </c>
      <c r="G121" t="s">
        <v>12875</v>
      </c>
      <c r="H121" t="s">
        <v>12876</v>
      </c>
      <c r="I121" t="s">
        <v>12877</v>
      </c>
      <c r="J121" t="s">
        <v>12878</v>
      </c>
      <c r="K121" t="s">
        <v>12198</v>
      </c>
      <c r="T121" t="s">
        <v>12149</v>
      </c>
      <c r="V121">
        <f t="shared" si="5"/>
        <v>14</v>
      </c>
      <c r="AA121">
        <f t="shared" si="6"/>
        <v>2</v>
      </c>
      <c r="AB121">
        <f t="shared" si="7"/>
        <v>5</v>
      </c>
      <c r="AC121">
        <f t="shared" si="8"/>
        <v>2</v>
      </c>
      <c r="AD121" s="32">
        <v>1</v>
      </c>
      <c r="AE121" s="32">
        <v>1</v>
      </c>
      <c r="AF121" s="32">
        <v>1</v>
      </c>
      <c r="AG121" s="32">
        <v>1</v>
      </c>
      <c r="AR121" s="32">
        <v>2</v>
      </c>
      <c r="AS121" s="32">
        <v>2</v>
      </c>
      <c r="AT121" s="32">
        <v>2</v>
      </c>
      <c r="AU121" s="32">
        <v>2</v>
      </c>
      <c r="AV121" s="32">
        <v>2</v>
      </c>
      <c r="AW121" s="32">
        <v>2</v>
      </c>
      <c r="AX121" s="32">
        <v>2</v>
      </c>
      <c r="AY121" s="32">
        <v>2</v>
      </c>
    </row>
    <row r="122" spans="2:51">
      <c r="B122" s="14" t="s">
        <v>139</v>
      </c>
      <c r="C122" s="1" t="s">
        <v>28</v>
      </c>
      <c r="D122" t="s">
        <v>12879</v>
      </c>
      <c r="E122" t="s">
        <v>12880</v>
      </c>
      <c r="F122" t="s">
        <v>12881</v>
      </c>
      <c r="G122" t="s">
        <v>12882</v>
      </c>
      <c r="H122" t="s">
        <v>12883</v>
      </c>
      <c r="I122" t="s">
        <v>12884</v>
      </c>
      <c r="J122" t="s">
        <v>12885</v>
      </c>
      <c r="K122" t="s">
        <v>12257</v>
      </c>
      <c r="T122" t="s">
        <v>12152</v>
      </c>
      <c r="V122">
        <f t="shared" si="5"/>
        <v>19</v>
      </c>
      <c r="AA122">
        <f t="shared" si="6"/>
        <v>3</v>
      </c>
      <c r="AB122">
        <f t="shared" si="7"/>
        <v>5</v>
      </c>
      <c r="AC122">
        <f t="shared" si="8"/>
        <v>2</v>
      </c>
      <c r="AD122" s="32">
        <v>2</v>
      </c>
      <c r="AE122" s="32">
        <v>3</v>
      </c>
      <c r="AF122" s="32">
        <v>3</v>
      </c>
      <c r="AG122" s="32">
        <v>3</v>
      </c>
      <c r="AR122" s="32">
        <v>2</v>
      </c>
      <c r="AS122" s="32">
        <v>2</v>
      </c>
      <c r="AT122" s="32">
        <v>2</v>
      </c>
      <c r="AU122" s="32">
        <v>2</v>
      </c>
      <c r="AV122" s="32">
        <v>2</v>
      </c>
      <c r="AW122" s="32">
        <v>2</v>
      </c>
      <c r="AX122" s="32">
        <v>2</v>
      </c>
      <c r="AY122" s="32">
        <v>2</v>
      </c>
    </row>
    <row r="123" spans="2:51">
      <c r="B123" s="14" t="s">
        <v>140</v>
      </c>
      <c r="C123" s="1" t="s">
        <v>28</v>
      </c>
      <c r="D123" t="s">
        <v>12886</v>
      </c>
      <c r="E123" t="s">
        <v>12887</v>
      </c>
      <c r="F123" t="s">
        <v>12888</v>
      </c>
      <c r="G123" t="s">
        <v>12889</v>
      </c>
      <c r="H123" t="s">
        <v>12890</v>
      </c>
      <c r="I123" t="s">
        <v>12891</v>
      </c>
      <c r="J123" t="s">
        <v>12892</v>
      </c>
      <c r="K123" t="s">
        <v>12298</v>
      </c>
      <c r="T123" t="s">
        <v>12151</v>
      </c>
      <c r="V123">
        <f t="shared" si="5"/>
        <v>4</v>
      </c>
      <c r="AA123">
        <f t="shared" si="6"/>
        <v>0</v>
      </c>
      <c r="AB123">
        <f t="shared" si="7"/>
        <v>5</v>
      </c>
      <c r="AC123">
        <f t="shared" si="8"/>
        <v>2</v>
      </c>
      <c r="AD123" s="32">
        <v>3</v>
      </c>
      <c r="AE123" s="32">
        <v>3</v>
      </c>
      <c r="AF123" s="32">
        <v>3</v>
      </c>
      <c r="AG123" s="32">
        <v>3</v>
      </c>
      <c r="AR123" s="32">
        <v>4</v>
      </c>
      <c r="AS123" s="32">
        <v>4</v>
      </c>
      <c r="AT123" s="32">
        <v>4</v>
      </c>
      <c r="AU123" s="32">
        <v>4</v>
      </c>
      <c r="AV123" s="32">
        <v>4</v>
      </c>
      <c r="AW123" s="32">
        <v>4</v>
      </c>
      <c r="AX123" s="32">
        <v>4</v>
      </c>
      <c r="AY123" s="32">
        <v>4</v>
      </c>
    </row>
    <row r="124" spans="2:51">
      <c r="B124" s="14" t="s">
        <v>141</v>
      </c>
      <c r="C124" s="1" t="s">
        <v>28</v>
      </c>
      <c r="D124" t="s">
        <v>12893</v>
      </c>
      <c r="E124" t="s">
        <v>12894</v>
      </c>
      <c r="F124" t="s">
        <v>12895</v>
      </c>
      <c r="G124" t="s">
        <v>12896</v>
      </c>
      <c r="H124" t="s">
        <v>12897</v>
      </c>
      <c r="I124" t="s">
        <v>12898</v>
      </c>
      <c r="J124" t="s">
        <v>12899</v>
      </c>
      <c r="K124" t="s">
        <v>12298</v>
      </c>
      <c r="T124" t="s">
        <v>12145</v>
      </c>
      <c r="V124">
        <f t="shared" si="5"/>
        <v>8</v>
      </c>
      <c r="AA124">
        <f t="shared" si="6"/>
        <v>1</v>
      </c>
      <c r="AB124">
        <f t="shared" si="7"/>
        <v>5</v>
      </c>
      <c r="AC124">
        <f t="shared" si="8"/>
        <v>2</v>
      </c>
      <c r="AD124" s="32">
        <v>1</v>
      </c>
      <c r="AE124" s="32">
        <v>1</v>
      </c>
      <c r="AF124" s="32">
        <v>1</v>
      </c>
      <c r="AG124" s="32">
        <v>1</v>
      </c>
      <c r="AR124" s="32">
        <v>2</v>
      </c>
      <c r="AS124" s="32">
        <v>2</v>
      </c>
      <c r="AT124" s="32">
        <v>2</v>
      </c>
      <c r="AU124" s="32">
        <v>1</v>
      </c>
      <c r="AV124" s="32">
        <v>1</v>
      </c>
      <c r="AW124" s="32">
        <v>1</v>
      </c>
      <c r="AX124" s="32">
        <v>2</v>
      </c>
      <c r="AY124" s="32">
        <v>2</v>
      </c>
    </row>
    <row r="125" spans="2:51">
      <c r="B125" s="14" t="s">
        <v>142</v>
      </c>
      <c r="C125" s="1" t="s">
        <v>28</v>
      </c>
      <c r="D125" t="s">
        <v>6055</v>
      </c>
      <c r="E125" t="s">
        <v>6055</v>
      </c>
      <c r="F125" t="s">
        <v>12900</v>
      </c>
      <c r="G125" t="s">
        <v>6065</v>
      </c>
      <c r="H125" t="s">
        <v>12901</v>
      </c>
      <c r="I125" t="s">
        <v>6065</v>
      </c>
      <c r="J125" t="s">
        <v>10827</v>
      </c>
      <c r="K125" t="s">
        <v>6065</v>
      </c>
      <c r="T125" t="s">
        <v>12137</v>
      </c>
      <c r="V125">
        <f t="shared" si="5"/>
        <v>1</v>
      </c>
      <c r="AA125">
        <f t="shared" si="6"/>
        <v>0</v>
      </c>
      <c r="AB125">
        <f t="shared" si="7"/>
        <v>5</v>
      </c>
      <c r="AC125">
        <f t="shared" si="8"/>
        <v>2</v>
      </c>
      <c r="AD125" s="32">
        <v>1</v>
      </c>
      <c r="AE125" s="32">
        <v>1</v>
      </c>
      <c r="AF125" s="32">
        <v>1</v>
      </c>
      <c r="AG125" s="32">
        <v>1</v>
      </c>
      <c r="AR125" s="32">
        <v>1</v>
      </c>
      <c r="AS125" s="32">
        <v>1</v>
      </c>
      <c r="AT125" s="32">
        <v>1</v>
      </c>
      <c r="AU125" s="32">
        <v>1</v>
      </c>
      <c r="AV125" s="32">
        <v>1</v>
      </c>
      <c r="AW125" s="32">
        <v>1</v>
      </c>
      <c r="AX125" s="32">
        <v>1</v>
      </c>
      <c r="AY125" s="32">
        <v>1</v>
      </c>
    </row>
    <row r="126" spans="2:51">
      <c r="B126" s="14" t="s">
        <v>144</v>
      </c>
      <c r="C126" s="1" t="s">
        <v>28</v>
      </c>
      <c r="D126" t="s">
        <v>6065</v>
      </c>
      <c r="E126" t="s">
        <v>6065</v>
      </c>
      <c r="F126" t="s">
        <v>6065</v>
      </c>
      <c r="G126" t="s">
        <v>6065</v>
      </c>
      <c r="H126" t="s">
        <v>6065</v>
      </c>
      <c r="I126" t="s">
        <v>6065</v>
      </c>
      <c r="J126" t="s">
        <v>6065</v>
      </c>
      <c r="K126" t="s">
        <v>12265</v>
      </c>
      <c r="T126" t="s">
        <v>12159</v>
      </c>
      <c r="V126">
        <f t="shared" si="5"/>
        <v>26</v>
      </c>
      <c r="AA126">
        <f t="shared" si="6"/>
        <v>4</v>
      </c>
      <c r="AB126">
        <f t="shared" si="7"/>
        <v>5</v>
      </c>
      <c r="AC126">
        <f t="shared" si="8"/>
        <v>2</v>
      </c>
      <c r="AD126" s="32">
        <v>2</v>
      </c>
      <c r="AE126" s="32">
        <v>2</v>
      </c>
      <c r="AF126" s="32">
        <v>2</v>
      </c>
      <c r="AG126" s="32">
        <v>2</v>
      </c>
      <c r="AR126" s="32">
        <v>3</v>
      </c>
      <c r="AS126" s="32">
        <v>3</v>
      </c>
      <c r="AT126" s="32">
        <v>3</v>
      </c>
      <c r="AU126" s="32">
        <v>3</v>
      </c>
      <c r="AV126" s="32">
        <v>1</v>
      </c>
      <c r="AW126" s="32">
        <v>1</v>
      </c>
      <c r="AX126" s="32">
        <v>3</v>
      </c>
      <c r="AY126" s="32">
        <v>2</v>
      </c>
    </row>
    <row r="127" spans="2:51">
      <c r="B127" s="30" t="s">
        <v>145</v>
      </c>
      <c r="C127" s="1" t="s">
        <v>12132</v>
      </c>
      <c r="D127" t="s">
        <v>12902</v>
      </c>
      <c r="E127" t="s">
        <v>12903</v>
      </c>
      <c r="F127" t="s">
        <v>12904</v>
      </c>
      <c r="G127" t="s">
        <v>6055</v>
      </c>
      <c r="H127" t="s">
        <v>12905</v>
      </c>
      <c r="I127" t="s">
        <v>12906</v>
      </c>
      <c r="J127" t="s">
        <v>12907</v>
      </c>
      <c r="K127" t="s">
        <v>6065</v>
      </c>
      <c r="T127" t="s">
        <v>12139</v>
      </c>
      <c r="V127">
        <f t="shared" si="5"/>
        <v>5</v>
      </c>
      <c r="AA127">
        <f t="shared" si="6"/>
        <v>0</v>
      </c>
      <c r="AB127">
        <f t="shared" si="7"/>
        <v>4</v>
      </c>
      <c r="AC127">
        <f t="shared" si="8"/>
        <v>1</v>
      </c>
      <c r="AD127" s="32">
        <v>1</v>
      </c>
      <c r="AE127" s="32">
        <v>3</v>
      </c>
      <c r="AF127" s="32">
        <v>2</v>
      </c>
      <c r="AG127" s="32">
        <v>2</v>
      </c>
      <c r="AR127" s="32">
        <v>1</v>
      </c>
      <c r="AS127" s="32">
        <v>1</v>
      </c>
      <c r="AT127" s="32">
        <v>1</v>
      </c>
      <c r="AU127" s="32">
        <v>2</v>
      </c>
      <c r="AV127" s="32">
        <v>1</v>
      </c>
      <c r="AW127" s="32">
        <v>2</v>
      </c>
      <c r="AX127" s="32">
        <v>1</v>
      </c>
      <c r="AY127" s="32">
        <v>2</v>
      </c>
    </row>
    <row r="128" spans="2:51">
      <c r="B128" s="1">
        <v>47077078</v>
      </c>
      <c r="C128" s="1" t="s">
        <v>12125</v>
      </c>
      <c r="D128" t="s">
        <v>13113</v>
      </c>
      <c r="E128" t="s">
        <v>13114</v>
      </c>
      <c r="F128" t="s">
        <v>13115</v>
      </c>
      <c r="G128" t="s">
        <v>6055</v>
      </c>
      <c r="H128" t="s">
        <v>13116</v>
      </c>
      <c r="I128" t="s">
        <v>13117</v>
      </c>
      <c r="J128" t="s">
        <v>6055</v>
      </c>
      <c r="K128" t="s">
        <v>6065</v>
      </c>
      <c r="T128" t="s">
        <v>12153</v>
      </c>
      <c r="V128">
        <f t="shared" si="5"/>
        <v>2</v>
      </c>
      <c r="AA128">
        <f t="shared" si="6"/>
        <v>0</v>
      </c>
      <c r="AB128">
        <f t="shared" si="7"/>
        <v>2</v>
      </c>
      <c r="AC128">
        <f t="shared" si="8"/>
        <v>1</v>
      </c>
      <c r="AD128" s="32">
        <v>2</v>
      </c>
      <c r="AE128" s="32">
        <v>4</v>
      </c>
      <c r="AF128" s="32">
        <v>4</v>
      </c>
      <c r="AG128" s="32">
        <v>3</v>
      </c>
      <c r="AR128" s="32">
        <v>2</v>
      </c>
      <c r="AS128" s="32">
        <v>2</v>
      </c>
      <c r="AT128" s="32">
        <v>2</v>
      </c>
      <c r="AU128" s="32">
        <v>2</v>
      </c>
      <c r="AV128" s="32">
        <v>2</v>
      </c>
      <c r="AW128" s="32">
        <v>2</v>
      </c>
      <c r="AX128" s="32">
        <v>2</v>
      </c>
      <c r="AY128" s="32">
        <v>2</v>
      </c>
    </row>
    <row r="129" spans="2:51">
      <c r="B129" s="14" t="s">
        <v>147</v>
      </c>
      <c r="C129" s="1" t="s">
        <v>28</v>
      </c>
      <c r="D129" t="s">
        <v>12908</v>
      </c>
      <c r="E129" t="s">
        <v>12909</v>
      </c>
      <c r="F129" t="s">
        <v>12910</v>
      </c>
      <c r="G129" t="s">
        <v>12911</v>
      </c>
      <c r="H129" t="s">
        <v>12912</v>
      </c>
      <c r="I129" t="s">
        <v>12913</v>
      </c>
      <c r="J129" t="s">
        <v>12914</v>
      </c>
      <c r="K129" t="s">
        <v>6055</v>
      </c>
      <c r="T129" t="s">
        <v>12143</v>
      </c>
      <c r="V129">
        <f t="shared" si="5"/>
        <v>6</v>
      </c>
      <c r="AA129">
        <f t="shared" si="6"/>
        <v>1</v>
      </c>
      <c r="AB129">
        <f t="shared" si="7"/>
        <v>5</v>
      </c>
      <c r="AC129">
        <f t="shared" si="8"/>
        <v>2</v>
      </c>
      <c r="AD129" s="32">
        <v>2</v>
      </c>
      <c r="AE129" s="32">
        <v>3</v>
      </c>
      <c r="AF129" s="32">
        <v>3</v>
      </c>
      <c r="AG129" s="32">
        <v>3</v>
      </c>
      <c r="AR129" s="32">
        <v>2</v>
      </c>
      <c r="AS129" s="32">
        <v>2</v>
      </c>
      <c r="AT129" s="32">
        <v>2</v>
      </c>
      <c r="AU129" s="32">
        <v>2</v>
      </c>
      <c r="AV129" s="32">
        <v>2</v>
      </c>
      <c r="AW129" s="32">
        <v>1</v>
      </c>
      <c r="AX129" s="32">
        <v>2</v>
      </c>
      <c r="AY129" s="32">
        <v>3</v>
      </c>
    </row>
    <row r="130" spans="2:51">
      <c r="B130" s="1">
        <v>34453740</v>
      </c>
      <c r="C130" s="1" t="s">
        <v>28</v>
      </c>
      <c r="D130" t="s">
        <v>12915</v>
      </c>
      <c r="E130" t="s">
        <v>12916</v>
      </c>
      <c r="F130" t="s">
        <v>12917</v>
      </c>
      <c r="G130" t="s">
        <v>6065</v>
      </c>
      <c r="H130" t="s">
        <v>12918</v>
      </c>
      <c r="I130" t="s">
        <v>12919</v>
      </c>
      <c r="J130" t="s">
        <v>12920</v>
      </c>
      <c r="K130" t="s">
        <v>6065</v>
      </c>
      <c r="T130" t="s">
        <v>12136</v>
      </c>
      <c r="V130">
        <f t="shared" si="5"/>
        <v>9</v>
      </c>
      <c r="AA130">
        <f t="shared" si="6"/>
        <v>1</v>
      </c>
      <c r="AB130">
        <f t="shared" si="7"/>
        <v>5</v>
      </c>
      <c r="AC130">
        <f t="shared" si="8"/>
        <v>2</v>
      </c>
      <c r="AD130" s="32">
        <v>4</v>
      </c>
      <c r="AE130" s="32">
        <v>4</v>
      </c>
      <c r="AF130" s="32">
        <v>4</v>
      </c>
      <c r="AG130" s="32">
        <v>4</v>
      </c>
      <c r="AR130" s="32">
        <v>5</v>
      </c>
      <c r="AS130" s="32">
        <v>5</v>
      </c>
      <c r="AT130" s="32">
        <v>5</v>
      </c>
      <c r="AU130" s="32">
        <v>5</v>
      </c>
      <c r="AV130" s="32">
        <v>5</v>
      </c>
      <c r="AW130" s="32">
        <v>5</v>
      </c>
      <c r="AX130" s="32">
        <v>5</v>
      </c>
      <c r="AY130" s="32">
        <v>5</v>
      </c>
    </row>
    <row r="131" spans="2:51">
      <c r="B131" s="14" t="s">
        <v>148</v>
      </c>
      <c r="C131" s="1" t="s">
        <v>28</v>
      </c>
      <c r="D131" t="s">
        <v>12921</v>
      </c>
      <c r="E131" t="s">
        <v>12922</v>
      </c>
      <c r="F131" t="s">
        <v>12923</v>
      </c>
      <c r="G131" t="s">
        <v>6065</v>
      </c>
      <c r="H131" t="s">
        <v>12924</v>
      </c>
      <c r="I131" t="s">
        <v>12925</v>
      </c>
      <c r="J131" t="s">
        <v>12926</v>
      </c>
      <c r="K131" t="s">
        <v>6065</v>
      </c>
      <c r="T131" t="s">
        <v>12153</v>
      </c>
      <c r="V131">
        <f t="shared" si="5"/>
        <v>2</v>
      </c>
      <c r="AA131">
        <f t="shared" si="6"/>
        <v>0</v>
      </c>
      <c r="AB131">
        <f t="shared" si="7"/>
        <v>5</v>
      </c>
      <c r="AC131">
        <f t="shared" si="8"/>
        <v>2</v>
      </c>
      <c r="AD131" s="32">
        <v>2</v>
      </c>
      <c r="AE131" s="32">
        <v>2</v>
      </c>
      <c r="AF131" s="32">
        <v>2</v>
      </c>
      <c r="AG131" s="32">
        <v>3</v>
      </c>
      <c r="AR131" s="32">
        <v>3</v>
      </c>
      <c r="AS131" s="32">
        <v>3</v>
      </c>
      <c r="AT131" s="32">
        <v>3</v>
      </c>
      <c r="AU131" s="32">
        <v>4</v>
      </c>
      <c r="AV131" s="32">
        <v>3</v>
      </c>
      <c r="AW131" s="32">
        <v>2</v>
      </c>
      <c r="AX131" s="32">
        <v>2</v>
      </c>
      <c r="AY131" s="32">
        <v>3</v>
      </c>
    </row>
    <row r="132" spans="2:51">
      <c r="B132" s="14" t="s">
        <v>149</v>
      </c>
      <c r="C132" s="1" t="s">
        <v>12130</v>
      </c>
      <c r="D132" t="s">
        <v>12228</v>
      </c>
      <c r="E132" t="s">
        <v>12927</v>
      </c>
      <c r="F132" t="s">
        <v>12928</v>
      </c>
      <c r="G132" t="s">
        <v>6055</v>
      </c>
      <c r="H132" t="s">
        <v>12929</v>
      </c>
      <c r="I132" t="s">
        <v>12930</v>
      </c>
      <c r="J132" t="s">
        <v>12233</v>
      </c>
      <c r="K132" t="s">
        <v>6430</v>
      </c>
      <c r="T132" t="s">
        <v>12136</v>
      </c>
      <c r="V132">
        <f t="shared" si="5"/>
        <v>9</v>
      </c>
      <c r="AA132">
        <f t="shared" si="6"/>
        <v>1</v>
      </c>
      <c r="AB132">
        <f t="shared" si="7"/>
        <v>4</v>
      </c>
      <c r="AC132">
        <f t="shared" si="8"/>
        <v>1</v>
      </c>
      <c r="AD132" s="32">
        <v>2</v>
      </c>
      <c r="AE132" s="32">
        <v>2</v>
      </c>
      <c r="AF132" s="32">
        <v>2</v>
      </c>
      <c r="AG132" s="32">
        <v>1</v>
      </c>
      <c r="AR132" s="32">
        <v>2</v>
      </c>
      <c r="AS132" s="32">
        <v>2</v>
      </c>
      <c r="AT132" s="32">
        <v>2</v>
      </c>
      <c r="AU132" s="32">
        <v>3</v>
      </c>
      <c r="AV132" s="32">
        <v>3</v>
      </c>
      <c r="AW132" s="32">
        <v>2</v>
      </c>
      <c r="AX132" s="32">
        <v>3</v>
      </c>
      <c r="AY132" s="32">
        <v>3</v>
      </c>
    </row>
    <row r="133" spans="2:51">
      <c r="B133" s="14" t="s">
        <v>150</v>
      </c>
      <c r="C133" s="1" t="s">
        <v>12127</v>
      </c>
      <c r="D133" t="s">
        <v>12931</v>
      </c>
      <c r="E133" t="s">
        <v>12932</v>
      </c>
      <c r="F133" t="s">
        <v>12933</v>
      </c>
      <c r="G133" t="s">
        <v>6055</v>
      </c>
      <c r="H133" t="s">
        <v>12934</v>
      </c>
      <c r="I133" t="s">
        <v>12935</v>
      </c>
      <c r="J133" t="s">
        <v>12936</v>
      </c>
      <c r="K133" t="s">
        <v>12265</v>
      </c>
      <c r="T133" t="s">
        <v>12145</v>
      </c>
      <c r="V133">
        <f t="shared" si="5"/>
        <v>8</v>
      </c>
      <c r="AA133">
        <f t="shared" si="6"/>
        <v>1</v>
      </c>
      <c r="AB133">
        <f t="shared" si="7"/>
        <v>1</v>
      </c>
      <c r="AC133">
        <f t="shared" si="8"/>
        <v>1</v>
      </c>
      <c r="AD133" s="32">
        <v>4</v>
      </c>
      <c r="AE133" s="32">
        <v>5</v>
      </c>
      <c r="AF133" s="32">
        <v>5</v>
      </c>
      <c r="AG133" s="32">
        <v>4</v>
      </c>
      <c r="AR133" s="32">
        <v>4</v>
      </c>
      <c r="AS133" s="32">
        <v>4</v>
      </c>
      <c r="AT133" s="32">
        <v>4</v>
      </c>
      <c r="AU133" s="32">
        <v>4</v>
      </c>
      <c r="AV133" s="32">
        <v>3</v>
      </c>
      <c r="AW133" s="32">
        <v>4</v>
      </c>
      <c r="AX133" s="32">
        <v>5</v>
      </c>
      <c r="AY133" s="32">
        <v>4</v>
      </c>
    </row>
    <row r="134" spans="2:51">
      <c r="B134" s="14" t="s">
        <v>152</v>
      </c>
      <c r="C134" s="1" t="s">
        <v>28</v>
      </c>
      <c r="D134" t="s">
        <v>12937</v>
      </c>
      <c r="E134" t="s">
        <v>12938</v>
      </c>
      <c r="F134" t="s">
        <v>12939</v>
      </c>
      <c r="G134" t="s">
        <v>12940</v>
      </c>
      <c r="H134" t="s">
        <v>12941</v>
      </c>
      <c r="I134" t="s">
        <v>12942</v>
      </c>
      <c r="J134" t="s">
        <v>12943</v>
      </c>
      <c r="K134" t="s">
        <v>12198</v>
      </c>
      <c r="T134" t="s">
        <v>12145</v>
      </c>
      <c r="V134">
        <f t="shared" si="5"/>
        <v>8</v>
      </c>
      <c r="AA134">
        <f t="shared" si="6"/>
        <v>1</v>
      </c>
      <c r="AB134">
        <f t="shared" si="7"/>
        <v>5</v>
      </c>
      <c r="AC134">
        <f t="shared" si="8"/>
        <v>2</v>
      </c>
      <c r="AD134" s="32">
        <v>3</v>
      </c>
      <c r="AE134" s="32">
        <v>4</v>
      </c>
      <c r="AF134" s="32">
        <v>4</v>
      </c>
      <c r="AG134" s="32">
        <v>3</v>
      </c>
      <c r="AR134" s="32">
        <v>4</v>
      </c>
      <c r="AS134" s="32">
        <v>4</v>
      </c>
      <c r="AT134" s="32">
        <v>4</v>
      </c>
      <c r="AU134" s="32">
        <v>4</v>
      </c>
      <c r="AV134" s="32">
        <v>4</v>
      </c>
      <c r="AW134" s="32">
        <v>4</v>
      </c>
      <c r="AX134" s="32">
        <v>4</v>
      </c>
      <c r="AY134" s="32">
        <v>4</v>
      </c>
    </row>
    <row r="135" spans="2:51">
      <c r="B135" s="1">
        <v>31711135</v>
      </c>
      <c r="C135" s="1" t="s">
        <v>28</v>
      </c>
      <c r="D135" t="s">
        <v>12944</v>
      </c>
      <c r="E135" t="s">
        <v>12945</v>
      </c>
      <c r="F135" t="s">
        <v>12946</v>
      </c>
      <c r="G135" t="s">
        <v>12947</v>
      </c>
      <c r="H135" t="s">
        <v>12948</v>
      </c>
      <c r="I135" t="s">
        <v>12949</v>
      </c>
      <c r="J135" t="s">
        <v>12950</v>
      </c>
      <c r="K135" t="s">
        <v>6065</v>
      </c>
      <c r="T135" t="s">
        <v>12138</v>
      </c>
      <c r="V135">
        <f t="shared" si="5"/>
        <v>11</v>
      </c>
      <c r="AA135">
        <f t="shared" si="6"/>
        <v>1</v>
      </c>
      <c r="AB135">
        <f t="shared" si="7"/>
        <v>5</v>
      </c>
      <c r="AC135">
        <f t="shared" si="8"/>
        <v>2</v>
      </c>
      <c r="AD135" s="32">
        <v>2</v>
      </c>
      <c r="AE135" s="32">
        <v>2</v>
      </c>
      <c r="AF135" s="32">
        <v>2</v>
      </c>
      <c r="AG135" s="32">
        <v>2</v>
      </c>
      <c r="AR135" s="32">
        <v>2</v>
      </c>
      <c r="AS135" s="32">
        <v>2</v>
      </c>
      <c r="AT135" s="32">
        <v>2</v>
      </c>
      <c r="AU135" s="32">
        <v>3</v>
      </c>
      <c r="AV135" s="32">
        <v>3</v>
      </c>
      <c r="AW135" s="32">
        <v>2</v>
      </c>
      <c r="AX135" s="32">
        <v>3</v>
      </c>
      <c r="AY135" s="32">
        <v>3</v>
      </c>
    </row>
    <row r="136" spans="2:51">
      <c r="B136" s="14" t="s">
        <v>154</v>
      </c>
      <c r="C136" s="1" t="s">
        <v>28</v>
      </c>
      <c r="D136" t="s">
        <v>12951</v>
      </c>
      <c r="E136" t="s">
        <v>12952</v>
      </c>
      <c r="F136" t="s">
        <v>12953</v>
      </c>
      <c r="G136" t="s">
        <v>12954</v>
      </c>
      <c r="H136" t="s">
        <v>12955</v>
      </c>
      <c r="I136" t="s">
        <v>12956</v>
      </c>
      <c r="J136" t="s">
        <v>12957</v>
      </c>
      <c r="K136" t="s">
        <v>6055</v>
      </c>
      <c r="T136" t="s">
        <v>12164</v>
      </c>
      <c r="V136">
        <f t="shared" si="5"/>
        <v>28</v>
      </c>
      <c r="AA136">
        <f t="shared" si="6"/>
        <v>4</v>
      </c>
      <c r="AB136">
        <f t="shared" si="7"/>
        <v>5</v>
      </c>
      <c r="AC136">
        <f t="shared" si="8"/>
        <v>2</v>
      </c>
      <c r="AD136" s="32">
        <v>4</v>
      </c>
      <c r="AE136" s="32">
        <v>4</v>
      </c>
      <c r="AF136" s="32">
        <v>4</v>
      </c>
      <c r="AG136" s="32">
        <v>2</v>
      </c>
      <c r="AR136" s="32">
        <v>3</v>
      </c>
      <c r="AS136" s="32">
        <v>3</v>
      </c>
      <c r="AT136" s="32">
        <v>3</v>
      </c>
      <c r="AU136" s="32">
        <v>3</v>
      </c>
      <c r="AV136" s="32">
        <v>3</v>
      </c>
      <c r="AW136" s="32">
        <v>3</v>
      </c>
      <c r="AX136" s="32">
        <v>3</v>
      </c>
      <c r="AY136" s="32">
        <v>3</v>
      </c>
    </row>
    <row r="137" spans="2:51">
      <c r="B137" s="14" t="s">
        <v>155</v>
      </c>
      <c r="C137" s="1" t="s">
        <v>28</v>
      </c>
      <c r="D137" t="s">
        <v>12958</v>
      </c>
      <c r="E137" t="s">
        <v>12959</v>
      </c>
      <c r="F137" t="s">
        <v>12960</v>
      </c>
      <c r="G137" t="s">
        <v>12961</v>
      </c>
      <c r="H137" t="s">
        <v>12962</v>
      </c>
      <c r="I137" t="s">
        <v>12963</v>
      </c>
      <c r="J137" t="s">
        <v>12964</v>
      </c>
      <c r="K137" t="s">
        <v>12298</v>
      </c>
      <c r="T137" t="s">
        <v>12151</v>
      </c>
      <c r="V137">
        <f t="shared" si="5"/>
        <v>4</v>
      </c>
      <c r="AA137">
        <f t="shared" si="6"/>
        <v>0</v>
      </c>
      <c r="AB137">
        <f t="shared" si="7"/>
        <v>5</v>
      </c>
      <c r="AC137">
        <f t="shared" si="8"/>
        <v>2</v>
      </c>
      <c r="AD137" s="32">
        <v>4</v>
      </c>
      <c r="AE137" s="32">
        <v>4</v>
      </c>
      <c r="AF137" s="32">
        <v>4</v>
      </c>
      <c r="AG137" s="32">
        <v>5</v>
      </c>
      <c r="AR137" s="32">
        <v>3</v>
      </c>
      <c r="AS137" s="32">
        <v>3</v>
      </c>
      <c r="AT137" s="32">
        <v>3</v>
      </c>
      <c r="AU137" s="32">
        <v>3</v>
      </c>
      <c r="AV137" s="32">
        <v>3</v>
      </c>
      <c r="AW137" s="32">
        <v>3</v>
      </c>
      <c r="AX137" s="32">
        <v>5</v>
      </c>
      <c r="AY137" s="32">
        <v>3</v>
      </c>
    </row>
    <row r="138" spans="2:51">
      <c r="B138" s="14" t="s">
        <v>156</v>
      </c>
      <c r="C138" s="1" t="s">
        <v>28</v>
      </c>
      <c r="D138" t="s">
        <v>12965</v>
      </c>
      <c r="E138" t="s">
        <v>12966</v>
      </c>
      <c r="F138" t="s">
        <v>12967</v>
      </c>
      <c r="G138" t="s">
        <v>12968</v>
      </c>
      <c r="H138" t="s">
        <v>12969</v>
      </c>
      <c r="I138" t="s">
        <v>12970</v>
      </c>
      <c r="J138" t="s">
        <v>12971</v>
      </c>
      <c r="K138" t="s">
        <v>6065</v>
      </c>
      <c r="T138" t="s">
        <v>12151</v>
      </c>
      <c r="V138">
        <f t="shared" si="5"/>
        <v>4</v>
      </c>
      <c r="AA138">
        <f t="shared" si="6"/>
        <v>0</v>
      </c>
      <c r="AB138">
        <f t="shared" si="7"/>
        <v>5</v>
      </c>
      <c r="AC138">
        <f t="shared" si="8"/>
        <v>2</v>
      </c>
      <c r="AD138" s="32">
        <v>3</v>
      </c>
      <c r="AE138" s="32">
        <v>3</v>
      </c>
      <c r="AF138" s="32">
        <v>3</v>
      </c>
      <c r="AG138" s="32">
        <v>2</v>
      </c>
      <c r="AR138" s="32">
        <v>1</v>
      </c>
      <c r="AS138" s="32">
        <v>1</v>
      </c>
      <c r="AT138" s="32">
        <v>1</v>
      </c>
      <c r="AU138" s="32">
        <v>1</v>
      </c>
      <c r="AV138" s="32">
        <v>1</v>
      </c>
      <c r="AW138" s="32">
        <v>1</v>
      </c>
      <c r="AX138" s="32">
        <v>1</v>
      </c>
      <c r="AY138" s="32">
        <v>1</v>
      </c>
    </row>
    <row r="139" spans="2:51">
      <c r="B139" s="30" t="s">
        <v>158</v>
      </c>
      <c r="C139" s="1" t="s">
        <v>28</v>
      </c>
      <c r="D139" t="s">
        <v>12972</v>
      </c>
      <c r="E139" t="s">
        <v>12973</v>
      </c>
      <c r="F139" t="s">
        <v>12974</v>
      </c>
      <c r="G139" t="s">
        <v>12975</v>
      </c>
      <c r="H139" t="s">
        <v>12976</v>
      </c>
      <c r="I139" t="s">
        <v>12977</v>
      </c>
      <c r="J139" t="s">
        <v>12978</v>
      </c>
      <c r="K139" t="s">
        <v>6065</v>
      </c>
      <c r="T139" t="s">
        <v>12164</v>
      </c>
      <c r="V139">
        <f t="shared" si="5"/>
        <v>28</v>
      </c>
      <c r="AA139">
        <f t="shared" si="6"/>
        <v>4</v>
      </c>
      <c r="AB139">
        <f t="shared" si="7"/>
        <v>5</v>
      </c>
      <c r="AC139">
        <f t="shared" si="8"/>
        <v>2</v>
      </c>
      <c r="AD139" s="32">
        <v>1</v>
      </c>
      <c r="AE139" s="32">
        <v>1</v>
      </c>
      <c r="AF139" s="32">
        <v>2</v>
      </c>
      <c r="AG139" s="32">
        <v>1</v>
      </c>
      <c r="AR139" s="32">
        <v>4</v>
      </c>
      <c r="AS139" s="32">
        <v>4</v>
      </c>
      <c r="AT139" s="32">
        <v>4</v>
      </c>
      <c r="AU139" s="32">
        <v>3</v>
      </c>
      <c r="AV139" s="32">
        <v>4</v>
      </c>
      <c r="AW139" s="32">
        <v>4</v>
      </c>
      <c r="AX139" s="32">
        <v>4</v>
      </c>
      <c r="AY139" s="32">
        <v>4</v>
      </c>
    </row>
    <row r="140" spans="2:51">
      <c r="B140" s="1">
        <v>33661084</v>
      </c>
      <c r="C140" s="1" t="s">
        <v>28</v>
      </c>
      <c r="D140" t="s">
        <v>12979</v>
      </c>
      <c r="E140" t="s">
        <v>12980</v>
      </c>
      <c r="F140" t="s">
        <v>12981</v>
      </c>
      <c r="G140" t="s">
        <v>12982</v>
      </c>
      <c r="H140" t="s">
        <v>12983</v>
      </c>
      <c r="I140" t="s">
        <v>12984</v>
      </c>
      <c r="J140" t="s">
        <v>12985</v>
      </c>
      <c r="K140" t="s">
        <v>12265</v>
      </c>
      <c r="T140" t="s">
        <v>12158</v>
      </c>
      <c r="V140">
        <f t="shared" si="5"/>
        <v>10</v>
      </c>
      <c r="AA140">
        <f t="shared" si="6"/>
        <v>1</v>
      </c>
      <c r="AB140">
        <f t="shared" si="7"/>
        <v>5</v>
      </c>
      <c r="AC140">
        <f t="shared" si="8"/>
        <v>2</v>
      </c>
      <c r="AD140" s="32">
        <v>3</v>
      </c>
      <c r="AE140" s="32">
        <v>3</v>
      </c>
      <c r="AF140" s="32">
        <v>3</v>
      </c>
      <c r="AG140" s="32">
        <v>3</v>
      </c>
      <c r="AR140" s="32">
        <v>2</v>
      </c>
      <c r="AS140" s="32">
        <v>2</v>
      </c>
      <c r="AT140" s="32">
        <v>2</v>
      </c>
      <c r="AU140" s="32">
        <v>2</v>
      </c>
      <c r="AV140" s="32">
        <v>2</v>
      </c>
      <c r="AW140" s="32">
        <v>2</v>
      </c>
      <c r="AX140" s="32">
        <v>2</v>
      </c>
      <c r="AY140" s="32">
        <v>2</v>
      </c>
    </row>
    <row r="141" spans="2:51">
      <c r="B141" s="28" t="s">
        <v>159</v>
      </c>
      <c r="C141" s="1" t="s">
        <v>28</v>
      </c>
      <c r="D141" t="s">
        <v>12986</v>
      </c>
      <c r="E141" t="s">
        <v>12987</v>
      </c>
      <c r="F141" t="s">
        <v>12988</v>
      </c>
      <c r="G141" t="s">
        <v>12989</v>
      </c>
      <c r="H141" t="s">
        <v>12990</v>
      </c>
      <c r="I141" t="s">
        <v>12991</v>
      </c>
      <c r="J141" t="s">
        <v>12992</v>
      </c>
      <c r="K141" t="s">
        <v>12265</v>
      </c>
      <c r="T141" t="s">
        <v>12154</v>
      </c>
      <c r="V141">
        <f t="shared" ref="V141:V159" si="9">2024-T141</f>
        <v>18</v>
      </c>
      <c r="AA141">
        <f t="shared" ref="AA141:AA159" si="10">_xlfn.FLOOR.MATH(V141/6)</f>
        <v>3</v>
      </c>
      <c r="AB141">
        <f t="shared" ref="AB141:AB159" si="11">IF(C141=X$12,Z$12,IF(C141=X$13,Z$13,IF(C141=X$14,Z$14,IF(C141=X$15,Z$15,IF(C141=X$16,Z$16,IF(C141=X$17,Z$17,IF(C141=X$18,Z$18,IF(C141=X$19,Z$19,IF(C141=X$20,Z$20,1)))))))))</f>
        <v>5</v>
      </c>
      <c r="AC141">
        <f t="shared" ref="AC141:AC159" si="12">IF(AB141=5,2,1)</f>
        <v>2</v>
      </c>
      <c r="AD141" s="32">
        <v>1</v>
      </c>
      <c r="AE141" s="32">
        <v>1</v>
      </c>
      <c r="AF141" s="32">
        <v>1</v>
      </c>
      <c r="AG141" s="32">
        <v>1</v>
      </c>
      <c r="AR141" s="32">
        <v>1</v>
      </c>
      <c r="AS141" s="32">
        <v>1</v>
      </c>
      <c r="AT141" s="32">
        <v>1</v>
      </c>
      <c r="AU141" s="32">
        <v>1</v>
      </c>
      <c r="AV141" s="32">
        <v>1</v>
      </c>
      <c r="AW141" s="32">
        <v>1</v>
      </c>
      <c r="AX141" s="32">
        <v>1</v>
      </c>
      <c r="AY141" s="32">
        <v>1</v>
      </c>
    </row>
    <row r="142" spans="2:51">
      <c r="B142" s="3" t="s">
        <v>5401</v>
      </c>
      <c r="C142" s="1" t="s">
        <v>12131</v>
      </c>
      <c r="D142" t="s">
        <v>12993</v>
      </c>
      <c r="E142" t="s">
        <v>12994</v>
      </c>
      <c r="F142" t="s">
        <v>12995</v>
      </c>
      <c r="G142" t="s">
        <v>12996</v>
      </c>
      <c r="H142" t="s">
        <v>12997</v>
      </c>
      <c r="I142" t="s">
        <v>12998</v>
      </c>
      <c r="J142" t="s">
        <v>12999</v>
      </c>
      <c r="K142" t="s">
        <v>6055</v>
      </c>
      <c r="T142" t="s">
        <v>12142</v>
      </c>
      <c r="V142">
        <f t="shared" si="9"/>
        <v>17</v>
      </c>
      <c r="AA142">
        <f t="shared" si="10"/>
        <v>2</v>
      </c>
      <c r="AB142">
        <f t="shared" si="11"/>
        <v>3</v>
      </c>
      <c r="AC142">
        <f t="shared" si="12"/>
        <v>1</v>
      </c>
      <c r="AD142" s="32">
        <v>1</v>
      </c>
      <c r="AE142" s="32">
        <v>1</v>
      </c>
      <c r="AF142" s="32">
        <v>1</v>
      </c>
      <c r="AG142" s="32">
        <v>1</v>
      </c>
      <c r="AR142" s="32">
        <v>2</v>
      </c>
      <c r="AS142" s="32">
        <v>2</v>
      </c>
      <c r="AT142" s="32">
        <v>2</v>
      </c>
      <c r="AU142" s="32">
        <v>1</v>
      </c>
      <c r="AV142" s="32">
        <v>2</v>
      </c>
      <c r="AW142" s="32">
        <v>1</v>
      </c>
      <c r="AX142" s="32">
        <v>2</v>
      </c>
      <c r="AY142" s="32">
        <v>1</v>
      </c>
    </row>
    <row r="143" spans="2:51">
      <c r="B143" s="14" t="s">
        <v>160</v>
      </c>
      <c r="C143" s="1" t="s">
        <v>12124</v>
      </c>
      <c r="D143" t="s">
        <v>6065</v>
      </c>
      <c r="E143" t="s">
        <v>6065</v>
      </c>
      <c r="F143" t="s">
        <v>13000</v>
      </c>
      <c r="G143" t="s">
        <v>6065</v>
      </c>
      <c r="H143" t="s">
        <v>13001</v>
      </c>
      <c r="I143" t="s">
        <v>6065</v>
      </c>
      <c r="J143" t="s">
        <v>6065</v>
      </c>
      <c r="K143" t="s">
        <v>12265</v>
      </c>
      <c r="T143" t="s">
        <v>12158</v>
      </c>
      <c r="V143">
        <f t="shared" si="9"/>
        <v>10</v>
      </c>
      <c r="AA143">
        <f t="shared" si="10"/>
        <v>1</v>
      </c>
      <c r="AB143">
        <f t="shared" si="11"/>
        <v>4</v>
      </c>
      <c r="AC143">
        <f t="shared" si="12"/>
        <v>1</v>
      </c>
      <c r="AD143" s="32">
        <v>5</v>
      </c>
      <c r="AE143" s="32">
        <v>4</v>
      </c>
      <c r="AF143" s="32">
        <v>3</v>
      </c>
      <c r="AG143" s="32">
        <v>4</v>
      </c>
      <c r="AR143" s="32">
        <v>4</v>
      </c>
      <c r="AS143" s="32">
        <v>4</v>
      </c>
      <c r="AT143" s="32">
        <v>4</v>
      </c>
      <c r="AU143" s="32">
        <v>5</v>
      </c>
      <c r="AV143" s="32">
        <v>3</v>
      </c>
      <c r="AW143" s="32">
        <v>5</v>
      </c>
      <c r="AX143" s="32">
        <v>5</v>
      </c>
      <c r="AY143" s="32">
        <v>5</v>
      </c>
    </row>
    <row r="144" spans="2:51">
      <c r="B144" s="14" t="s">
        <v>161</v>
      </c>
      <c r="C144" s="1" t="s">
        <v>12125</v>
      </c>
      <c r="D144" t="s">
        <v>13002</v>
      </c>
      <c r="E144" t="s">
        <v>13003</v>
      </c>
      <c r="F144" t="s">
        <v>13004</v>
      </c>
      <c r="G144" t="s">
        <v>6055</v>
      </c>
      <c r="H144" t="s">
        <v>13005</v>
      </c>
      <c r="I144" t="s">
        <v>13006</v>
      </c>
      <c r="J144" t="s">
        <v>13007</v>
      </c>
      <c r="K144" t="s">
        <v>12198</v>
      </c>
      <c r="T144" t="s">
        <v>12143</v>
      </c>
      <c r="V144">
        <f t="shared" si="9"/>
        <v>6</v>
      </c>
      <c r="AA144">
        <f t="shared" si="10"/>
        <v>1</v>
      </c>
      <c r="AB144">
        <f t="shared" si="11"/>
        <v>2</v>
      </c>
      <c r="AC144">
        <f t="shared" si="12"/>
        <v>1</v>
      </c>
      <c r="AD144" s="32">
        <v>2</v>
      </c>
      <c r="AE144" s="32">
        <v>2</v>
      </c>
      <c r="AF144" s="32">
        <v>2</v>
      </c>
      <c r="AG144" s="32">
        <v>2</v>
      </c>
      <c r="AR144" s="32">
        <v>3</v>
      </c>
      <c r="AS144" s="32">
        <v>3</v>
      </c>
      <c r="AT144" s="32">
        <v>3</v>
      </c>
      <c r="AU144" s="32">
        <v>3</v>
      </c>
      <c r="AV144" s="32">
        <v>3</v>
      </c>
      <c r="AW144" s="32">
        <v>3</v>
      </c>
      <c r="AX144" s="32">
        <v>3</v>
      </c>
      <c r="AY144" s="32">
        <v>3</v>
      </c>
    </row>
    <row r="145" spans="2:51">
      <c r="B145" s="14" t="s">
        <v>162</v>
      </c>
      <c r="C145" s="1" t="s">
        <v>28</v>
      </c>
      <c r="D145" t="s">
        <v>13008</v>
      </c>
      <c r="E145" t="s">
        <v>13009</v>
      </c>
      <c r="F145" t="s">
        <v>13010</v>
      </c>
      <c r="G145" t="s">
        <v>13011</v>
      </c>
      <c r="H145" t="s">
        <v>13012</v>
      </c>
      <c r="I145" t="s">
        <v>13013</v>
      </c>
      <c r="J145" t="s">
        <v>13014</v>
      </c>
      <c r="K145" t="s">
        <v>12198</v>
      </c>
      <c r="T145" t="s">
        <v>12158</v>
      </c>
      <c r="V145">
        <f t="shared" si="9"/>
        <v>10</v>
      </c>
      <c r="AA145">
        <f t="shared" si="10"/>
        <v>1</v>
      </c>
      <c r="AB145">
        <f t="shared" si="11"/>
        <v>5</v>
      </c>
      <c r="AC145">
        <f t="shared" si="12"/>
        <v>2</v>
      </c>
      <c r="AD145" s="32">
        <v>2</v>
      </c>
      <c r="AE145" s="32">
        <v>1</v>
      </c>
      <c r="AF145" s="32">
        <v>1</v>
      </c>
      <c r="AG145" s="32">
        <v>1</v>
      </c>
      <c r="AR145" s="32">
        <v>3</v>
      </c>
      <c r="AS145" s="32">
        <v>3</v>
      </c>
      <c r="AT145" s="32">
        <v>3</v>
      </c>
      <c r="AU145" s="32">
        <v>3</v>
      </c>
      <c r="AV145" s="32">
        <v>3</v>
      </c>
      <c r="AW145" s="32">
        <v>3</v>
      </c>
      <c r="AX145" s="32">
        <v>3</v>
      </c>
      <c r="AY145" s="32">
        <v>3</v>
      </c>
    </row>
    <row r="146" spans="2:51">
      <c r="B146" s="14" t="s">
        <v>163</v>
      </c>
      <c r="C146" s="1" t="s">
        <v>28</v>
      </c>
      <c r="D146" t="s">
        <v>13015</v>
      </c>
      <c r="E146" t="s">
        <v>13016</v>
      </c>
      <c r="F146" t="s">
        <v>13017</v>
      </c>
      <c r="G146" t="s">
        <v>13018</v>
      </c>
      <c r="H146" t="s">
        <v>13019</v>
      </c>
      <c r="I146" t="s">
        <v>13020</v>
      </c>
      <c r="J146" t="s">
        <v>13021</v>
      </c>
      <c r="K146" t="s">
        <v>6065</v>
      </c>
      <c r="T146" t="s">
        <v>12145</v>
      </c>
      <c r="V146">
        <f t="shared" si="9"/>
        <v>8</v>
      </c>
      <c r="AA146">
        <f t="shared" si="10"/>
        <v>1</v>
      </c>
      <c r="AB146">
        <f t="shared" si="11"/>
        <v>5</v>
      </c>
      <c r="AC146">
        <f t="shared" si="12"/>
        <v>2</v>
      </c>
      <c r="AD146" s="32">
        <v>1</v>
      </c>
      <c r="AE146" s="32">
        <v>2</v>
      </c>
      <c r="AF146" s="32">
        <v>2</v>
      </c>
      <c r="AG146" s="32">
        <v>2</v>
      </c>
      <c r="AR146" s="32">
        <v>2</v>
      </c>
      <c r="AS146" s="32">
        <v>2</v>
      </c>
      <c r="AT146" s="32">
        <v>2</v>
      </c>
      <c r="AU146" s="32">
        <v>2</v>
      </c>
      <c r="AV146" s="32">
        <v>2</v>
      </c>
      <c r="AW146" s="32">
        <v>2</v>
      </c>
      <c r="AX146" s="32">
        <v>2</v>
      </c>
      <c r="AY146" s="32">
        <v>2</v>
      </c>
    </row>
    <row r="147" spans="2:51">
      <c r="B147" s="14" t="s">
        <v>164</v>
      </c>
      <c r="C147" s="1" t="s">
        <v>28</v>
      </c>
      <c r="D147" t="s">
        <v>13022</v>
      </c>
      <c r="E147" t="s">
        <v>13023</v>
      </c>
      <c r="F147" t="s">
        <v>13024</v>
      </c>
      <c r="G147" t="s">
        <v>13025</v>
      </c>
      <c r="H147" t="s">
        <v>13026</v>
      </c>
      <c r="I147" t="s">
        <v>13027</v>
      </c>
      <c r="J147" t="s">
        <v>13028</v>
      </c>
      <c r="K147" t="s">
        <v>12298</v>
      </c>
      <c r="T147" t="s">
        <v>12163</v>
      </c>
      <c r="V147">
        <f t="shared" si="9"/>
        <v>33</v>
      </c>
      <c r="AA147">
        <f t="shared" si="10"/>
        <v>5</v>
      </c>
      <c r="AB147">
        <f t="shared" si="11"/>
        <v>5</v>
      </c>
      <c r="AC147">
        <f t="shared" si="12"/>
        <v>2</v>
      </c>
      <c r="AD147" s="32">
        <v>2</v>
      </c>
      <c r="AE147" s="32">
        <v>3</v>
      </c>
      <c r="AF147" s="32">
        <v>3</v>
      </c>
      <c r="AG147" s="32">
        <v>3</v>
      </c>
      <c r="AR147" s="32">
        <v>4</v>
      </c>
      <c r="AS147" s="32">
        <v>4</v>
      </c>
      <c r="AT147" s="32">
        <v>4</v>
      </c>
      <c r="AU147" s="32">
        <v>4</v>
      </c>
      <c r="AV147" s="32">
        <v>4</v>
      </c>
      <c r="AW147" s="32">
        <v>3</v>
      </c>
      <c r="AX147" s="32">
        <v>4</v>
      </c>
      <c r="AY147" s="32">
        <v>4</v>
      </c>
    </row>
    <row r="148" spans="2:51">
      <c r="B148" s="14" t="s">
        <v>165</v>
      </c>
      <c r="C148" s="1" t="s">
        <v>14</v>
      </c>
      <c r="D148" t="s">
        <v>13029</v>
      </c>
      <c r="E148" t="s">
        <v>13030</v>
      </c>
      <c r="F148" t="s">
        <v>13031</v>
      </c>
      <c r="G148" t="s">
        <v>13032</v>
      </c>
      <c r="H148" t="s">
        <v>13033</v>
      </c>
      <c r="I148" t="s">
        <v>13034</v>
      </c>
      <c r="J148" t="s">
        <v>13035</v>
      </c>
      <c r="K148" t="s">
        <v>6117</v>
      </c>
      <c r="T148" t="s">
        <v>12139</v>
      </c>
      <c r="U148" t="s">
        <v>12134</v>
      </c>
      <c r="V148">
        <f t="shared" si="9"/>
        <v>5</v>
      </c>
      <c r="AA148">
        <f t="shared" si="10"/>
        <v>0</v>
      </c>
      <c r="AB148">
        <f t="shared" si="11"/>
        <v>1</v>
      </c>
      <c r="AC148">
        <f t="shared" si="12"/>
        <v>1</v>
      </c>
      <c r="AD148" s="32">
        <v>1</v>
      </c>
      <c r="AE148" s="32">
        <v>1</v>
      </c>
      <c r="AF148" s="32">
        <v>1</v>
      </c>
      <c r="AG148" s="32">
        <v>1</v>
      </c>
      <c r="AR148" s="32">
        <v>2</v>
      </c>
      <c r="AS148" s="32">
        <v>2</v>
      </c>
      <c r="AT148" s="32">
        <v>2</v>
      </c>
      <c r="AU148" s="32">
        <v>2</v>
      </c>
      <c r="AV148" s="32">
        <v>2</v>
      </c>
      <c r="AW148" s="32">
        <v>2</v>
      </c>
      <c r="AX148" s="32">
        <v>2</v>
      </c>
      <c r="AY148" s="32">
        <v>2</v>
      </c>
    </row>
    <row r="149" spans="2:51">
      <c r="B149" s="14" t="s">
        <v>166</v>
      </c>
      <c r="C149" s="1" t="s">
        <v>28</v>
      </c>
      <c r="D149" t="s">
        <v>13036</v>
      </c>
      <c r="E149" t="s">
        <v>13037</v>
      </c>
      <c r="F149" t="s">
        <v>13038</v>
      </c>
      <c r="G149" t="s">
        <v>13039</v>
      </c>
      <c r="H149" t="s">
        <v>13040</v>
      </c>
      <c r="I149" t="s">
        <v>13041</v>
      </c>
      <c r="J149" t="s">
        <v>13042</v>
      </c>
      <c r="K149" t="s">
        <v>6065</v>
      </c>
      <c r="T149" t="s">
        <v>12140</v>
      </c>
      <c r="V149">
        <f t="shared" si="9"/>
        <v>3</v>
      </c>
      <c r="AA149">
        <f t="shared" si="10"/>
        <v>0</v>
      </c>
      <c r="AB149">
        <f t="shared" si="11"/>
        <v>5</v>
      </c>
      <c r="AC149">
        <f t="shared" si="12"/>
        <v>2</v>
      </c>
      <c r="AD149" s="32">
        <v>2</v>
      </c>
      <c r="AE149" s="32">
        <v>2</v>
      </c>
      <c r="AF149" s="32">
        <v>2</v>
      </c>
      <c r="AG149" s="32">
        <v>2</v>
      </c>
      <c r="AR149" s="32">
        <v>2</v>
      </c>
      <c r="AS149" s="32">
        <v>2</v>
      </c>
      <c r="AT149" s="32">
        <v>2</v>
      </c>
      <c r="AU149" s="32">
        <v>2</v>
      </c>
      <c r="AV149" s="32">
        <v>1</v>
      </c>
      <c r="AW149" s="32">
        <v>1</v>
      </c>
      <c r="AX149" s="32">
        <v>2</v>
      </c>
      <c r="AY149" s="32">
        <v>2</v>
      </c>
    </row>
    <row r="150" spans="2:51">
      <c r="B150" s="30" t="s">
        <v>5673</v>
      </c>
      <c r="C150" s="1" t="s">
        <v>28</v>
      </c>
      <c r="D150" t="s">
        <v>13043</v>
      </c>
      <c r="E150" t="s">
        <v>13044</v>
      </c>
      <c r="F150" t="s">
        <v>13045</v>
      </c>
      <c r="G150" t="s">
        <v>13046</v>
      </c>
      <c r="H150" t="s">
        <v>13047</v>
      </c>
      <c r="I150" t="s">
        <v>13048</v>
      </c>
      <c r="J150" t="s">
        <v>13049</v>
      </c>
      <c r="K150" t="s">
        <v>6065</v>
      </c>
      <c r="T150" t="s">
        <v>12143</v>
      </c>
      <c r="V150">
        <f t="shared" si="9"/>
        <v>6</v>
      </c>
      <c r="AA150">
        <f t="shared" si="10"/>
        <v>1</v>
      </c>
      <c r="AB150">
        <f t="shared" si="11"/>
        <v>5</v>
      </c>
      <c r="AC150">
        <f t="shared" si="12"/>
        <v>2</v>
      </c>
      <c r="AD150" s="32">
        <v>3</v>
      </c>
      <c r="AE150" s="32">
        <v>3</v>
      </c>
      <c r="AF150" s="32">
        <v>3</v>
      </c>
      <c r="AG150" s="32">
        <v>3</v>
      </c>
      <c r="AR150" s="32">
        <v>2</v>
      </c>
      <c r="AS150" s="32">
        <v>2</v>
      </c>
      <c r="AT150" s="32">
        <v>2</v>
      </c>
      <c r="AU150" s="32">
        <v>2</v>
      </c>
      <c r="AV150" s="32">
        <v>2</v>
      </c>
      <c r="AW150" s="32">
        <v>2</v>
      </c>
      <c r="AX150" s="32">
        <v>2</v>
      </c>
      <c r="AY150" s="32">
        <v>2</v>
      </c>
    </row>
    <row r="151" spans="2:51">
      <c r="B151" s="14" t="s">
        <v>168</v>
      </c>
      <c r="C151" s="1" t="s">
        <v>28</v>
      </c>
      <c r="D151" t="s">
        <v>13050</v>
      </c>
      <c r="E151" t="s">
        <v>13051</v>
      </c>
      <c r="F151" t="s">
        <v>13052</v>
      </c>
      <c r="G151" t="s">
        <v>13053</v>
      </c>
      <c r="H151" t="s">
        <v>13054</v>
      </c>
      <c r="I151" t="s">
        <v>13055</v>
      </c>
      <c r="J151" t="s">
        <v>13056</v>
      </c>
      <c r="K151" t="s">
        <v>6055</v>
      </c>
      <c r="T151" t="s">
        <v>6423</v>
      </c>
      <c r="V151">
        <f t="shared" si="9"/>
        <v>30</v>
      </c>
      <c r="AA151">
        <f t="shared" si="10"/>
        <v>5</v>
      </c>
      <c r="AB151">
        <f t="shared" si="11"/>
        <v>5</v>
      </c>
      <c r="AC151">
        <f t="shared" si="12"/>
        <v>2</v>
      </c>
      <c r="AD151" s="32">
        <v>3</v>
      </c>
      <c r="AE151" s="32">
        <v>2</v>
      </c>
      <c r="AF151" s="32">
        <v>2</v>
      </c>
      <c r="AG151" s="32">
        <v>3</v>
      </c>
      <c r="AR151" s="32">
        <v>3</v>
      </c>
      <c r="AS151" s="32">
        <v>3</v>
      </c>
      <c r="AT151" s="32">
        <v>3</v>
      </c>
      <c r="AU151" s="32">
        <v>3</v>
      </c>
      <c r="AV151" s="32">
        <v>4</v>
      </c>
      <c r="AW151" s="32">
        <v>3</v>
      </c>
      <c r="AX151" s="32">
        <v>4</v>
      </c>
      <c r="AY151" s="32">
        <v>4</v>
      </c>
    </row>
    <row r="152" spans="2:51">
      <c r="B152" s="14" t="s">
        <v>170</v>
      </c>
      <c r="C152" s="1" t="s">
        <v>28</v>
      </c>
      <c r="D152" t="s">
        <v>12353</v>
      </c>
      <c r="E152" t="s">
        <v>12354</v>
      </c>
      <c r="F152" t="s">
        <v>12355</v>
      </c>
      <c r="G152" t="s">
        <v>6055</v>
      </c>
      <c r="H152" t="s">
        <v>12356</v>
      </c>
      <c r="I152" t="s">
        <v>12357</v>
      </c>
      <c r="J152" t="s">
        <v>7357</v>
      </c>
      <c r="K152" t="s">
        <v>6065</v>
      </c>
      <c r="T152" t="s">
        <v>12153</v>
      </c>
      <c r="V152">
        <f t="shared" si="9"/>
        <v>2</v>
      </c>
      <c r="AA152">
        <f t="shared" si="10"/>
        <v>0</v>
      </c>
      <c r="AB152">
        <f t="shared" si="11"/>
        <v>5</v>
      </c>
      <c r="AC152">
        <f t="shared" si="12"/>
        <v>2</v>
      </c>
      <c r="AD152" s="32">
        <v>1</v>
      </c>
      <c r="AE152" s="32">
        <v>1</v>
      </c>
      <c r="AF152" s="32">
        <v>1</v>
      </c>
      <c r="AG152" s="32">
        <v>1</v>
      </c>
      <c r="AR152" s="32">
        <v>1</v>
      </c>
      <c r="AS152" s="32">
        <v>1</v>
      </c>
      <c r="AT152" s="32">
        <v>1</v>
      </c>
      <c r="AU152" s="32">
        <v>2</v>
      </c>
      <c r="AV152" s="32">
        <v>2</v>
      </c>
      <c r="AW152" s="32">
        <v>2</v>
      </c>
      <c r="AX152" s="32">
        <v>2</v>
      </c>
      <c r="AY152" s="32">
        <v>2</v>
      </c>
    </row>
    <row r="153" spans="2:51">
      <c r="B153" s="14" t="s">
        <v>171</v>
      </c>
      <c r="C153" s="1" t="s">
        <v>28</v>
      </c>
      <c r="D153" t="s">
        <v>13057</v>
      </c>
      <c r="E153" t="s">
        <v>13058</v>
      </c>
      <c r="F153" t="s">
        <v>13059</v>
      </c>
      <c r="G153" t="s">
        <v>13060</v>
      </c>
      <c r="H153" t="s">
        <v>13061</v>
      </c>
      <c r="I153" t="s">
        <v>13062</v>
      </c>
      <c r="J153" t="s">
        <v>13063</v>
      </c>
      <c r="K153" t="s">
        <v>6065</v>
      </c>
      <c r="T153" t="s">
        <v>12151</v>
      </c>
      <c r="V153">
        <f t="shared" si="9"/>
        <v>4</v>
      </c>
      <c r="AA153">
        <f t="shared" si="10"/>
        <v>0</v>
      </c>
      <c r="AB153">
        <f t="shared" si="11"/>
        <v>5</v>
      </c>
      <c r="AC153">
        <f t="shared" si="12"/>
        <v>2</v>
      </c>
      <c r="AD153" s="32">
        <v>1</v>
      </c>
      <c r="AE153" s="32">
        <v>1</v>
      </c>
      <c r="AF153" s="32">
        <v>1</v>
      </c>
      <c r="AG153" s="32">
        <v>1</v>
      </c>
      <c r="AR153" s="32">
        <v>2</v>
      </c>
      <c r="AS153" s="32">
        <v>2</v>
      </c>
      <c r="AT153" s="32">
        <v>2</v>
      </c>
      <c r="AU153" s="32">
        <v>2</v>
      </c>
      <c r="AV153" s="32">
        <v>2</v>
      </c>
      <c r="AW153" s="32">
        <v>2</v>
      </c>
      <c r="AX153" s="32">
        <v>2</v>
      </c>
      <c r="AY153" s="32">
        <v>2</v>
      </c>
    </row>
    <row r="154" spans="2:51">
      <c r="B154" s="14" t="s">
        <v>172</v>
      </c>
      <c r="C154" s="1" t="s">
        <v>28</v>
      </c>
      <c r="D154" t="s">
        <v>13118</v>
      </c>
      <c r="E154" t="s">
        <v>13119</v>
      </c>
      <c r="F154" t="s">
        <v>13120</v>
      </c>
      <c r="G154" t="s">
        <v>13121</v>
      </c>
      <c r="H154" t="s">
        <v>13122</v>
      </c>
      <c r="I154" t="s">
        <v>13123</v>
      </c>
      <c r="J154" t="s">
        <v>13124</v>
      </c>
      <c r="K154" t="s">
        <v>12234</v>
      </c>
      <c r="T154" t="s">
        <v>12148</v>
      </c>
      <c r="V154">
        <f t="shared" si="9"/>
        <v>7</v>
      </c>
      <c r="AA154">
        <f t="shared" si="10"/>
        <v>1</v>
      </c>
      <c r="AB154">
        <f t="shared" si="11"/>
        <v>5</v>
      </c>
      <c r="AC154">
        <f t="shared" si="12"/>
        <v>2</v>
      </c>
      <c r="AD154" s="32">
        <v>4</v>
      </c>
      <c r="AE154" s="32">
        <v>3</v>
      </c>
      <c r="AF154" s="32">
        <v>3</v>
      </c>
      <c r="AG154" s="32">
        <v>3</v>
      </c>
      <c r="AR154" s="32">
        <v>3</v>
      </c>
      <c r="AS154" s="32">
        <v>3</v>
      </c>
      <c r="AT154" s="32">
        <v>3</v>
      </c>
      <c r="AU154" s="32">
        <v>2</v>
      </c>
      <c r="AV154" s="32">
        <v>1</v>
      </c>
      <c r="AW154" s="32">
        <v>2</v>
      </c>
      <c r="AX154" s="32">
        <v>2</v>
      </c>
      <c r="AY154" s="32">
        <v>3</v>
      </c>
    </row>
    <row r="155" spans="2:51">
      <c r="B155" s="14" t="s">
        <v>173</v>
      </c>
      <c r="C155" s="1" t="s">
        <v>28</v>
      </c>
      <c r="D155" t="s">
        <v>13064</v>
      </c>
      <c r="E155" t="s">
        <v>13065</v>
      </c>
      <c r="F155" t="s">
        <v>13066</v>
      </c>
      <c r="G155" t="s">
        <v>13067</v>
      </c>
      <c r="H155" t="s">
        <v>13068</v>
      </c>
      <c r="I155" t="s">
        <v>13069</v>
      </c>
      <c r="J155" t="s">
        <v>13070</v>
      </c>
      <c r="K155" t="s">
        <v>12265</v>
      </c>
      <c r="T155" t="s">
        <v>12148</v>
      </c>
      <c r="V155">
        <f t="shared" si="9"/>
        <v>7</v>
      </c>
      <c r="AA155">
        <f t="shared" si="10"/>
        <v>1</v>
      </c>
      <c r="AB155">
        <f t="shared" si="11"/>
        <v>5</v>
      </c>
      <c r="AC155">
        <f t="shared" si="12"/>
        <v>2</v>
      </c>
      <c r="AD155" s="32">
        <v>3</v>
      </c>
      <c r="AE155" s="32">
        <v>3</v>
      </c>
      <c r="AF155" s="32">
        <v>3</v>
      </c>
      <c r="AG155" s="32">
        <v>3</v>
      </c>
      <c r="AR155" s="32">
        <v>2</v>
      </c>
      <c r="AS155" s="32">
        <v>2</v>
      </c>
      <c r="AT155" s="32">
        <v>2</v>
      </c>
      <c r="AU155" s="32">
        <v>2</v>
      </c>
      <c r="AV155" s="32">
        <v>2</v>
      </c>
      <c r="AW155" s="32">
        <v>2</v>
      </c>
      <c r="AX155" s="32">
        <v>2</v>
      </c>
      <c r="AY155" s="32">
        <v>2</v>
      </c>
    </row>
    <row r="156" spans="2:51">
      <c r="B156" s="14" t="s">
        <v>175</v>
      </c>
      <c r="C156" s="1" t="s">
        <v>28</v>
      </c>
      <c r="D156" t="s">
        <v>13071</v>
      </c>
      <c r="E156" t="s">
        <v>13072</v>
      </c>
      <c r="F156" t="s">
        <v>13073</v>
      </c>
      <c r="G156" t="s">
        <v>6055</v>
      </c>
      <c r="H156" t="s">
        <v>13074</v>
      </c>
      <c r="I156" t="s">
        <v>13075</v>
      </c>
      <c r="J156" t="s">
        <v>13076</v>
      </c>
      <c r="K156" t="s">
        <v>12206</v>
      </c>
      <c r="T156" t="s">
        <v>12140</v>
      </c>
      <c r="V156">
        <f t="shared" si="9"/>
        <v>3</v>
      </c>
      <c r="AA156">
        <f t="shared" si="10"/>
        <v>0</v>
      </c>
      <c r="AB156">
        <f t="shared" si="11"/>
        <v>5</v>
      </c>
      <c r="AC156">
        <f t="shared" si="12"/>
        <v>2</v>
      </c>
      <c r="AD156" s="32">
        <v>1</v>
      </c>
      <c r="AE156" s="32">
        <v>1</v>
      </c>
      <c r="AF156" s="32">
        <v>1</v>
      </c>
      <c r="AG156" s="32">
        <v>3</v>
      </c>
      <c r="AR156" s="32">
        <v>1</v>
      </c>
      <c r="AS156" s="32">
        <v>1</v>
      </c>
      <c r="AT156" s="32">
        <v>1</v>
      </c>
      <c r="AU156" s="32">
        <v>1</v>
      </c>
      <c r="AV156" s="32">
        <v>1</v>
      </c>
      <c r="AW156" s="32">
        <v>1</v>
      </c>
      <c r="AX156" s="32">
        <v>1</v>
      </c>
      <c r="AY156" s="32">
        <v>1</v>
      </c>
    </row>
    <row r="157" spans="2:51">
      <c r="B157" s="14" t="s">
        <v>177</v>
      </c>
      <c r="C157" s="1" t="s">
        <v>12132</v>
      </c>
      <c r="D157" t="s">
        <v>13077</v>
      </c>
      <c r="E157" t="s">
        <v>13078</v>
      </c>
      <c r="F157" t="s">
        <v>13079</v>
      </c>
      <c r="G157" t="s">
        <v>13080</v>
      </c>
      <c r="H157" t="s">
        <v>13081</v>
      </c>
      <c r="I157" t="s">
        <v>13082</v>
      </c>
      <c r="J157" t="s">
        <v>13083</v>
      </c>
      <c r="K157" t="s">
        <v>12457</v>
      </c>
      <c r="T157" t="s">
        <v>12158</v>
      </c>
      <c r="V157">
        <f t="shared" si="9"/>
        <v>10</v>
      </c>
      <c r="AA157">
        <f t="shared" si="10"/>
        <v>1</v>
      </c>
      <c r="AB157">
        <f t="shared" si="11"/>
        <v>4</v>
      </c>
      <c r="AC157">
        <f t="shared" si="12"/>
        <v>1</v>
      </c>
      <c r="AD157" s="32">
        <v>2</v>
      </c>
      <c r="AE157" s="32">
        <v>3</v>
      </c>
      <c r="AF157" s="32">
        <v>2</v>
      </c>
      <c r="AG157" s="32">
        <v>2</v>
      </c>
      <c r="AR157" s="32">
        <v>2</v>
      </c>
      <c r="AS157" s="32">
        <v>2</v>
      </c>
      <c r="AT157" s="32">
        <v>2</v>
      </c>
      <c r="AU157" s="32">
        <v>2</v>
      </c>
      <c r="AV157" s="32">
        <v>3</v>
      </c>
      <c r="AW157" s="32">
        <v>2</v>
      </c>
      <c r="AX157" s="32">
        <v>1</v>
      </c>
      <c r="AY157" s="32">
        <v>2</v>
      </c>
    </row>
    <row r="158" spans="2:51">
      <c r="B158" s="14" t="s">
        <v>178</v>
      </c>
      <c r="C158" s="1" t="s">
        <v>28</v>
      </c>
      <c r="D158" t="s">
        <v>13084</v>
      </c>
      <c r="E158" t="s">
        <v>13085</v>
      </c>
      <c r="F158" t="s">
        <v>13086</v>
      </c>
      <c r="G158" t="s">
        <v>13087</v>
      </c>
      <c r="H158" t="s">
        <v>13088</v>
      </c>
      <c r="I158" t="s">
        <v>13089</v>
      </c>
      <c r="J158" t="s">
        <v>13090</v>
      </c>
      <c r="K158" t="s">
        <v>12257</v>
      </c>
      <c r="T158" t="s">
        <v>12152</v>
      </c>
      <c r="V158">
        <f t="shared" si="9"/>
        <v>19</v>
      </c>
      <c r="AA158">
        <f t="shared" si="10"/>
        <v>3</v>
      </c>
      <c r="AB158">
        <f t="shared" si="11"/>
        <v>5</v>
      </c>
      <c r="AC158">
        <f t="shared" si="12"/>
        <v>2</v>
      </c>
      <c r="AD158" s="32">
        <v>1</v>
      </c>
      <c r="AE158" s="32">
        <v>1</v>
      </c>
      <c r="AF158" s="32">
        <v>1</v>
      </c>
      <c r="AG158" s="32">
        <v>1</v>
      </c>
      <c r="AR158" s="32">
        <v>1</v>
      </c>
      <c r="AS158" s="32">
        <v>1</v>
      </c>
      <c r="AT158" s="32">
        <v>1</v>
      </c>
      <c r="AU158" s="32">
        <v>1</v>
      </c>
      <c r="AV158" s="32">
        <v>1</v>
      </c>
      <c r="AW158" s="32">
        <v>1</v>
      </c>
      <c r="AX158" s="32">
        <v>1</v>
      </c>
      <c r="AY158" s="32">
        <v>1</v>
      </c>
    </row>
    <row r="159" spans="2:51">
      <c r="B159" s="14" t="s">
        <v>179</v>
      </c>
      <c r="C159" s="1" t="s">
        <v>28</v>
      </c>
      <c r="D159" t="s">
        <v>13091</v>
      </c>
      <c r="E159" t="s">
        <v>13092</v>
      </c>
      <c r="F159" t="s">
        <v>13093</v>
      </c>
      <c r="G159" t="s">
        <v>13094</v>
      </c>
      <c r="H159" t="s">
        <v>13095</v>
      </c>
      <c r="I159" t="s">
        <v>13096</v>
      </c>
      <c r="J159" t="s">
        <v>13097</v>
      </c>
      <c r="K159" t="s">
        <v>12198</v>
      </c>
      <c r="T159" t="s">
        <v>12157</v>
      </c>
      <c r="V159">
        <f t="shared" si="9"/>
        <v>31</v>
      </c>
      <c r="AA159">
        <f t="shared" si="10"/>
        <v>5</v>
      </c>
      <c r="AB159">
        <f t="shared" si="11"/>
        <v>5</v>
      </c>
      <c r="AC159">
        <f t="shared" si="12"/>
        <v>2</v>
      </c>
      <c r="AD159" s="32">
        <v>4</v>
      </c>
      <c r="AE159" s="32">
        <v>3</v>
      </c>
      <c r="AF159" s="32">
        <v>3</v>
      </c>
      <c r="AG159" s="32">
        <v>4</v>
      </c>
      <c r="AR159" s="32">
        <v>2</v>
      </c>
      <c r="AS159" s="32">
        <v>2</v>
      </c>
      <c r="AT159" s="32">
        <v>2</v>
      </c>
      <c r="AU159" s="32">
        <v>2</v>
      </c>
      <c r="AV159" s="32">
        <v>2</v>
      </c>
      <c r="AW159" s="32">
        <v>2</v>
      </c>
      <c r="AX159" s="32">
        <v>2</v>
      </c>
      <c r="AY159" s="32">
        <v>2</v>
      </c>
    </row>
    <row r="160" spans="2:51">
      <c r="D160" t="s">
        <v>13113</v>
      </c>
      <c r="E160" t="s">
        <v>6727</v>
      </c>
      <c r="F160" t="s">
        <v>12217</v>
      </c>
      <c r="G160" t="s">
        <v>6110</v>
      </c>
      <c r="H160" t="s">
        <v>12642</v>
      </c>
      <c r="I160" t="s">
        <v>6730</v>
      </c>
      <c r="J160" t="s">
        <v>12662</v>
      </c>
      <c r="K160" t="s">
        <v>12214</v>
      </c>
    </row>
    <row r="161" spans="2:11">
      <c r="D161" t="s">
        <v>13103</v>
      </c>
      <c r="E161" t="s">
        <v>13104</v>
      </c>
      <c r="F161" t="s">
        <v>12206</v>
      </c>
      <c r="G161" t="s">
        <v>6361</v>
      </c>
      <c r="H161" t="s">
        <v>6065</v>
      </c>
      <c r="I161" t="s">
        <v>13103</v>
      </c>
      <c r="J161" t="s">
        <v>6065</v>
      </c>
      <c r="K161" t="s">
        <v>6065</v>
      </c>
    </row>
    <row r="162" spans="2:11">
      <c r="D162" t="s">
        <v>6065</v>
      </c>
      <c r="E162" t="s">
        <v>6065</v>
      </c>
      <c r="F162" t="s">
        <v>6055</v>
      </c>
      <c r="G162" t="s">
        <v>6055</v>
      </c>
      <c r="H162" t="s">
        <v>13105</v>
      </c>
      <c r="I162" t="s">
        <v>6065</v>
      </c>
      <c r="J162" t="s">
        <v>9327</v>
      </c>
      <c r="K162" t="s">
        <v>6055</v>
      </c>
    </row>
    <row r="163" spans="2:11">
      <c r="B163">
        <v>100</v>
      </c>
      <c r="D163" t="s">
        <v>13105</v>
      </c>
      <c r="E163" t="s">
        <v>9200</v>
      </c>
      <c r="F163" t="s">
        <v>6430</v>
      </c>
      <c r="G163" t="s">
        <v>6065</v>
      </c>
      <c r="H163" t="s">
        <v>13106</v>
      </c>
      <c r="I163" t="s">
        <v>13105</v>
      </c>
      <c r="J163" t="s">
        <v>13107</v>
      </c>
      <c r="K163" t="s">
        <v>6048</v>
      </c>
    </row>
    <row r="164" spans="2:11">
      <c r="D164" t="s">
        <v>12206</v>
      </c>
      <c r="E164" t="s">
        <v>13108</v>
      </c>
      <c r="F164" t="s">
        <v>6110</v>
      </c>
      <c r="G164" t="s">
        <v>6055</v>
      </c>
      <c r="H164" t="s">
        <v>6110</v>
      </c>
      <c r="I164" t="s">
        <v>6055</v>
      </c>
      <c r="J164" t="s">
        <v>13109</v>
      </c>
      <c r="K164" t="s">
        <v>6225</v>
      </c>
    </row>
    <row r="165" spans="2:11">
      <c r="D165" t="s">
        <v>7427</v>
      </c>
      <c r="E165" t="s">
        <v>13110</v>
      </c>
      <c r="F165" t="s">
        <v>13111</v>
      </c>
      <c r="G165" t="s">
        <v>7427</v>
      </c>
      <c r="H165" t="s">
        <v>9616</v>
      </c>
      <c r="I165" t="s">
        <v>13110</v>
      </c>
      <c r="J165" t="s">
        <v>13112</v>
      </c>
      <c r="K165" t="s">
        <v>11807</v>
      </c>
    </row>
  </sheetData>
  <autoFilter ref="B11:V165"/>
  <hyperlinks>
    <hyperlink ref="B14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Form Responses 1</vt:lpstr>
      <vt:lpstr>Sheet1</vt:lpstr>
      <vt:lpstr>Лист1</vt:lpstr>
      <vt:lpstr>Sheet2</vt:lpstr>
      <vt:lpstr>FirmRes</vt:lpstr>
      <vt:lpstr>FirmAnalysisRes</vt:lpstr>
      <vt:lpstr>FirmAnalysisRes!Критерии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2024-08-28T09:58:09Z</dcterms:modified>
</cp:coreProperties>
</file>