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P4/"/>
    </mc:Choice>
  </mc:AlternateContent>
  <xr:revisionPtr revIDLastSave="0" documentId="13_ncr:1_{F05CA8E6-D2C6-9144-BEF3-9D5E5BFFB040}" xr6:coauthVersionLast="45" xr6:coauthVersionMax="45" xr10:uidLastSave="{00000000-0000-0000-0000-000000000000}"/>
  <bookViews>
    <workbookView xWindow="8840" yWindow="460" windowWidth="16680" windowHeight="14180" xr2:uid="{BAE5EC22-3EDF-E342-A008-000590FC3C83}"/>
  </bookViews>
  <sheets>
    <sheet name="Sheet1" sheetId="1" r:id="rId1"/>
    <sheet name="isolate_list" sheetId="2" r:id="rId2"/>
    <sheet name="list_per_jar" sheetId="3" r:id="rId3"/>
    <sheet name="isolateRef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A3" i="1" s="1"/>
  <c r="C4" i="1"/>
  <c r="C5" i="1"/>
  <c r="C6" i="1"/>
  <c r="A6" i="1" s="1"/>
  <c r="C7" i="1"/>
  <c r="A7" i="1" s="1"/>
  <c r="C8" i="1"/>
  <c r="C9" i="1"/>
  <c r="C10" i="1"/>
  <c r="A10" i="1" s="1"/>
  <c r="C2" i="1"/>
  <c r="A2" i="1" s="1"/>
  <c r="F60" i="2"/>
  <c r="F21" i="2"/>
  <c r="F22" i="2"/>
  <c r="F52" i="2"/>
  <c r="F17" i="2"/>
  <c r="F3" i="2"/>
  <c r="F41" i="2"/>
  <c r="F55" i="2"/>
  <c r="F12" i="2"/>
  <c r="F9" i="2"/>
  <c r="F5" i="2"/>
  <c r="F8" i="2"/>
  <c r="F20" i="2"/>
  <c r="F18" i="2"/>
  <c r="F14" i="2"/>
  <c r="F34" i="2"/>
  <c r="F10" i="2"/>
  <c r="F38" i="2"/>
  <c r="F4" i="2"/>
  <c r="F63" i="2"/>
  <c r="F23" i="2"/>
  <c r="F35" i="2"/>
  <c r="F13" i="2"/>
  <c r="F44" i="2"/>
  <c r="F49" i="2"/>
  <c r="F50" i="2"/>
  <c r="F26" i="2"/>
  <c r="F42" i="2"/>
  <c r="F57" i="2"/>
  <c r="F64" i="2"/>
  <c r="F16" i="2"/>
  <c r="F19" i="2"/>
  <c r="F53" i="2"/>
  <c r="F36" i="2"/>
  <c r="F25" i="2"/>
  <c r="F54" i="2"/>
  <c r="F2" i="2"/>
  <c r="F31" i="2"/>
  <c r="F47" i="2"/>
  <c r="F6" i="2"/>
  <c r="F28" i="2"/>
  <c r="F11" i="2"/>
  <c r="F56" i="2"/>
  <c r="F43" i="2"/>
  <c r="F27" i="2"/>
  <c r="F39" i="2"/>
  <c r="F33" i="2"/>
  <c r="F29" i="2"/>
  <c r="F59" i="2"/>
  <c r="F24" i="2"/>
  <c r="F58" i="2"/>
  <c r="F45" i="2"/>
  <c r="F30" i="2"/>
  <c r="F32" i="2"/>
  <c r="F46" i="2"/>
  <c r="F15" i="2"/>
  <c r="F48" i="2"/>
  <c r="F61" i="2"/>
  <c r="F51" i="2"/>
  <c r="F37" i="2"/>
  <c r="F40" i="2"/>
  <c r="F7" i="2"/>
  <c r="F62" i="2"/>
  <c r="A4" i="1"/>
  <c r="A5" i="1"/>
  <c r="A8" i="1"/>
  <c r="A9" i="1"/>
</calcChain>
</file>

<file path=xl/sharedStrings.xml><?xml version="1.0" encoding="utf-8"?>
<sst xmlns="http://schemas.openxmlformats.org/spreadsheetml/2006/main" count="451" uniqueCount="190">
  <si>
    <t>JarID</t>
  </si>
  <si>
    <t>Richness</t>
  </si>
  <si>
    <t>TubeID</t>
  </si>
  <si>
    <t>g_sp_unique</t>
  </si>
  <si>
    <t>IsolateID</t>
  </si>
  <si>
    <t>ave_cv</t>
  </si>
  <si>
    <t>Pseudomonas_lactis</t>
  </si>
  <si>
    <t>BTB_59</t>
  </si>
  <si>
    <t>Pseudomonas_paralactis</t>
  </si>
  <si>
    <t>32D</t>
  </si>
  <si>
    <t>Pseudomonas_protegens</t>
  </si>
  <si>
    <t>BTB_45</t>
  </si>
  <si>
    <t>Bacillus_wiedmannii</t>
  </si>
  <si>
    <t>20A</t>
  </si>
  <si>
    <t>Bacillus_simplex</t>
  </si>
  <si>
    <t>26A</t>
  </si>
  <si>
    <t>Kocuria_rhizophila</t>
  </si>
  <si>
    <t>47C</t>
  </si>
  <si>
    <t>Microbacterium_maritypicum</t>
  </si>
  <si>
    <t>BTB_48</t>
  </si>
  <si>
    <t>Pseudomonas_orientalis</t>
  </si>
  <si>
    <t>2F</t>
  </si>
  <si>
    <t>Pseudomonas_brenneri</t>
  </si>
  <si>
    <t>34B</t>
  </si>
  <si>
    <t>Frondihabitans_peucedani</t>
  </si>
  <si>
    <t>35B</t>
  </si>
  <si>
    <t>Sphingomonas_zeae</t>
  </si>
  <si>
    <t>30H</t>
  </si>
  <si>
    <t>Stenotrophomonas_maltophilia</t>
  </si>
  <si>
    <t>33B</t>
  </si>
  <si>
    <t>Pseudomonas_chlororaphis</t>
  </si>
  <si>
    <t>35E</t>
  </si>
  <si>
    <t>Pseudomonas_fluorescens</t>
  </si>
  <si>
    <t>19A</t>
  </si>
  <si>
    <t>Buttiauxella_noackiae</t>
  </si>
  <si>
    <t>20C</t>
  </si>
  <si>
    <t>Phyllobacterium_myrsinacearum</t>
  </si>
  <si>
    <t>35A</t>
  </si>
  <si>
    <t>Pseudomonas_migulae</t>
  </si>
  <si>
    <t>20B</t>
  </si>
  <si>
    <t>Acinetobacter_beijerinckii</t>
  </si>
  <si>
    <t>BTB_44</t>
  </si>
  <si>
    <t>Sphingomonas_faeni</t>
  </si>
  <si>
    <t>24B</t>
  </si>
  <si>
    <t>Stenotrophomonas_pavanii</t>
  </si>
  <si>
    <t>32G</t>
  </si>
  <si>
    <t>Pseudomonas_gessardii</t>
  </si>
  <si>
    <t>BTB_29</t>
  </si>
  <si>
    <t>Paenibacillus_xylanexedens</t>
  </si>
  <si>
    <t>37H</t>
  </si>
  <si>
    <t>Pseudomonas_lurida</t>
  </si>
  <si>
    <t>2E</t>
  </si>
  <si>
    <t>Citrobacter_freundii</t>
  </si>
  <si>
    <t>BTB_37</t>
  </si>
  <si>
    <t>Methylobacterium_mesophilicum</t>
  </si>
  <si>
    <t>36E</t>
  </si>
  <si>
    <t>Pseudomonas_weihenstephanensis</t>
  </si>
  <si>
    <t>25B</t>
  </si>
  <si>
    <t>Pseudomonas_graminis.1</t>
  </si>
  <si>
    <t>36D</t>
  </si>
  <si>
    <t>Pseudomonas_koreensis</t>
  </si>
  <si>
    <t>41B</t>
  </si>
  <si>
    <t>Microbacterium_chocolatum</t>
  </si>
  <si>
    <t>37E</t>
  </si>
  <si>
    <t>Georgenia_satyanarayanai</t>
  </si>
  <si>
    <t>40B</t>
  </si>
  <si>
    <t>Rahnella_aquatilis</t>
  </si>
  <si>
    <t>24C</t>
  </si>
  <si>
    <t>Pseudomonas_graminis</t>
  </si>
  <si>
    <t>27B</t>
  </si>
  <si>
    <t>Delftia_tsuruhatensis</t>
  </si>
  <si>
    <t>BTB_47</t>
  </si>
  <si>
    <t>Curvibacter_delicatus</t>
  </si>
  <si>
    <t>54D</t>
  </si>
  <si>
    <t>Serratia_fonticola</t>
  </si>
  <si>
    <t>54G</t>
  </si>
  <si>
    <t>Pseudomonas_helmanticensis</t>
  </si>
  <si>
    <t>40C</t>
  </si>
  <si>
    <t>Rhodococcus_fascians.1</t>
  </si>
  <si>
    <t>36A</t>
  </si>
  <si>
    <t>Pseudomonas_mucidolens</t>
  </si>
  <si>
    <t>32E</t>
  </si>
  <si>
    <t>Pseudomonas_veronii</t>
  </si>
  <si>
    <t>2A</t>
  </si>
  <si>
    <t>Pseudomonas_migulae.1</t>
  </si>
  <si>
    <t>28B</t>
  </si>
  <si>
    <t>Pseudomonas_asturiensis</t>
  </si>
  <si>
    <t>25A</t>
  </si>
  <si>
    <t>Rahnella_inusitata</t>
  </si>
  <si>
    <t>45D</t>
  </si>
  <si>
    <t>Comamonas_piscis</t>
  </si>
  <si>
    <t>BTB_28</t>
  </si>
  <si>
    <t>Rhodococcus_fascians</t>
  </si>
  <si>
    <t>24G</t>
  </si>
  <si>
    <t>Delftia_acidovorans</t>
  </si>
  <si>
    <t>50A</t>
  </si>
  <si>
    <t>Collimonas_arenae</t>
  </si>
  <si>
    <t>34F</t>
  </si>
  <si>
    <t>Obesumbacterium_proteus</t>
  </si>
  <si>
    <t>45E</t>
  </si>
  <si>
    <t>Erwinia_tasmaniensis</t>
  </si>
  <si>
    <t>53F</t>
  </si>
  <si>
    <t>Lysinibacter_cavernae</t>
  </si>
  <si>
    <t>BTB_22</t>
  </si>
  <si>
    <t>Hafnia_alvei</t>
  </si>
  <si>
    <t>13C</t>
  </si>
  <si>
    <t>Serratia_marcescens</t>
  </si>
  <si>
    <t>21C</t>
  </si>
  <si>
    <t>Microbacterium_deminutum</t>
  </si>
  <si>
    <t>40A</t>
  </si>
  <si>
    <t>Microvirga_subterranea</t>
  </si>
  <si>
    <t>36I</t>
  </si>
  <si>
    <t>Hafnia_paralvei</t>
  </si>
  <si>
    <t>49C</t>
  </si>
  <si>
    <t>Yersinia_kristensenii</t>
  </si>
  <si>
    <t>25C</t>
  </si>
  <si>
    <t>Devriesea_agamarum</t>
  </si>
  <si>
    <t>17J</t>
  </si>
  <si>
    <t>Viridibacillus_arvi</t>
  </si>
  <si>
    <t>24D</t>
  </si>
  <si>
    <t>Acinetobacter_tjernbergiae</t>
  </si>
  <si>
    <t>BTB_43</t>
  </si>
  <si>
    <t>Bacillus_mycoides</t>
  </si>
  <si>
    <t>35C</t>
  </si>
  <si>
    <t>Chryseobacterium_aquaticum</t>
  </si>
  <si>
    <t>20D</t>
  </si>
  <si>
    <t>Janthinobacterium_lividum10</t>
  </si>
  <si>
    <t>Jliv_10</t>
  </si>
  <si>
    <t>Dankookia_rubra</t>
  </si>
  <si>
    <t>52C</t>
  </si>
  <si>
    <t>Acinetobacter_radioresistens</t>
  </si>
  <si>
    <t>2H</t>
  </si>
  <si>
    <t>randomOrder</t>
  </si>
  <si>
    <t>Comm1</t>
  </si>
  <si>
    <t>Comm2</t>
  </si>
  <si>
    <t>Comm3</t>
  </si>
  <si>
    <t>Comm4</t>
  </si>
  <si>
    <t>Comm5</t>
  </si>
  <si>
    <t>Comm6</t>
  </si>
  <si>
    <t>Comm7</t>
  </si>
  <si>
    <t>Comm8</t>
  </si>
  <si>
    <t>SampleID</t>
  </si>
  <si>
    <t>17A</t>
  </si>
  <si>
    <t>17G</t>
  </si>
  <si>
    <t>9A</t>
  </si>
  <si>
    <t>21A</t>
  </si>
  <si>
    <t>22C</t>
  </si>
  <si>
    <t>slow</t>
  </si>
  <si>
    <t>23A</t>
  </si>
  <si>
    <t>23C</t>
  </si>
  <si>
    <t>23K</t>
  </si>
  <si>
    <t>24J</t>
  </si>
  <si>
    <t>24L</t>
  </si>
  <si>
    <t>25D</t>
  </si>
  <si>
    <t>27A</t>
  </si>
  <si>
    <t>29G</t>
  </si>
  <si>
    <t>30F</t>
  </si>
  <si>
    <t>31B</t>
  </si>
  <si>
    <t>33D</t>
  </si>
  <si>
    <t>35F</t>
  </si>
  <si>
    <t>36B</t>
  </si>
  <si>
    <t>36F</t>
  </si>
  <si>
    <t>36G</t>
  </si>
  <si>
    <t>36H</t>
  </si>
  <si>
    <t>37C</t>
  </si>
  <si>
    <t>37D</t>
  </si>
  <si>
    <t>37F</t>
  </si>
  <si>
    <t>41D</t>
  </si>
  <si>
    <t>4A</t>
  </si>
  <si>
    <t>50B</t>
  </si>
  <si>
    <t>54K</t>
  </si>
  <si>
    <t>BTB_1</t>
  </si>
  <si>
    <t>BTB_14</t>
  </si>
  <si>
    <t>BTB_15</t>
  </si>
  <si>
    <t>BTB_18</t>
  </si>
  <si>
    <t>BTB_9</t>
  </si>
  <si>
    <t>JLIV_BTP</t>
  </si>
  <si>
    <t>JLIV_10</t>
  </si>
  <si>
    <t>Growing</t>
  </si>
  <si>
    <t>PlatedR</t>
  </si>
  <si>
    <t>PostR</t>
  </si>
  <si>
    <t>CV</t>
  </si>
  <si>
    <t>PreCount</t>
  </si>
  <si>
    <t>PostCount</t>
  </si>
  <si>
    <t>CV_con</t>
  </si>
  <si>
    <t>CV_treat</t>
  </si>
  <si>
    <t>bd_qual</t>
  </si>
  <si>
    <t>bd_count_1</t>
  </si>
  <si>
    <t>bd_count_2</t>
  </si>
  <si>
    <t>bd_count_3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</si>
</sst>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38F7-E376-7E43-B01B-C01DAD2343B0}">
  <dimension ref="A1:BL10"/>
  <sheetViews>
    <sheetView tabSelected="1" topLeftCell="E1" workbookViewId="0">
      <selection activeCell="K19" sqref="K19"/>
    </sheetView>
  </sheetViews>
  <sheetFormatPr baseColWidth="10" defaultRowHeight="16" x14ac:dyDescent="0.2"/>
  <sheetData>
    <row r="1" spans="1:64" x14ac:dyDescent="0.2">
      <c r="A1" t="s">
        <v>141</v>
      </c>
      <c r="B1" t="s">
        <v>0</v>
      </c>
      <c r="C1" t="s">
        <v>1</v>
      </c>
      <c r="D1" t="s">
        <v>179</v>
      </c>
      <c r="E1" t="s">
        <v>180</v>
      </c>
      <c r="F1" t="s">
        <v>182</v>
      </c>
      <c r="G1" t="s">
        <v>183</v>
      </c>
      <c r="H1" t="s">
        <v>184</v>
      </c>
      <c r="I1" t="s">
        <v>185</v>
      </c>
      <c r="J1" t="s">
        <v>181</v>
      </c>
      <c r="K1" t="s">
        <v>187</v>
      </c>
      <c r="L1" t="s">
        <v>188</v>
      </c>
      <c r="M1" t="s">
        <v>189</v>
      </c>
      <c r="N1" t="s">
        <v>186</v>
      </c>
      <c r="O1" t="s">
        <v>63</v>
      </c>
      <c r="P1" t="s">
        <v>125</v>
      </c>
      <c r="Q1" t="s">
        <v>51</v>
      </c>
      <c r="R1" t="s">
        <v>93</v>
      </c>
      <c r="S1" t="s">
        <v>65</v>
      </c>
      <c r="T1" t="s">
        <v>177</v>
      </c>
      <c r="U1" t="s">
        <v>87</v>
      </c>
      <c r="V1" t="s">
        <v>119</v>
      </c>
      <c r="W1" t="s">
        <v>85</v>
      </c>
      <c r="X1" t="s">
        <v>67</v>
      </c>
      <c r="Y1" t="s">
        <v>9</v>
      </c>
      <c r="Z1" t="s">
        <v>15</v>
      </c>
      <c r="AA1" t="s">
        <v>121</v>
      </c>
      <c r="AB1" t="s">
        <v>123</v>
      </c>
      <c r="AC1" t="s">
        <v>35</v>
      </c>
      <c r="AD1" t="s">
        <v>115</v>
      </c>
      <c r="AE1" t="s">
        <v>31</v>
      </c>
      <c r="AF1" t="s">
        <v>57</v>
      </c>
      <c r="AG1" t="s">
        <v>13</v>
      </c>
      <c r="AH1" t="s">
        <v>131</v>
      </c>
      <c r="AI1" t="s">
        <v>73</v>
      </c>
      <c r="AJ1" t="s">
        <v>55</v>
      </c>
      <c r="AK1" t="s">
        <v>23</v>
      </c>
      <c r="AL1" t="s">
        <v>17</v>
      </c>
      <c r="AM1" t="s">
        <v>91</v>
      </c>
      <c r="AN1" t="s">
        <v>49</v>
      </c>
      <c r="AO1" t="s">
        <v>95</v>
      </c>
      <c r="AP1" t="s">
        <v>69</v>
      </c>
      <c r="AQ1" t="s">
        <v>19</v>
      </c>
      <c r="AR1" t="s">
        <v>83</v>
      </c>
      <c r="AS1" t="s">
        <v>113</v>
      </c>
      <c r="AT1" t="s">
        <v>7</v>
      </c>
      <c r="AU1" t="s">
        <v>107</v>
      </c>
      <c r="AV1" t="s">
        <v>97</v>
      </c>
      <c r="AW1" t="s">
        <v>99</v>
      </c>
      <c r="AX1" t="s">
        <v>81</v>
      </c>
      <c r="AY1" t="s">
        <v>103</v>
      </c>
      <c r="AZ1" t="s">
        <v>109</v>
      </c>
      <c r="BA1" t="s">
        <v>41</v>
      </c>
      <c r="BB1" t="s">
        <v>45</v>
      </c>
      <c r="BC1" t="s">
        <v>29</v>
      </c>
      <c r="BD1" t="s">
        <v>71</v>
      </c>
      <c r="BE1" t="s">
        <v>79</v>
      </c>
      <c r="BF1" t="s">
        <v>111</v>
      </c>
      <c r="BG1" t="s">
        <v>89</v>
      </c>
      <c r="BH1" t="s">
        <v>37</v>
      </c>
      <c r="BI1" t="s">
        <v>75</v>
      </c>
      <c r="BJ1" t="s">
        <v>11</v>
      </c>
      <c r="BK1" t="s">
        <v>105</v>
      </c>
      <c r="BL1" t="s">
        <v>21</v>
      </c>
    </row>
    <row r="2" spans="1:64" x14ac:dyDescent="0.2">
      <c r="A2" t="str">
        <f t="shared" ref="A2:A10" si="0">CONCATENATE("R",C2)</f>
        <v>R0</v>
      </c>
      <c r="B2">
        <v>30</v>
      </c>
      <c r="C2">
        <f t="shared" ref="C2:C10" si="1">SUM(O2:BL2)</f>
        <v>0</v>
      </c>
      <c r="D2">
        <v>0</v>
      </c>
      <c r="E2">
        <v>0</v>
      </c>
      <c r="F2">
        <v>0</v>
      </c>
      <c r="G2">
        <v>0</v>
      </c>
      <c r="H2">
        <v>0.11600000000000001</v>
      </c>
      <c r="I2">
        <v>0.20899999999999999</v>
      </c>
      <c r="J2">
        <v>9.2999999999999985E-2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tr">
        <f t="shared" si="0"/>
        <v>R1</v>
      </c>
      <c r="B3">
        <v>21</v>
      </c>
      <c r="C3">
        <f t="shared" si="1"/>
        <v>1</v>
      </c>
      <c r="D3">
        <v>2</v>
      </c>
      <c r="E3">
        <v>4</v>
      </c>
      <c r="F3">
        <v>127000000</v>
      </c>
      <c r="G3">
        <v>17200000</v>
      </c>
      <c r="H3">
        <v>0.11600000000000001</v>
      </c>
      <c r="I3">
        <v>1.4710000000000001</v>
      </c>
      <c r="J3">
        <v>1.355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">
      <c r="A4" t="str">
        <f t="shared" si="0"/>
        <v>R2</v>
      </c>
      <c r="B4">
        <v>20</v>
      </c>
      <c r="C4">
        <f t="shared" si="1"/>
        <v>2</v>
      </c>
      <c r="D4">
        <v>3</v>
      </c>
      <c r="E4">
        <v>4</v>
      </c>
      <c r="F4">
        <v>62000000</v>
      </c>
      <c r="G4">
        <v>51700000</v>
      </c>
      <c r="H4">
        <v>0.11600000000000001</v>
      </c>
      <c r="I4">
        <v>1.508</v>
      </c>
      <c r="J4">
        <v>1.3919999999999999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">
      <c r="A5" t="str">
        <f t="shared" si="0"/>
        <v>R3</v>
      </c>
      <c r="B5">
        <v>25</v>
      </c>
      <c r="C5">
        <f t="shared" si="1"/>
        <v>3</v>
      </c>
      <c r="D5">
        <v>3</v>
      </c>
      <c r="E5">
        <v>3</v>
      </c>
      <c r="F5">
        <v>166000000</v>
      </c>
      <c r="G5">
        <v>2280000</v>
      </c>
      <c r="H5">
        <v>0.11600000000000001</v>
      </c>
      <c r="I5">
        <v>0.60599999999999998</v>
      </c>
      <c r="J5">
        <v>0.49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">
      <c r="A6" t="str">
        <f t="shared" si="0"/>
        <v>R5</v>
      </c>
      <c r="B6">
        <v>24</v>
      </c>
      <c r="C6">
        <f t="shared" si="1"/>
        <v>5</v>
      </c>
      <c r="D6">
        <v>10</v>
      </c>
      <c r="E6">
        <v>1</v>
      </c>
      <c r="F6">
        <v>280000000</v>
      </c>
      <c r="G6">
        <v>53400000</v>
      </c>
      <c r="H6">
        <v>0.11600000000000001</v>
      </c>
      <c r="I6">
        <v>0.97299999999999998</v>
      </c>
      <c r="J6">
        <v>0.85699999999999998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">
      <c r="A7" t="str">
        <f t="shared" si="0"/>
        <v>R8</v>
      </c>
      <c r="B7">
        <v>23</v>
      </c>
      <c r="C7">
        <f t="shared" si="1"/>
        <v>8</v>
      </c>
      <c r="D7">
        <v>8</v>
      </c>
      <c r="E7">
        <v>5</v>
      </c>
      <c r="F7">
        <v>210000000</v>
      </c>
      <c r="G7">
        <v>2060000</v>
      </c>
      <c r="H7">
        <v>0.11600000000000001</v>
      </c>
      <c r="I7">
        <v>0.97499999999999998</v>
      </c>
      <c r="J7">
        <v>0.85899999999999999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">
      <c r="A8" t="str">
        <f t="shared" si="0"/>
        <v>R12</v>
      </c>
      <c r="B8">
        <v>29</v>
      </c>
      <c r="C8">
        <f t="shared" si="1"/>
        <v>12</v>
      </c>
      <c r="D8">
        <v>9</v>
      </c>
      <c r="E8">
        <v>3</v>
      </c>
      <c r="F8">
        <v>247000000</v>
      </c>
      <c r="G8">
        <v>81800000</v>
      </c>
      <c r="H8">
        <v>0.11600000000000001</v>
      </c>
      <c r="I8">
        <v>1.0940000000000001</v>
      </c>
      <c r="J8">
        <v>0.97800000000000009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">
      <c r="A9" t="str">
        <f t="shared" si="0"/>
        <v>R19</v>
      </c>
      <c r="B9">
        <v>28</v>
      </c>
      <c r="C9">
        <f t="shared" si="1"/>
        <v>19</v>
      </c>
      <c r="D9">
        <v>11</v>
      </c>
      <c r="E9">
        <v>7</v>
      </c>
      <c r="F9">
        <v>470000000</v>
      </c>
      <c r="G9">
        <v>34300000</v>
      </c>
      <c r="H9">
        <v>0.11600000000000001</v>
      </c>
      <c r="I9">
        <v>0.89</v>
      </c>
      <c r="J9">
        <v>0.77400000000000002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</row>
    <row r="10" spans="1:64" x14ac:dyDescent="0.2">
      <c r="A10" t="str">
        <f t="shared" si="0"/>
        <v>R50</v>
      </c>
      <c r="B10">
        <v>22</v>
      </c>
      <c r="C10">
        <f t="shared" si="1"/>
        <v>50</v>
      </c>
      <c r="D10">
        <v>15</v>
      </c>
      <c r="E10">
        <v>10</v>
      </c>
      <c r="F10">
        <v>316000000</v>
      </c>
      <c r="G10">
        <v>47900000</v>
      </c>
      <c r="H10">
        <v>0.11600000000000001</v>
      </c>
      <c r="I10">
        <v>1.107</v>
      </c>
      <c r="J10">
        <v>0.99099999999999999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</row>
  </sheetData>
  <sortState xmlns:xlrd2="http://schemas.microsoft.com/office/spreadsheetml/2017/richdata2" ref="A2:BL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CFE0-2AF3-AB4A-B4FD-0EC913AE7921}">
  <dimension ref="A1:F64"/>
  <sheetViews>
    <sheetView workbookViewId="0">
      <selection activeCell="F2" sqref="F2:F64"/>
    </sheetView>
  </sheetViews>
  <sheetFormatPr baseColWidth="10" defaultRowHeight="16" x14ac:dyDescent="0.2"/>
  <cols>
    <col min="2" max="2" width="30.6640625" bestFit="1" customWidth="1"/>
  </cols>
  <sheetData>
    <row r="1" spans="1:6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132</v>
      </c>
      <c r="F1" s="1" t="s">
        <v>178</v>
      </c>
    </row>
    <row r="2" spans="1:6" x14ac:dyDescent="0.2">
      <c r="A2" s="1">
        <v>72</v>
      </c>
      <c r="B2" s="1" t="s">
        <v>62</v>
      </c>
      <c r="C2" s="1" t="s">
        <v>63</v>
      </c>
      <c r="D2" s="1">
        <v>0.46933332999999999</v>
      </c>
      <c r="E2">
        <v>1</v>
      </c>
      <c r="F2" t="str">
        <f>VLOOKUP(C2,isolateRef!A:A,1,FALSE)</f>
        <v>37E</v>
      </c>
    </row>
    <row r="3" spans="1:6" x14ac:dyDescent="0.2">
      <c r="A3" s="1">
        <v>12</v>
      </c>
      <c r="B3" s="1" t="s">
        <v>124</v>
      </c>
      <c r="C3" s="1" t="s">
        <v>125</v>
      </c>
      <c r="D3" s="1">
        <v>0.19266667000000001</v>
      </c>
      <c r="E3">
        <v>2</v>
      </c>
      <c r="F3" t="str">
        <f>VLOOKUP(C3,isolateRef!A:A,1,FALSE)</f>
        <v>20D</v>
      </c>
    </row>
    <row r="4" spans="1:6" x14ac:dyDescent="0.2">
      <c r="A4" s="1">
        <v>41</v>
      </c>
      <c r="B4" s="1" t="s">
        <v>50</v>
      </c>
      <c r="C4" s="1" t="s">
        <v>51</v>
      </c>
      <c r="D4" s="1">
        <v>0.54966667000000002</v>
      </c>
      <c r="E4">
        <v>3</v>
      </c>
      <c r="F4" t="str">
        <f>VLOOKUP(C4,isolateRef!A:A,1,FALSE)</f>
        <v>2E</v>
      </c>
    </row>
    <row r="5" spans="1:6" x14ac:dyDescent="0.2">
      <c r="A5" s="1">
        <v>25</v>
      </c>
      <c r="B5" s="1" t="s">
        <v>92</v>
      </c>
      <c r="C5" s="1" t="s">
        <v>93</v>
      </c>
      <c r="D5" s="1">
        <v>0.29433333</v>
      </c>
      <c r="E5">
        <v>4</v>
      </c>
      <c r="F5" t="str">
        <f>VLOOKUP(C5,isolateRef!A:A,1,FALSE)</f>
        <v>24G</v>
      </c>
    </row>
    <row r="6" spans="1:6" x14ac:dyDescent="0.2">
      <c r="A6" s="1">
        <v>76</v>
      </c>
      <c r="B6" s="1" t="s">
        <v>64</v>
      </c>
      <c r="C6" s="1" t="s">
        <v>65</v>
      </c>
      <c r="D6" s="1">
        <v>0.45266666999999999</v>
      </c>
      <c r="E6">
        <v>5</v>
      </c>
      <c r="F6" t="str">
        <f>VLOOKUP(C6,isolateRef!A:A,1,FALSE)</f>
        <v>40B</v>
      </c>
    </row>
    <row r="7" spans="1:6" x14ac:dyDescent="0.2">
      <c r="A7" s="1">
        <v>125</v>
      </c>
      <c r="B7" s="1" t="s">
        <v>126</v>
      </c>
      <c r="C7" s="1" t="s">
        <v>127</v>
      </c>
      <c r="D7" s="1">
        <v>0.18966667000000001</v>
      </c>
      <c r="E7">
        <v>6</v>
      </c>
      <c r="F7" t="str">
        <f>VLOOKUP(C7,isolateRef!A:A,1,FALSE)</f>
        <v>JLIV_10</v>
      </c>
    </row>
    <row r="8" spans="1:6" x14ac:dyDescent="0.2">
      <c r="A8" s="1">
        <v>29</v>
      </c>
      <c r="B8" s="1" t="s">
        <v>86</v>
      </c>
      <c r="C8" s="1" t="s">
        <v>87</v>
      </c>
      <c r="D8" s="1">
        <v>0.30933333000000002</v>
      </c>
      <c r="E8">
        <v>7</v>
      </c>
      <c r="F8" t="str">
        <f>VLOOKUP(C8,isolateRef!A:A,1,FALSE)</f>
        <v>25A</v>
      </c>
    </row>
    <row r="9" spans="1:6" x14ac:dyDescent="0.2">
      <c r="A9" s="1">
        <v>24</v>
      </c>
      <c r="B9" s="1" t="s">
        <v>118</v>
      </c>
      <c r="C9" s="1" t="s">
        <v>119</v>
      </c>
      <c r="D9" s="1">
        <v>0.20499999999999999</v>
      </c>
      <c r="E9">
        <v>8</v>
      </c>
      <c r="F9" t="str">
        <f>VLOOKUP(C9,isolateRef!A:A,1,FALSE)</f>
        <v>24D</v>
      </c>
    </row>
    <row r="10" spans="1:6" x14ac:dyDescent="0.2">
      <c r="A10" s="1">
        <v>38</v>
      </c>
      <c r="B10" s="1" t="s">
        <v>84</v>
      </c>
      <c r="C10" s="1" t="s">
        <v>85</v>
      </c>
      <c r="D10" s="1">
        <v>0.32333332999999997</v>
      </c>
      <c r="E10">
        <v>9</v>
      </c>
      <c r="F10" t="str">
        <f>VLOOKUP(C10,isolateRef!A:A,1,FALSE)</f>
        <v>28B</v>
      </c>
    </row>
    <row r="11" spans="1:6" x14ac:dyDescent="0.2">
      <c r="A11" s="1">
        <v>78</v>
      </c>
      <c r="B11" s="1" t="s">
        <v>60</v>
      </c>
      <c r="C11" s="1" t="s">
        <v>61</v>
      </c>
      <c r="D11" s="1">
        <v>0.48533333000000001</v>
      </c>
      <c r="E11">
        <v>10</v>
      </c>
      <c r="F11" t="e">
        <f>VLOOKUP(C11,isolateRef!A:A,1,FALSE)</f>
        <v>#N/A</v>
      </c>
    </row>
    <row r="12" spans="1:6" x14ac:dyDescent="0.2">
      <c r="A12" s="1">
        <v>23</v>
      </c>
      <c r="B12" s="1" t="s">
        <v>66</v>
      </c>
      <c r="C12" s="1" t="s">
        <v>67</v>
      </c>
      <c r="D12" s="1">
        <v>0.44</v>
      </c>
      <c r="E12">
        <v>11</v>
      </c>
      <c r="F12" t="str">
        <f>VLOOKUP(C12,isolateRef!A:A,1,FALSE)</f>
        <v>24C</v>
      </c>
    </row>
    <row r="13" spans="1:6" x14ac:dyDescent="0.2">
      <c r="A13" s="1">
        <v>48</v>
      </c>
      <c r="B13" s="1" t="s">
        <v>8</v>
      </c>
      <c r="C13" s="1" t="s">
        <v>9</v>
      </c>
      <c r="D13" s="1">
        <v>2.121</v>
      </c>
      <c r="E13">
        <v>12</v>
      </c>
      <c r="F13" t="str">
        <f>VLOOKUP(C13,isolateRef!A:A,1,FALSE)</f>
        <v>32D</v>
      </c>
    </row>
    <row r="14" spans="1:6" x14ac:dyDescent="0.2">
      <c r="A14" s="1">
        <v>34</v>
      </c>
      <c r="B14" s="1" t="s">
        <v>14</v>
      </c>
      <c r="C14" s="1" t="s">
        <v>15</v>
      </c>
      <c r="D14" s="1">
        <v>1.4930000000000001</v>
      </c>
      <c r="E14">
        <v>13</v>
      </c>
      <c r="F14" t="str">
        <f>VLOOKUP(C14,isolateRef!A:A,1,FALSE)</f>
        <v>26A</v>
      </c>
    </row>
    <row r="15" spans="1:6" x14ac:dyDescent="0.2">
      <c r="A15" s="1">
        <v>112</v>
      </c>
      <c r="B15" s="1" t="s">
        <v>120</v>
      </c>
      <c r="C15" s="1" t="s">
        <v>121</v>
      </c>
      <c r="D15" s="1">
        <v>0.20399999999999999</v>
      </c>
      <c r="E15">
        <v>14</v>
      </c>
      <c r="F15" t="str">
        <f>VLOOKUP(C15,isolateRef!A:A,1,FALSE)</f>
        <v>BTB_43</v>
      </c>
    </row>
    <row r="16" spans="1:6" x14ac:dyDescent="0.2">
      <c r="A16" s="1">
        <v>57</v>
      </c>
      <c r="B16" s="1" t="s">
        <v>122</v>
      </c>
      <c r="C16" s="1" t="s">
        <v>123</v>
      </c>
      <c r="D16" s="1">
        <v>0.19766666999999999</v>
      </c>
      <c r="E16">
        <v>15</v>
      </c>
      <c r="F16" t="str">
        <f>VLOOKUP(C16,isolateRef!A:A,1,FALSE)</f>
        <v>35C</v>
      </c>
    </row>
    <row r="17" spans="1:6" x14ac:dyDescent="0.2">
      <c r="A17" s="1">
        <v>11</v>
      </c>
      <c r="B17" s="1" t="s">
        <v>34</v>
      </c>
      <c r="C17" s="1" t="s">
        <v>35</v>
      </c>
      <c r="D17" s="1">
        <v>0.94733332999999997</v>
      </c>
      <c r="E17">
        <v>16</v>
      </c>
      <c r="F17" t="str">
        <f>VLOOKUP(C17,isolateRef!A:A,1,FALSE)</f>
        <v>20C</v>
      </c>
    </row>
    <row r="18" spans="1:6" x14ac:dyDescent="0.2">
      <c r="A18" s="1">
        <v>31</v>
      </c>
      <c r="B18" s="1" t="s">
        <v>114</v>
      </c>
      <c r="C18" s="1" t="s">
        <v>115</v>
      </c>
      <c r="D18" s="1">
        <v>0.20666667</v>
      </c>
      <c r="E18">
        <v>17</v>
      </c>
      <c r="F18" t="str">
        <f>VLOOKUP(C18,isolateRef!A:A,1,FALSE)</f>
        <v>25C</v>
      </c>
    </row>
    <row r="19" spans="1:6" x14ac:dyDescent="0.2">
      <c r="A19" s="1">
        <v>58</v>
      </c>
      <c r="B19" s="1" t="s">
        <v>30</v>
      </c>
      <c r="C19" s="1" t="s">
        <v>31</v>
      </c>
      <c r="D19" s="1">
        <v>0.99199999999999999</v>
      </c>
      <c r="E19">
        <v>18</v>
      </c>
      <c r="F19" t="str">
        <f>VLOOKUP(C19,isolateRef!A:A,1,FALSE)</f>
        <v>35E</v>
      </c>
    </row>
    <row r="20" spans="1:6" x14ac:dyDescent="0.2">
      <c r="A20" s="1">
        <v>30</v>
      </c>
      <c r="B20" s="1" t="s">
        <v>56</v>
      </c>
      <c r="C20" s="1" t="s">
        <v>57</v>
      </c>
      <c r="D20" s="1">
        <v>0.53033333000000005</v>
      </c>
      <c r="E20">
        <v>19</v>
      </c>
      <c r="F20" t="str">
        <f>VLOOKUP(C20,isolateRef!A:A,1,FALSE)</f>
        <v>25B</v>
      </c>
    </row>
    <row r="21" spans="1:6" x14ac:dyDescent="0.2">
      <c r="A21" s="1">
        <v>8</v>
      </c>
      <c r="B21" s="1" t="s">
        <v>32</v>
      </c>
      <c r="C21" s="1" t="s">
        <v>33</v>
      </c>
      <c r="D21" s="1">
        <v>0.98266666999999996</v>
      </c>
      <c r="E21">
        <v>20</v>
      </c>
      <c r="F21" t="e">
        <f>VLOOKUP(C21,isolateRef!A:A,1,FALSE)</f>
        <v>#N/A</v>
      </c>
    </row>
    <row r="22" spans="1:6" x14ac:dyDescent="0.2">
      <c r="A22" s="1">
        <v>9</v>
      </c>
      <c r="B22" s="1" t="s">
        <v>12</v>
      </c>
      <c r="C22" s="1" t="s">
        <v>13</v>
      </c>
      <c r="D22" s="1">
        <v>1.59033333</v>
      </c>
      <c r="E22">
        <v>21</v>
      </c>
      <c r="F22" t="str">
        <f>VLOOKUP(C22,isolateRef!A:A,1,FALSE)</f>
        <v>20A</v>
      </c>
    </row>
    <row r="23" spans="1:6" x14ac:dyDescent="0.2">
      <c r="A23" s="1">
        <v>44</v>
      </c>
      <c r="B23" s="1" t="s">
        <v>130</v>
      </c>
      <c r="C23" s="1" t="s">
        <v>131</v>
      </c>
      <c r="D23" s="1">
        <v>0.18233332999999999</v>
      </c>
      <c r="E23">
        <v>22</v>
      </c>
      <c r="F23" t="str">
        <f>VLOOKUP(C23,isolateRef!A:A,1,FALSE)</f>
        <v>2H</v>
      </c>
    </row>
    <row r="24" spans="1:6" x14ac:dyDescent="0.2">
      <c r="A24" s="1">
        <v>93</v>
      </c>
      <c r="B24" s="1" t="s">
        <v>72</v>
      </c>
      <c r="C24" s="1" t="s">
        <v>73</v>
      </c>
      <c r="D24" s="1">
        <v>0.40300000000000002</v>
      </c>
      <c r="E24">
        <v>23</v>
      </c>
      <c r="F24" t="str">
        <f>VLOOKUP(C24,isolateRef!A:A,1,FALSE)</f>
        <v>54D</v>
      </c>
    </row>
    <row r="25" spans="1:6" x14ac:dyDescent="0.2">
      <c r="A25" s="1">
        <v>65</v>
      </c>
      <c r="B25" s="1" t="s">
        <v>54</v>
      </c>
      <c r="C25" s="1" t="s">
        <v>55</v>
      </c>
      <c r="D25" s="1">
        <v>0.53466667000000001</v>
      </c>
      <c r="E25">
        <v>24</v>
      </c>
      <c r="F25" t="str">
        <f>VLOOKUP(C25,isolateRef!A:A,1,FALSE)</f>
        <v>36E</v>
      </c>
    </row>
    <row r="26" spans="1:6" x14ac:dyDescent="0.2">
      <c r="A26" s="1">
        <v>53</v>
      </c>
      <c r="B26" s="1" t="s">
        <v>22</v>
      </c>
      <c r="C26" s="1" t="s">
        <v>23</v>
      </c>
      <c r="D26" s="1">
        <v>1.12366667</v>
      </c>
      <c r="E26">
        <v>25</v>
      </c>
      <c r="F26" t="str">
        <f>VLOOKUP(C26,isolateRef!A:A,1,FALSE)</f>
        <v>34B</v>
      </c>
    </row>
    <row r="27" spans="1:6" x14ac:dyDescent="0.2">
      <c r="A27" s="1">
        <v>85</v>
      </c>
      <c r="B27" s="1" t="s">
        <v>16</v>
      </c>
      <c r="C27" s="1" t="s">
        <v>17</v>
      </c>
      <c r="D27" s="1">
        <v>1.429</v>
      </c>
      <c r="E27">
        <v>26</v>
      </c>
      <c r="F27" t="str">
        <f>VLOOKUP(C27,isolateRef!A:A,1,FALSE)</f>
        <v>47C</v>
      </c>
    </row>
    <row r="28" spans="1:6" x14ac:dyDescent="0.2">
      <c r="A28" s="1">
        <v>77</v>
      </c>
      <c r="B28" s="1" t="s">
        <v>76</v>
      </c>
      <c r="C28" s="1" t="s">
        <v>77</v>
      </c>
      <c r="D28" s="1">
        <v>0.35533333</v>
      </c>
      <c r="E28">
        <v>27</v>
      </c>
      <c r="F28" t="e">
        <f>VLOOKUP(C28,isolateRef!A:A,1,FALSE)</f>
        <v>#N/A</v>
      </c>
    </row>
    <row r="29" spans="1:6" x14ac:dyDescent="0.2">
      <c r="A29" s="1">
        <v>90</v>
      </c>
      <c r="B29" s="1" t="s">
        <v>128</v>
      </c>
      <c r="C29" s="1" t="s">
        <v>129</v>
      </c>
      <c r="D29" s="1">
        <v>0.18766667000000001</v>
      </c>
      <c r="E29">
        <v>28</v>
      </c>
      <c r="F29" t="e">
        <f>VLOOKUP(C29,isolateRef!A:A,1,FALSE)</f>
        <v>#N/A</v>
      </c>
    </row>
    <row r="30" spans="1:6" x14ac:dyDescent="0.2">
      <c r="A30" s="1">
        <v>108</v>
      </c>
      <c r="B30" s="1" t="s">
        <v>90</v>
      </c>
      <c r="C30" s="1" t="s">
        <v>91</v>
      </c>
      <c r="D30" s="1">
        <v>0.29433333</v>
      </c>
      <c r="E30">
        <v>29</v>
      </c>
      <c r="F30" t="str">
        <f>VLOOKUP(C30,isolateRef!A:A,1,FALSE)</f>
        <v>BTB_28</v>
      </c>
    </row>
    <row r="31" spans="1:6" x14ac:dyDescent="0.2">
      <c r="A31" s="1">
        <v>74</v>
      </c>
      <c r="B31" s="1" t="s">
        <v>48</v>
      </c>
      <c r="C31" s="1" t="s">
        <v>49</v>
      </c>
      <c r="D31" s="1">
        <v>0.66800000000000004</v>
      </c>
      <c r="E31">
        <v>30</v>
      </c>
      <c r="F31" t="str">
        <f>VLOOKUP(C31,isolateRef!A:A,1,FALSE)</f>
        <v>37H</v>
      </c>
    </row>
    <row r="32" spans="1:6" x14ac:dyDescent="0.2">
      <c r="A32" s="1">
        <v>109</v>
      </c>
      <c r="B32" s="1" t="s">
        <v>46</v>
      </c>
      <c r="C32" s="1" t="s">
        <v>47</v>
      </c>
      <c r="D32" s="1">
        <v>0.68300000000000005</v>
      </c>
      <c r="E32">
        <v>31</v>
      </c>
      <c r="F32" t="e">
        <f>VLOOKUP(C32,isolateRef!A:A,1,FALSE)</f>
        <v>#N/A</v>
      </c>
    </row>
    <row r="33" spans="1:6" x14ac:dyDescent="0.2">
      <c r="A33" s="1">
        <v>88</v>
      </c>
      <c r="B33" s="1" t="s">
        <v>94</v>
      </c>
      <c r="C33" s="1" t="s">
        <v>95</v>
      </c>
      <c r="D33" s="1">
        <v>0.28766667000000001</v>
      </c>
      <c r="E33">
        <v>32</v>
      </c>
      <c r="F33" t="str">
        <f>VLOOKUP(C33,isolateRef!A:A,1,FALSE)</f>
        <v>50A</v>
      </c>
    </row>
    <row r="34" spans="1:6" x14ac:dyDescent="0.2">
      <c r="A34" s="1">
        <v>36</v>
      </c>
      <c r="B34" s="1" t="s">
        <v>68</v>
      </c>
      <c r="C34" s="1" t="s">
        <v>69</v>
      </c>
      <c r="D34" s="1">
        <v>0.43566666999999998</v>
      </c>
      <c r="E34">
        <v>33</v>
      </c>
      <c r="F34" t="str">
        <f>VLOOKUP(C34,isolateRef!A:A,1,FALSE)</f>
        <v>27B</v>
      </c>
    </row>
    <row r="35" spans="1:6" x14ac:dyDescent="0.2">
      <c r="A35" s="1">
        <v>46</v>
      </c>
      <c r="B35" s="1" t="s">
        <v>26</v>
      </c>
      <c r="C35" s="1" t="s">
        <v>27</v>
      </c>
      <c r="D35" s="1">
        <v>1.10966667</v>
      </c>
      <c r="E35">
        <v>34</v>
      </c>
      <c r="F35" t="e">
        <f>VLOOKUP(C35,isolateRef!A:A,1,FALSE)</f>
        <v>#N/A</v>
      </c>
    </row>
    <row r="36" spans="1:6" x14ac:dyDescent="0.2">
      <c r="A36" s="1">
        <v>64</v>
      </c>
      <c r="B36" s="1" t="s">
        <v>58</v>
      </c>
      <c r="C36" s="1" t="s">
        <v>59</v>
      </c>
      <c r="D36" s="1">
        <v>0.51133333000000003</v>
      </c>
      <c r="E36">
        <v>35</v>
      </c>
      <c r="F36" t="e">
        <f>VLOOKUP(C36,isolateRef!A:A,1,FALSE)</f>
        <v>#N/A</v>
      </c>
    </row>
    <row r="37" spans="1:6" x14ac:dyDescent="0.2">
      <c r="A37" s="1">
        <v>117</v>
      </c>
      <c r="B37" s="1" t="s">
        <v>18</v>
      </c>
      <c r="C37" s="1" t="s">
        <v>19</v>
      </c>
      <c r="D37" s="1">
        <v>1.39166667</v>
      </c>
      <c r="E37">
        <v>36</v>
      </c>
      <c r="F37" t="str">
        <f>VLOOKUP(C37,isolateRef!A:A,1,FALSE)</f>
        <v>BTB_48</v>
      </c>
    </row>
    <row r="38" spans="1:6" x14ac:dyDescent="0.2">
      <c r="A38" s="1">
        <v>40</v>
      </c>
      <c r="B38" s="1" t="s">
        <v>82</v>
      </c>
      <c r="C38" s="1" t="s">
        <v>83</v>
      </c>
      <c r="D38" s="1">
        <v>0.32933332999999998</v>
      </c>
      <c r="E38">
        <v>37</v>
      </c>
      <c r="F38" t="str">
        <f>VLOOKUP(C38,isolateRef!A:A,1,FALSE)</f>
        <v>2A</v>
      </c>
    </row>
    <row r="39" spans="1:6" x14ac:dyDescent="0.2">
      <c r="A39" s="1">
        <v>86</v>
      </c>
      <c r="B39" s="1" t="s">
        <v>112</v>
      </c>
      <c r="C39" s="1" t="s">
        <v>113</v>
      </c>
      <c r="D39" s="1">
        <v>0.224</v>
      </c>
      <c r="E39">
        <v>38</v>
      </c>
      <c r="F39" t="str">
        <f>VLOOKUP(C39,isolateRef!A:A,1,FALSE)</f>
        <v>49C</v>
      </c>
    </row>
    <row r="40" spans="1:6" x14ac:dyDescent="0.2">
      <c r="A40" s="1">
        <v>120</v>
      </c>
      <c r="B40" s="1" t="s">
        <v>6</v>
      </c>
      <c r="C40" s="1" t="s">
        <v>7</v>
      </c>
      <c r="D40" s="1">
        <v>2.2090000000000001</v>
      </c>
      <c r="E40">
        <v>39</v>
      </c>
      <c r="F40" t="str">
        <f>VLOOKUP(C40,isolateRef!A:A,1,FALSE)</f>
        <v>BTB_59</v>
      </c>
    </row>
    <row r="41" spans="1:6" x14ac:dyDescent="0.2">
      <c r="A41" s="1">
        <v>14</v>
      </c>
      <c r="B41" s="1" t="s">
        <v>106</v>
      </c>
      <c r="C41" s="1" t="s">
        <v>107</v>
      </c>
      <c r="D41" s="1">
        <v>0.25066666999999998</v>
      </c>
      <c r="E41">
        <v>40</v>
      </c>
      <c r="F41" t="str">
        <f>VLOOKUP(C41,isolateRef!A:A,1,FALSE)</f>
        <v>21C</v>
      </c>
    </row>
    <row r="42" spans="1:6" x14ac:dyDescent="0.2">
      <c r="A42" s="1">
        <v>54</v>
      </c>
      <c r="B42" s="1" t="s">
        <v>96</v>
      </c>
      <c r="C42" s="1" t="s">
        <v>97</v>
      </c>
      <c r="D42" s="1">
        <v>0.27500000000000002</v>
      </c>
      <c r="E42">
        <v>41</v>
      </c>
      <c r="F42" t="str">
        <f>VLOOKUP(C42,isolateRef!A:A,1,FALSE)</f>
        <v>34F</v>
      </c>
    </row>
    <row r="43" spans="1:6" x14ac:dyDescent="0.2">
      <c r="A43" s="1">
        <v>84</v>
      </c>
      <c r="B43" s="1" t="s">
        <v>98</v>
      </c>
      <c r="C43" s="1" t="s">
        <v>99</v>
      </c>
      <c r="D43" s="1">
        <v>0.26633332999999998</v>
      </c>
      <c r="E43">
        <v>42</v>
      </c>
      <c r="F43" t="str">
        <f>VLOOKUP(C43,isolateRef!A:A,1,FALSE)</f>
        <v>45E</v>
      </c>
    </row>
    <row r="44" spans="1:6" x14ac:dyDescent="0.2">
      <c r="A44" s="1">
        <v>49</v>
      </c>
      <c r="B44" s="1" t="s">
        <v>80</v>
      </c>
      <c r="C44" s="1" t="s">
        <v>81</v>
      </c>
      <c r="D44" s="1">
        <v>0.34366667000000001</v>
      </c>
      <c r="E44">
        <v>43</v>
      </c>
      <c r="F44" t="str">
        <f>VLOOKUP(C44,isolateRef!A:A,1,FALSE)</f>
        <v>32E</v>
      </c>
    </row>
    <row r="45" spans="1:6" x14ac:dyDescent="0.2">
      <c r="A45" s="1">
        <v>105</v>
      </c>
      <c r="B45" s="1" t="s">
        <v>102</v>
      </c>
      <c r="C45" s="1" t="s">
        <v>103</v>
      </c>
      <c r="D45" s="1">
        <v>0.25533333000000002</v>
      </c>
      <c r="E45">
        <v>44</v>
      </c>
      <c r="F45" t="str">
        <f>VLOOKUP(C45,isolateRef!A:A,1,FALSE)</f>
        <v>BTB_22</v>
      </c>
    </row>
    <row r="46" spans="1:6" x14ac:dyDescent="0.2">
      <c r="A46" s="1">
        <v>110</v>
      </c>
      <c r="B46" s="1" t="s">
        <v>52</v>
      </c>
      <c r="C46" s="1" t="s">
        <v>53</v>
      </c>
      <c r="D46" s="1">
        <v>0.53533333000000005</v>
      </c>
      <c r="E46">
        <v>45</v>
      </c>
      <c r="F46" t="e">
        <f>VLOOKUP(C46,isolateRef!A:A,1,FALSE)</f>
        <v>#N/A</v>
      </c>
    </row>
    <row r="47" spans="1:6" x14ac:dyDescent="0.2">
      <c r="A47" s="1">
        <v>75</v>
      </c>
      <c r="B47" s="1" t="s">
        <v>108</v>
      </c>
      <c r="C47" s="1" t="s">
        <v>109</v>
      </c>
      <c r="D47" s="1">
        <v>0.24399999999999999</v>
      </c>
      <c r="E47">
        <v>46</v>
      </c>
      <c r="F47" t="str">
        <f>VLOOKUP(C47,isolateRef!A:A,1,FALSE)</f>
        <v>40A</v>
      </c>
    </row>
    <row r="48" spans="1:6" x14ac:dyDescent="0.2">
      <c r="A48" s="1">
        <v>113</v>
      </c>
      <c r="B48" s="1" t="s">
        <v>40</v>
      </c>
      <c r="C48" s="1" t="s">
        <v>41</v>
      </c>
      <c r="D48" s="1">
        <v>0.72299999999999998</v>
      </c>
      <c r="E48">
        <v>47</v>
      </c>
      <c r="F48" t="str">
        <f>VLOOKUP(C48,isolateRef!A:A,1,FALSE)</f>
        <v>BTB_44</v>
      </c>
    </row>
    <row r="49" spans="1:6" x14ac:dyDescent="0.2">
      <c r="A49" s="1">
        <v>50</v>
      </c>
      <c r="B49" s="1" t="s">
        <v>44</v>
      </c>
      <c r="C49" s="1" t="s">
        <v>45</v>
      </c>
      <c r="D49" s="1">
        <v>0.69433332999999997</v>
      </c>
      <c r="E49">
        <v>48</v>
      </c>
      <c r="F49" t="str">
        <f>VLOOKUP(C49,isolateRef!A:A,1,FALSE)</f>
        <v>32G</v>
      </c>
    </row>
    <row r="50" spans="1:6" x14ac:dyDescent="0.2">
      <c r="A50" s="1">
        <v>51</v>
      </c>
      <c r="B50" s="1" t="s">
        <v>28</v>
      </c>
      <c r="C50" s="1" t="s">
        <v>29</v>
      </c>
      <c r="D50" s="1">
        <v>1.0573333300000001</v>
      </c>
      <c r="E50">
        <v>49</v>
      </c>
      <c r="F50" t="str">
        <f>VLOOKUP(C50,isolateRef!A:A,1,FALSE)</f>
        <v>33B</v>
      </c>
    </row>
    <row r="51" spans="1:6" x14ac:dyDescent="0.2">
      <c r="A51" s="1">
        <v>116</v>
      </c>
      <c r="B51" s="1" t="s">
        <v>70</v>
      </c>
      <c r="C51" s="1" t="s">
        <v>71</v>
      </c>
      <c r="D51" s="1">
        <v>0.42733333000000001</v>
      </c>
      <c r="E51">
        <v>50</v>
      </c>
      <c r="F51" t="str">
        <f>VLOOKUP(C51,isolateRef!A:A,1,FALSE)</f>
        <v>BTB_47</v>
      </c>
    </row>
    <row r="52" spans="1:6" x14ac:dyDescent="0.2">
      <c r="A52" s="1">
        <v>10</v>
      </c>
      <c r="B52" s="1" t="s">
        <v>38</v>
      </c>
      <c r="C52" s="1" t="s">
        <v>39</v>
      </c>
      <c r="D52" s="1">
        <v>0.77466667</v>
      </c>
      <c r="E52">
        <v>51</v>
      </c>
      <c r="F52" t="e">
        <f>VLOOKUP(C52,isolateRef!A:A,1,FALSE)</f>
        <v>#N/A</v>
      </c>
    </row>
    <row r="53" spans="1:6" x14ac:dyDescent="0.2">
      <c r="A53" s="1">
        <v>62</v>
      </c>
      <c r="B53" s="1" t="s">
        <v>78</v>
      </c>
      <c r="C53" s="1" t="s">
        <v>79</v>
      </c>
      <c r="D53" s="1">
        <v>0.34666667000000001</v>
      </c>
      <c r="E53">
        <v>52</v>
      </c>
      <c r="F53" t="str">
        <f>VLOOKUP(C53,isolateRef!A:A,1,FALSE)</f>
        <v>36A</v>
      </c>
    </row>
    <row r="54" spans="1:6" x14ac:dyDescent="0.2">
      <c r="A54" s="1">
        <v>69</v>
      </c>
      <c r="B54" s="1" t="s">
        <v>110</v>
      </c>
      <c r="C54" s="1" t="s">
        <v>111</v>
      </c>
      <c r="D54" s="1">
        <v>0.23499999999999999</v>
      </c>
      <c r="E54">
        <v>53</v>
      </c>
      <c r="F54" t="str">
        <f>VLOOKUP(C54,isolateRef!A:A,1,FALSE)</f>
        <v>36I</v>
      </c>
    </row>
    <row r="55" spans="1:6" x14ac:dyDescent="0.2">
      <c r="A55" s="1">
        <v>22</v>
      </c>
      <c r="B55" s="1" t="s">
        <v>42</v>
      </c>
      <c r="C55" s="1" t="s">
        <v>43</v>
      </c>
      <c r="D55" s="1">
        <v>0.72199999999999998</v>
      </c>
      <c r="E55">
        <v>54</v>
      </c>
      <c r="F55" t="e">
        <f>VLOOKUP(C55,isolateRef!A:A,1,FALSE)</f>
        <v>#N/A</v>
      </c>
    </row>
    <row r="56" spans="1:6" x14ac:dyDescent="0.2">
      <c r="A56" s="1">
        <v>83</v>
      </c>
      <c r="B56" s="1" t="s">
        <v>88</v>
      </c>
      <c r="C56" s="1" t="s">
        <v>89</v>
      </c>
      <c r="D56" s="1">
        <v>0.30166667000000003</v>
      </c>
      <c r="E56">
        <v>55</v>
      </c>
      <c r="F56" t="str">
        <f>VLOOKUP(C56,isolateRef!A:A,1,FALSE)</f>
        <v>45D</v>
      </c>
    </row>
    <row r="57" spans="1:6" x14ac:dyDescent="0.2">
      <c r="A57" s="1">
        <v>55</v>
      </c>
      <c r="B57" s="1" t="s">
        <v>36</v>
      </c>
      <c r="C57" s="1" t="s">
        <v>37</v>
      </c>
      <c r="D57" s="1">
        <v>0.81633332999999997</v>
      </c>
      <c r="E57">
        <v>56</v>
      </c>
      <c r="F57" t="str">
        <f>VLOOKUP(C57,isolateRef!A:A,1,FALSE)</f>
        <v>35A</v>
      </c>
    </row>
    <row r="58" spans="1:6" x14ac:dyDescent="0.2">
      <c r="A58" s="1">
        <v>94</v>
      </c>
      <c r="B58" s="1" t="s">
        <v>74</v>
      </c>
      <c r="C58" s="1" t="s">
        <v>75</v>
      </c>
      <c r="D58" s="1">
        <v>0.35933333000000001</v>
      </c>
      <c r="E58">
        <v>57</v>
      </c>
      <c r="F58" t="str">
        <f>VLOOKUP(C58,isolateRef!A:A,1,FALSE)</f>
        <v>54G</v>
      </c>
    </row>
    <row r="59" spans="1:6" x14ac:dyDescent="0.2">
      <c r="A59" s="1">
        <v>92</v>
      </c>
      <c r="B59" s="1" t="s">
        <v>100</v>
      </c>
      <c r="C59" s="1" t="s">
        <v>101</v>
      </c>
      <c r="D59" s="1">
        <v>0.26600000000000001</v>
      </c>
      <c r="E59">
        <v>58</v>
      </c>
      <c r="F59" t="e">
        <f>VLOOKUP(C59,isolateRef!A:A,1,FALSE)</f>
        <v>#N/A</v>
      </c>
    </row>
    <row r="60" spans="1:6" x14ac:dyDescent="0.2">
      <c r="A60" s="1">
        <v>6</v>
      </c>
      <c r="B60" s="1" t="s">
        <v>116</v>
      </c>
      <c r="C60" s="1" t="s">
        <v>117</v>
      </c>
      <c r="D60" s="1">
        <v>0.20499999999999999</v>
      </c>
      <c r="E60">
        <v>59</v>
      </c>
      <c r="F60" t="e">
        <f>VLOOKUP(C60,isolateRef!A:A,1,FALSE)</f>
        <v>#N/A</v>
      </c>
    </row>
    <row r="61" spans="1:6" x14ac:dyDescent="0.2">
      <c r="A61" s="1">
        <v>114</v>
      </c>
      <c r="B61" s="1" t="s">
        <v>10</v>
      </c>
      <c r="C61" s="1" t="s">
        <v>11</v>
      </c>
      <c r="D61" s="1">
        <v>1.6213333299999999</v>
      </c>
      <c r="E61">
        <v>60</v>
      </c>
      <c r="F61" t="str">
        <f>VLOOKUP(C61,isolateRef!A:A,1,FALSE)</f>
        <v>BTB_45</v>
      </c>
    </row>
    <row r="62" spans="1:6" x14ac:dyDescent="0.2">
      <c r="A62" s="1">
        <v>1</v>
      </c>
      <c r="B62" s="1" t="s">
        <v>104</v>
      </c>
      <c r="C62" s="1" t="s">
        <v>105</v>
      </c>
      <c r="D62" s="1">
        <v>0.25333333000000002</v>
      </c>
      <c r="E62">
        <v>61</v>
      </c>
      <c r="F62" t="str">
        <f>VLOOKUP(C62,isolateRef!A:A,1,FALSE)</f>
        <v>13C</v>
      </c>
    </row>
    <row r="63" spans="1:6" x14ac:dyDescent="0.2">
      <c r="A63" s="1">
        <v>42</v>
      </c>
      <c r="B63" s="1" t="s">
        <v>20</v>
      </c>
      <c r="C63" s="1" t="s">
        <v>21</v>
      </c>
      <c r="D63" s="1">
        <v>1.302</v>
      </c>
      <c r="E63">
        <v>62</v>
      </c>
      <c r="F63" t="str">
        <f>VLOOKUP(C63,isolateRef!A:A,1,FALSE)</f>
        <v>2F</v>
      </c>
    </row>
    <row r="64" spans="1:6" x14ac:dyDescent="0.2">
      <c r="A64" s="1">
        <v>56</v>
      </c>
      <c r="B64" s="1" t="s">
        <v>24</v>
      </c>
      <c r="C64" s="1" t="s">
        <v>25</v>
      </c>
      <c r="D64" s="1">
        <v>1.12166667</v>
      </c>
      <c r="E64">
        <v>63</v>
      </c>
      <c r="F64" t="e">
        <f>VLOOKUP(C64,isolateRef!A:A,1,FALSE)</f>
        <v>#N/A</v>
      </c>
    </row>
  </sheetData>
  <sortState xmlns:xlrd2="http://schemas.microsoft.com/office/spreadsheetml/2017/richdata2" ref="A2:F64">
    <sortCondition ref="E2:E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0B1-4455-A64B-88D4-A277B24C9754}">
  <dimension ref="A1:H51"/>
  <sheetViews>
    <sheetView workbookViewId="0">
      <selection sqref="A1:H51"/>
    </sheetView>
  </sheetViews>
  <sheetFormatPr baseColWidth="10" defaultRowHeight="16" x14ac:dyDescent="0.2"/>
  <sheetData>
    <row r="1" spans="1:8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</row>
    <row r="2" spans="1:8" x14ac:dyDescent="0.2">
      <c r="A2" t="s">
        <v>63</v>
      </c>
      <c r="B2" t="s">
        <v>125</v>
      </c>
      <c r="C2" t="s">
        <v>93</v>
      </c>
      <c r="D2" t="s">
        <v>87</v>
      </c>
      <c r="E2" t="s">
        <v>15</v>
      </c>
      <c r="F2" t="s">
        <v>131</v>
      </c>
      <c r="G2" t="s">
        <v>7</v>
      </c>
      <c r="H2" t="s">
        <v>63</v>
      </c>
    </row>
    <row r="3" spans="1:8" x14ac:dyDescent="0.2">
      <c r="B3" t="s">
        <v>51</v>
      </c>
      <c r="C3" t="s">
        <v>65</v>
      </c>
      <c r="D3" t="s">
        <v>119</v>
      </c>
      <c r="E3" t="s">
        <v>121</v>
      </c>
      <c r="F3" t="s">
        <v>73</v>
      </c>
      <c r="G3" t="s">
        <v>107</v>
      </c>
      <c r="H3" t="s">
        <v>125</v>
      </c>
    </row>
    <row r="4" spans="1:8" x14ac:dyDescent="0.2">
      <c r="C4" t="s">
        <v>177</v>
      </c>
      <c r="D4" t="s">
        <v>85</v>
      </c>
      <c r="E4" t="s">
        <v>123</v>
      </c>
      <c r="F4" t="s">
        <v>55</v>
      </c>
      <c r="G4" t="s">
        <v>97</v>
      </c>
      <c r="H4" t="s">
        <v>51</v>
      </c>
    </row>
    <row r="5" spans="1:8" x14ac:dyDescent="0.2">
      <c r="D5" t="s">
        <v>67</v>
      </c>
      <c r="E5" t="s">
        <v>35</v>
      </c>
      <c r="F5" t="s">
        <v>23</v>
      </c>
      <c r="G5" t="s">
        <v>99</v>
      </c>
      <c r="H5" t="s">
        <v>93</v>
      </c>
    </row>
    <row r="6" spans="1:8" x14ac:dyDescent="0.2">
      <c r="D6" t="s">
        <v>9</v>
      </c>
      <c r="E6" t="s">
        <v>115</v>
      </c>
      <c r="F6" t="s">
        <v>17</v>
      </c>
      <c r="G6" t="s">
        <v>81</v>
      </c>
      <c r="H6" t="s">
        <v>65</v>
      </c>
    </row>
    <row r="7" spans="1:8" x14ac:dyDescent="0.2">
      <c r="E7" t="s">
        <v>31</v>
      </c>
      <c r="F7" t="s">
        <v>91</v>
      </c>
      <c r="G7" t="s">
        <v>103</v>
      </c>
      <c r="H7" t="s">
        <v>177</v>
      </c>
    </row>
    <row r="8" spans="1:8" x14ac:dyDescent="0.2">
      <c r="E8" t="s">
        <v>57</v>
      </c>
      <c r="F8" t="s">
        <v>49</v>
      </c>
      <c r="G8" t="s">
        <v>109</v>
      </c>
      <c r="H8" t="s">
        <v>87</v>
      </c>
    </row>
    <row r="9" spans="1:8" x14ac:dyDescent="0.2">
      <c r="E9" t="s">
        <v>13</v>
      </c>
      <c r="F9" t="s">
        <v>95</v>
      </c>
      <c r="G9" t="s">
        <v>41</v>
      </c>
      <c r="H9" t="s">
        <v>119</v>
      </c>
    </row>
    <row r="10" spans="1:8" x14ac:dyDescent="0.2">
      <c r="F10" t="s">
        <v>69</v>
      </c>
      <c r="G10" t="s">
        <v>45</v>
      </c>
      <c r="H10" t="s">
        <v>85</v>
      </c>
    </row>
    <row r="11" spans="1:8" x14ac:dyDescent="0.2">
      <c r="F11" t="s">
        <v>19</v>
      </c>
      <c r="G11" t="s">
        <v>29</v>
      </c>
      <c r="H11" t="s">
        <v>67</v>
      </c>
    </row>
    <row r="12" spans="1:8" x14ac:dyDescent="0.2">
      <c r="F12" t="s">
        <v>83</v>
      </c>
      <c r="G12" t="s">
        <v>71</v>
      </c>
      <c r="H12" t="s">
        <v>9</v>
      </c>
    </row>
    <row r="13" spans="1:8" x14ac:dyDescent="0.2">
      <c r="F13" t="s">
        <v>113</v>
      </c>
      <c r="G13" t="s">
        <v>79</v>
      </c>
      <c r="H13" t="s">
        <v>15</v>
      </c>
    </row>
    <row r="14" spans="1:8" x14ac:dyDescent="0.2">
      <c r="G14" t="s">
        <v>111</v>
      </c>
      <c r="H14" t="s">
        <v>121</v>
      </c>
    </row>
    <row r="15" spans="1:8" x14ac:dyDescent="0.2">
      <c r="G15" t="s">
        <v>89</v>
      </c>
      <c r="H15" t="s">
        <v>123</v>
      </c>
    </row>
    <row r="16" spans="1:8" x14ac:dyDescent="0.2">
      <c r="G16" t="s">
        <v>37</v>
      </c>
      <c r="H16" t="s">
        <v>35</v>
      </c>
    </row>
    <row r="17" spans="7:8" x14ac:dyDescent="0.2">
      <c r="G17" t="s">
        <v>75</v>
      </c>
      <c r="H17" t="s">
        <v>115</v>
      </c>
    </row>
    <row r="18" spans="7:8" x14ac:dyDescent="0.2">
      <c r="G18" t="s">
        <v>11</v>
      </c>
      <c r="H18" t="s">
        <v>31</v>
      </c>
    </row>
    <row r="19" spans="7:8" x14ac:dyDescent="0.2">
      <c r="G19" t="s">
        <v>105</v>
      </c>
      <c r="H19" t="s">
        <v>57</v>
      </c>
    </row>
    <row r="20" spans="7:8" x14ac:dyDescent="0.2">
      <c r="G20" t="s">
        <v>21</v>
      </c>
      <c r="H20" t="s">
        <v>13</v>
      </c>
    </row>
    <row r="21" spans="7:8" x14ac:dyDescent="0.2">
      <c r="H21" t="s">
        <v>131</v>
      </c>
    </row>
    <row r="22" spans="7:8" x14ac:dyDescent="0.2">
      <c r="H22" t="s">
        <v>73</v>
      </c>
    </row>
    <row r="23" spans="7:8" x14ac:dyDescent="0.2">
      <c r="H23" t="s">
        <v>55</v>
      </c>
    </row>
    <row r="24" spans="7:8" x14ac:dyDescent="0.2">
      <c r="H24" t="s">
        <v>23</v>
      </c>
    </row>
    <row r="25" spans="7:8" x14ac:dyDescent="0.2">
      <c r="H25" t="s">
        <v>17</v>
      </c>
    </row>
    <row r="26" spans="7:8" x14ac:dyDescent="0.2">
      <c r="H26" t="s">
        <v>91</v>
      </c>
    </row>
    <row r="27" spans="7:8" x14ac:dyDescent="0.2">
      <c r="H27" t="s">
        <v>49</v>
      </c>
    </row>
    <row r="28" spans="7:8" x14ac:dyDescent="0.2">
      <c r="H28" t="s">
        <v>95</v>
      </c>
    </row>
    <row r="29" spans="7:8" x14ac:dyDescent="0.2">
      <c r="H29" t="s">
        <v>69</v>
      </c>
    </row>
    <row r="30" spans="7:8" x14ac:dyDescent="0.2">
      <c r="H30" t="s">
        <v>19</v>
      </c>
    </row>
    <row r="31" spans="7:8" x14ac:dyDescent="0.2">
      <c r="H31" t="s">
        <v>83</v>
      </c>
    </row>
    <row r="32" spans="7:8" x14ac:dyDescent="0.2">
      <c r="H32" t="s">
        <v>113</v>
      </c>
    </row>
    <row r="33" spans="8:8" x14ac:dyDescent="0.2">
      <c r="H33" t="s">
        <v>7</v>
      </c>
    </row>
    <row r="34" spans="8:8" x14ac:dyDescent="0.2">
      <c r="H34" t="s">
        <v>107</v>
      </c>
    </row>
    <row r="35" spans="8:8" x14ac:dyDescent="0.2">
      <c r="H35" t="s">
        <v>97</v>
      </c>
    </row>
    <row r="36" spans="8:8" x14ac:dyDescent="0.2">
      <c r="H36" t="s">
        <v>99</v>
      </c>
    </row>
    <row r="37" spans="8:8" x14ac:dyDescent="0.2">
      <c r="H37" t="s">
        <v>81</v>
      </c>
    </row>
    <row r="38" spans="8:8" x14ac:dyDescent="0.2">
      <c r="H38" t="s">
        <v>103</v>
      </c>
    </row>
    <row r="39" spans="8:8" x14ac:dyDescent="0.2">
      <c r="H39" t="s">
        <v>109</v>
      </c>
    </row>
    <row r="40" spans="8:8" x14ac:dyDescent="0.2">
      <c r="H40" t="s">
        <v>41</v>
      </c>
    </row>
    <row r="41" spans="8:8" x14ac:dyDescent="0.2">
      <c r="H41" t="s">
        <v>45</v>
      </c>
    </row>
    <row r="42" spans="8:8" x14ac:dyDescent="0.2">
      <c r="H42" t="s">
        <v>29</v>
      </c>
    </row>
    <row r="43" spans="8:8" x14ac:dyDescent="0.2">
      <c r="H43" t="s">
        <v>71</v>
      </c>
    </row>
    <row r="44" spans="8:8" x14ac:dyDescent="0.2">
      <c r="H44" t="s">
        <v>79</v>
      </c>
    </row>
    <row r="45" spans="8:8" x14ac:dyDescent="0.2">
      <c r="H45" t="s">
        <v>111</v>
      </c>
    </row>
    <row r="46" spans="8:8" x14ac:dyDescent="0.2">
      <c r="H46" t="s">
        <v>89</v>
      </c>
    </row>
    <row r="47" spans="8:8" x14ac:dyDescent="0.2">
      <c r="H47" t="s">
        <v>37</v>
      </c>
    </row>
    <row r="48" spans="8:8" x14ac:dyDescent="0.2">
      <c r="H48" t="s">
        <v>75</v>
      </c>
    </row>
    <row r="49" spans="8:8" x14ac:dyDescent="0.2">
      <c r="H49" t="s">
        <v>11</v>
      </c>
    </row>
    <row r="50" spans="8:8" x14ac:dyDescent="0.2">
      <c r="H50" t="s">
        <v>105</v>
      </c>
    </row>
    <row r="51" spans="8:8" x14ac:dyDescent="0.2">
      <c r="H5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810-4CB7-6A4F-B9DA-1E0E36924F16}">
  <dimension ref="A1:C85"/>
  <sheetViews>
    <sheetView workbookViewId="0">
      <selection activeCell="A8" sqref="A8"/>
    </sheetView>
  </sheetViews>
  <sheetFormatPr baseColWidth="10" defaultRowHeight="16" x14ac:dyDescent="0.2"/>
  <sheetData>
    <row r="1" spans="1:3" x14ac:dyDescent="0.2">
      <c r="A1" s="1" t="s">
        <v>4</v>
      </c>
      <c r="B1" s="1" t="s">
        <v>2</v>
      </c>
      <c r="C1" s="1"/>
    </row>
    <row r="2" spans="1:3" x14ac:dyDescent="0.2">
      <c r="A2" s="1" t="s">
        <v>105</v>
      </c>
      <c r="B2" s="1">
        <v>1</v>
      </c>
      <c r="C2" s="1"/>
    </row>
    <row r="3" spans="1:3" x14ac:dyDescent="0.2">
      <c r="A3" s="1" t="s">
        <v>142</v>
      </c>
      <c r="B3" s="1">
        <v>2</v>
      </c>
      <c r="C3" s="1"/>
    </row>
    <row r="4" spans="1:3" x14ac:dyDescent="0.2">
      <c r="A4" s="1" t="s">
        <v>143</v>
      </c>
      <c r="B4" s="1">
        <v>4</v>
      </c>
      <c r="C4" s="1"/>
    </row>
    <row r="5" spans="1:3" x14ac:dyDescent="0.2">
      <c r="A5" s="1" t="s">
        <v>144</v>
      </c>
      <c r="B5" s="1">
        <v>5</v>
      </c>
      <c r="C5" s="1"/>
    </row>
    <row r="6" spans="1:3" x14ac:dyDescent="0.2">
      <c r="A6" s="1" t="s">
        <v>13</v>
      </c>
      <c r="B6" s="1">
        <v>6</v>
      </c>
      <c r="C6" s="1"/>
    </row>
    <row r="7" spans="1:3" x14ac:dyDescent="0.2">
      <c r="A7" s="1" t="s">
        <v>35</v>
      </c>
      <c r="B7" s="1">
        <v>7</v>
      </c>
      <c r="C7" s="1"/>
    </row>
    <row r="8" spans="1:3" x14ac:dyDescent="0.2">
      <c r="A8" s="1" t="s">
        <v>125</v>
      </c>
      <c r="B8" s="1">
        <v>8</v>
      </c>
      <c r="C8" s="1"/>
    </row>
    <row r="9" spans="1:3" x14ac:dyDescent="0.2">
      <c r="A9" s="1" t="s">
        <v>145</v>
      </c>
      <c r="B9" s="1">
        <v>9</v>
      </c>
      <c r="C9" s="1"/>
    </row>
    <row r="10" spans="1:3" x14ac:dyDescent="0.2">
      <c r="A10" s="1" t="s">
        <v>107</v>
      </c>
      <c r="B10" s="1">
        <v>10</v>
      </c>
      <c r="C10" s="1"/>
    </row>
    <row r="11" spans="1:3" x14ac:dyDescent="0.2">
      <c r="A11" s="1" t="s">
        <v>146</v>
      </c>
      <c r="B11" s="1">
        <v>11</v>
      </c>
      <c r="C11" s="1" t="s">
        <v>147</v>
      </c>
    </row>
    <row r="12" spans="1:3" x14ac:dyDescent="0.2">
      <c r="A12" s="1" t="s">
        <v>148</v>
      </c>
      <c r="B12" s="1">
        <v>12</v>
      </c>
      <c r="C12" s="1"/>
    </row>
    <row r="13" spans="1:3" x14ac:dyDescent="0.2">
      <c r="A13" s="1" t="s">
        <v>149</v>
      </c>
      <c r="B13" s="1">
        <v>13</v>
      </c>
      <c r="C13" s="1"/>
    </row>
    <row r="14" spans="1:3" x14ac:dyDescent="0.2">
      <c r="A14" s="1" t="s">
        <v>150</v>
      </c>
      <c r="B14" s="1">
        <v>14</v>
      </c>
      <c r="C14" s="1"/>
    </row>
    <row r="15" spans="1:3" x14ac:dyDescent="0.2">
      <c r="A15" s="1" t="s">
        <v>67</v>
      </c>
      <c r="B15" s="1">
        <v>17</v>
      </c>
      <c r="C15" s="1"/>
    </row>
    <row r="16" spans="1:3" x14ac:dyDescent="0.2">
      <c r="A16" s="1" t="s">
        <v>119</v>
      </c>
      <c r="B16" s="1">
        <v>18</v>
      </c>
      <c r="C16" s="1"/>
    </row>
    <row r="17" spans="1:3" x14ac:dyDescent="0.2">
      <c r="A17" s="1" t="s">
        <v>93</v>
      </c>
      <c r="B17" s="1">
        <v>19</v>
      </c>
      <c r="C17" s="1"/>
    </row>
    <row r="18" spans="1:3" x14ac:dyDescent="0.2">
      <c r="A18" s="1" t="s">
        <v>151</v>
      </c>
      <c r="B18" s="1">
        <v>21</v>
      </c>
      <c r="C18" s="1"/>
    </row>
    <row r="19" spans="1:3" x14ac:dyDescent="0.2">
      <c r="A19" s="1" t="s">
        <v>152</v>
      </c>
      <c r="B19" s="1">
        <v>22</v>
      </c>
      <c r="C19" s="1"/>
    </row>
    <row r="20" spans="1:3" x14ac:dyDescent="0.2">
      <c r="A20" s="1" t="s">
        <v>87</v>
      </c>
      <c r="B20" s="1">
        <v>23</v>
      </c>
      <c r="C20" s="1"/>
    </row>
    <row r="21" spans="1:3" x14ac:dyDescent="0.2">
      <c r="A21" s="1" t="s">
        <v>57</v>
      </c>
      <c r="B21" s="1">
        <v>24</v>
      </c>
      <c r="C21" s="1"/>
    </row>
    <row r="22" spans="1:3" x14ac:dyDescent="0.2">
      <c r="A22" s="1" t="s">
        <v>115</v>
      </c>
      <c r="B22" s="1">
        <v>25</v>
      </c>
      <c r="C22" s="1"/>
    </row>
    <row r="23" spans="1:3" x14ac:dyDescent="0.2">
      <c r="A23" s="1" t="s">
        <v>153</v>
      </c>
      <c r="B23" s="1">
        <v>26</v>
      </c>
      <c r="C23" s="1"/>
    </row>
    <row r="24" spans="1:3" x14ac:dyDescent="0.2">
      <c r="A24" s="1" t="s">
        <v>15</v>
      </c>
      <c r="B24" s="1">
        <v>28</v>
      </c>
      <c r="C24" s="1"/>
    </row>
    <row r="25" spans="1:3" x14ac:dyDescent="0.2">
      <c r="A25" s="1" t="s">
        <v>154</v>
      </c>
      <c r="B25" s="1">
        <v>29</v>
      </c>
      <c r="C25" s="1"/>
    </row>
    <row r="26" spans="1:3" x14ac:dyDescent="0.2">
      <c r="A26" s="1" t="s">
        <v>69</v>
      </c>
      <c r="B26" s="1">
        <v>30</v>
      </c>
      <c r="C26" s="1"/>
    </row>
    <row r="27" spans="1:3" x14ac:dyDescent="0.2">
      <c r="A27" s="1" t="s">
        <v>85</v>
      </c>
      <c r="B27" s="1">
        <v>31</v>
      </c>
      <c r="C27" s="1"/>
    </row>
    <row r="28" spans="1:3" x14ac:dyDescent="0.2">
      <c r="A28" s="1" t="s">
        <v>155</v>
      </c>
      <c r="B28" s="1">
        <v>32</v>
      </c>
      <c r="C28" s="1"/>
    </row>
    <row r="29" spans="1:3" x14ac:dyDescent="0.2">
      <c r="A29" s="1" t="s">
        <v>83</v>
      </c>
      <c r="B29" s="1">
        <v>33</v>
      </c>
      <c r="C29" s="1"/>
    </row>
    <row r="30" spans="1:3" x14ac:dyDescent="0.2">
      <c r="A30" s="1" t="s">
        <v>51</v>
      </c>
      <c r="B30" s="1">
        <v>34</v>
      </c>
      <c r="C30" s="1"/>
    </row>
    <row r="31" spans="1:3" x14ac:dyDescent="0.2">
      <c r="A31" s="1" t="s">
        <v>21</v>
      </c>
      <c r="B31" s="1">
        <v>35</v>
      </c>
      <c r="C31" s="1"/>
    </row>
    <row r="32" spans="1:3" x14ac:dyDescent="0.2">
      <c r="A32" s="1" t="s">
        <v>131</v>
      </c>
      <c r="B32" s="1">
        <v>36</v>
      </c>
      <c r="C32" s="1"/>
    </row>
    <row r="33" spans="1:3" x14ac:dyDescent="0.2">
      <c r="A33" s="1" t="s">
        <v>156</v>
      </c>
      <c r="B33" s="1">
        <v>37</v>
      </c>
      <c r="C33" s="1"/>
    </row>
    <row r="34" spans="1:3" x14ac:dyDescent="0.2">
      <c r="A34" s="1" t="s">
        <v>157</v>
      </c>
      <c r="B34" s="1">
        <v>38</v>
      </c>
      <c r="C34" s="1"/>
    </row>
    <row r="35" spans="1:3" x14ac:dyDescent="0.2">
      <c r="A35" s="1" t="s">
        <v>9</v>
      </c>
      <c r="B35" s="1">
        <v>39</v>
      </c>
      <c r="C35" s="1"/>
    </row>
    <row r="36" spans="1:3" x14ac:dyDescent="0.2">
      <c r="A36" s="1" t="s">
        <v>81</v>
      </c>
      <c r="B36" s="1">
        <v>40</v>
      </c>
      <c r="C36" s="1"/>
    </row>
    <row r="37" spans="1:3" x14ac:dyDescent="0.2">
      <c r="A37" s="1" t="s">
        <v>45</v>
      </c>
      <c r="B37" s="1">
        <v>41</v>
      </c>
      <c r="C37" s="1"/>
    </row>
    <row r="38" spans="1:3" x14ac:dyDescent="0.2">
      <c r="A38" s="1" t="s">
        <v>158</v>
      </c>
      <c r="B38" s="1">
        <v>42</v>
      </c>
      <c r="C38" s="1"/>
    </row>
    <row r="39" spans="1:3" x14ac:dyDescent="0.2">
      <c r="A39" s="1" t="s">
        <v>29</v>
      </c>
      <c r="B39" s="1">
        <v>43</v>
      </c>
      <c r="C39" s="1"/>
    </row>
    <row r="40" spans="1:3" x14ac:dyDescent="0.2">
      <c r="A40" s="1" t="s">
        <v>23</v>
      </c>
      <c r="B40" s="1">
        <v>44</v>
      </c>
      <c r="C40" s="1"/>
    </row>
    <row r="41" spans="1:3" x14ac:dyDescent="0.2">
      <c r="A41" s="1" t="s">
        <v>97</v>
      </c>
      <c r="B41" s="1">
        <v>45</v>
      </c>
      <c r="C41" s="1"/>
    </row>
    <row r="42" spans="1:3" x14ac:dyDescent="0.2">
      <c r="A42" s="1" t="s">
        <v>37</v>
      </c>
      <c r="B42" s="1">
        <v>46</v>
      </c>
      <c r="C42" s="1"/>
    </row>
    <row r="43" spans="1:3" x14ac:dyDescent="0.2">
      <c r="A43" s="1" t="s">
        <v>123</v>
      </c>
      <c r="B43" s="1">
        <v>48</v>
      </c>
      <c r="C43" s="1"/>
    </row>
    <row r="44" spans="1:3" x14ac:dyDescent="0.2">
      <c r="A44" s="1" t="s">
        <v>31</v>
      </c>
      <c r="B44" s="1">
        <v>49</v>
      </c>
      <c r="C44" s="1"/>
    </row>
    <row r="45" spans="1:3" x14ac:dyDescent="0.2">
      <c r="A45" s="1" t="s">
        <v>159</v>
      </c>
      <c r="B45" s="1">
        <v>50</v>
      </c>
      <c r="C45" s="1"/>
    </row>
    <row r="46" spans="1:3" x14ac:dyDescent="0.2">
      <c r="A46" s="1" t="s">
        <v>79</v>
      </c>
      <c r="B46" s="1">
        <v>51</v>
      </c>
      <c r="C46" s="1"/>
    </row>
    <row r="47" spans="1:3" x14ac:dyDescent="0.2">
      <c r="A47" s="1" t="s">
        <v>160</v>
      </c>
      <c r="B47" s="1">
        <v>52</v>
      </c>
      <c r="C47" s="1"/>
    </row>
    <row r="48" spans="1:3" x14ac:dyDescent="0.2">
      <c r="A48" s="1" t="s">
        <v>55</v>
      </c>
      <c r="B48" s="1">
        <v>53</v>
      </c>
      <c r="C48" s="1"/>
    </row>
    <row r="49" spans="1:3" x14ac:dyDescent="0.2">
      <c r="A49" s="1" t="s">
        <v>161</v>
      </c>
      <c r="B49" s="1">
        <v>54</v>
      </c>
      <c r="C49" s="1"/>
    </row>
    <row r="50" spans="1:3" x14ac:dyDescent="0.2">
      <c r="A50" s="1" t="s">
        <v>162</v>
      </c>
      <c r="B50" s="1">
        <v>55</v>
      </c>
      <c r="C50" s="1"/>
    </row>
    <row r="51" spans="1:3" x14ac:dyDescent="0.2">
      <c r="A51" s="1" t="s">
        <v>163</v>
      </c>
      <c r="B51" s="1">
        <v>56</v>
      </c>
      <c r="C51" s="1"/>
    </row>
    <row r="52" spans="1:3" x14ac:dyDescent="0.2">
      <c r="A52" s="1" t="s">
        <v>111</v>
      </c>
      <c r="B52" s="1">
        <v>57</v>
      </c>
      <c r="C52" s="1"/>
    </row>
    <row r="53" spans="1:3" x14ac:dyDescent="0.2">
      <c r="A53" s="1" t="s">
        <v>164</v>
      </c>
      <c r="B53" s="1">
        <v>58</v>
      </c>
      <c r="C53" s="1"/>
    </row>
    <row r="54" spans="1:3" x14ac:dyDescent="0.2">
      <c r="A54" s="1" t="s">
        <v>165</v>
      </c>
      <c r="B54" s="1">
        <v>59</v>
      </c>
      <c r="C54" s="1"/>
    </row>
    <row r="55" spans="1:3" x14ac:dyDescent="0.2">
      <c r="A55" s="1" t="s">
        <v>63</v>
      </c>
      <c r="B55" s="1">
        <v>60</v>
      </c>
      <c r="C55" s="1"/>
    </row>
    <row r="56" spans="1:3" x14ac:dyDescent="0.2">
      <c r="A56" s="1" t="s">
        <v>166</v>
      </c>
      <c r="B56" s="1">
        <v>61</v>
      </c>
      <c r="C56" s="1"/>
    </row>
    <row r="57" spans="1:3" x14ac:dyDescent="0.2">
      <c r="A57" s="1" t="s">
        <v>49</v>
      </c>
      <c r="B57" s="1">
        <v>62</v>
      </c>
      <c r="C57" s="1"/>
    </row>
    <row r="58" spans="1:3" x14ac:dyDescent="0.2">
      <c r="A58" s="1" t="s">
        <v>109</v>
      </c>
      <c r="B58" s="1">
        <v>63</v>
      </c>
      <c r="C58" s="1"/>
    </row>
    <row r="59" spans="1:3" x14ac:dyDescent="0.2">
      <c r="A59" s="1" t="s">
        <v>65</v>
      </c>
      <c r="B59" s="1">
        <v>64</v>
      </c>
      <c r="C59" s="1"/>
    </row>
    <row r="60" spans="1:3" x14ac:dyDescent="0.2">
      <c r="A60" s="1" t="s">
        <v>167</v>
      </c>
      <c r="B60" s="1">
        <v>65</v>
      </c>
      <c r="C60" s="1" t="s">
        <v>147</v>
      </c>
    </row>
    <row r="61" spans="1:3" x14ac:dyDescent="0.2">
      <c r="A61" s="1" t="s">
        <v>89</v>
      </c>
      <c r="B61" s="1">
        <v>67</v>
      </c>
      <c r="C61" s="1"/>
    </row>
    <row r="62" spans="1:3" x14ac:dyDescent="0.2">
      <c r="A62" s="1" t="s">
        <v>99</v>
      </c>
      <c r="B62" s="1">
        <v>68</v>
      </c>
      <c r="C62" s="1"/>
    </row>
    <row r="63" spans="1:3" x14ac:dyDescent="0.2">
      <c r="A63" s="1" t="s">
        <v>17</v>
      </c>
      <c r="B63" s="1">
        <v>69</v>
      </c>
      <c r="C63" s="1"/>
    </row>
    <row r="64" spans="1:3" x14ac:dyDescent="0.2">
      <c r="A64" s="1" t="s">
        <v>113</v>
      </c>
      <c r="B64" s="1">
        <v>70</v>
      </c>
      <c r="C64" s="1"/>
    </row>
    <row r="65" spans="1:3" x14ac:dyDescent="0.2">
      <c r="A65" s="1" t="s">
        <v>168</v>
      </c>
      <c r="B65" s="1">
        <v>71</v>
      </c>
      <c r="C65" s="1"/>
    </row>
    <row r="66" spans="1:3" x14ac:dyDescent="0.2">
      <c r="A66" s="1" t="s">
        <v>95</v>
      </c>
      <c r="B66" s="1">
        <v>72</v>
      </c>
      <c r="C66" s="1"/>
    </row>
    <row r="67" spans="1:3" x14ac:dyDescent="0.2">
      <c r="A67" s="1" t="s">
        <v>169</v>
      </c>
      <c r="B67" s="1">
        <v>73</v>
      </c>
      <c r="C67" s="1"/>
    </row>
    <row r="68" spans="1:3" x14ac:dyDescent="0.2">
      <c r="A68" s="1" t="s">
        <v>73</v>
      </c>
      <c r="B68" s="1">
        <v>74</v>
      </c>
      <c r="C68" s="1"/>
    </row>
    <row r="69" spans="1:3" x14ac:dyDescent="0.2">
      <c r="A69" s="1" t="s">
        <v>75</v>
      </c>
      <c r="B69" s="1">
        <v>75</v>
      </c>
      <c r="C69" s="1"/>
    </row>
    <row r="70" spans="1:3" x14ac:dyDescent="0.2">
      <c r="A70" s="1" t="s">
        <v>170</v>
      </c>
      <c r="B70" s="1">
        <v>77</v>
      </c>
      <c r="C70" s="1" t="s">
        <v>147</v>
      </c>
    </row>
    <row r="71" spans="1:3" x14ac:dyDescent="0.2">
      <c r="A71" s="1" t="s">
        <v>171</v>
      </c>
      <c r="B71" s="1">
        <v>78</v>
      </c>
      <c r="C71" s="1"/>
    </row>
    <row r="72" spans="1:3" x14ac:dyDescent="0.2">
      <c r="A72" s="1" t="s">
        <v>172</v>
      </c>
      <c r="B72" s="1">
        <v>79</v>
      </c>
      <c r="C72" s="1"/>
    </row>
    <row r="73" spans="1:3" x14ac:dyDescent="0.2">
      <c r="A73" s="1" t="s">
        <v>173</v>
      </c>
      <c r="B73" s="1">
        <v>80</v>
      </c>
      <c r="C73" s="1"/>
    </row>
    <row r="74" spans="1:3" x14ac:dyDescent="0.2">
      <c r="A74" s="1" t="s">
        <v>174</v>
      </c>
      <c r="B74" s="1">
        <v>82</v>
      </c>
      <c r="C74" s="1"/>
    </row>
    <row r="75" spans="1:3" x14ac:dyDescent="0.2">
      <c r="A75" s="1" t="s">
        <v>103</v>
      </c>
      <c r="B75" s="1">
        <v>84</v>
      </c>
      <c r="C75" s="1"/>
    </row>
    <row r="76" spans="1:3" x14ac:dyDescent="0.2">
      <c r="A76" s="1" t="s">
        <v>91</v>
      </c>
      <c r="B76" s="1">
        <v>86</v>
      </c>
      <c r="C76" s="1"/>
    </row>
    <row r="77" spans="1:3" x14ac:dyDescent="0.2">
      <c r="A77" s="1" t="s">
        <v>121</v>
      </c>
      <c r="B77" s="1">
        <v>87</v>
      </c>
      <c r="C77" s="1"/>
    </row>
    <row r="78" spans="1:3" x14ac:dyDescent="0.2">
      <c r="A78" s="1" t="s">
        <v>41</v>
      </c>
      <c r="B78" s="1">
        <v>88</v>
      </c>
      <c r="C78" s="1"/>
    </row>
    <row r="79" spans="1:3" x14ac:dyDescent="0.2">
      <c r="A79" s="1" t="s">
        <v>11</v>
      </c>
      <c r="B79" s="1">
        <v>89</v>
      </c>
      <c r="C79" s="1"/>
    </row>
    <row r="80" spans="1:3" x14ac:dyDescent="0.2">
      <c r="A80" s="1" t="s">
        <v>71</v>
      </c>
      <c r="B80" s="1">
        <v>90</v>
      </c>
      <c r="C80" s="1"/>
    </row>
    <row r="81" spans="1:3" x14ac:dyDescent="0.2">
      <c r="A81" s="1" t="s">
        <v>19</v>
      </c>
      <c r="B81" s="1">
        <v>91</v>
      </c>
      <c r="C81" s="1"/>
    </row>
    <row r="82" spans="1:3" x14ac:dyDescent="0.2">
      <c r="A82" s="1" t="s">
        <v>7</v>
      </c>
      <c r="B82" s="1">
        <v>92</v>
      </c>
      <c r="C82" s="1"/>
    </row>
    <row r="83" spans="1:3" x14ac:dyDescent="0.2">
      <c r="A83" s="1" t="s">
        <v>175</v>
      </c>
      <c r="B83" s="1">
        <v>93</v>
      </c>
      <c r="C83" s="1"/>
    </row>
    <row r="84" spans="1:3" x14ac:dyDescent="0.2">
      <c r="A84" s="1" t="s">
        <v>176</v>
      </c>
      <c r="B84" s="1">
        <v>94</v>
      </c>
      <c r="C84" s="1"/>
    </row>
    <row r="85" spans="1:3" x14ac:dyDescent="0.2">
      <c r="A85" s="1" t="s">
        <v>177</v>
      </c>
      <c r="B85" s="1">
        <v>95</v>
      </c>
      <c r="C8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3398-41F1-2448-8558-8BB95B3065FF}">
  <dimension ref="A1:H51"/>
  <sheetViews>
    <sheetView workbookViewId="0">
      <selection activeCell="D18" sqref="D18"/>
    </sheetView>
  </sheetViews>
  <sheetFormatPr baseColWidth="10" defaultRowHeight="16" x14ac:dyDescent="0.2"/>
  <sheetData>
    <row r="1" spans="1:8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</row>
    <row r="2" spans="1:8" x14ac:dyDescent="0.2">
      <c r="A2">
        <v>60</v>
      </c>
      <c r="B2">
        <v>8</v>
      </c>
      <c r="C2">
        <v>19</v>
      </c>
      <c r="D2">
        <v>23</v>
      </c>
      <c r="E2">
        <v>28</v>
      </c>
      <c r="F2">
        <v>36</v>
      </c>
      <c r="G2">
        <v>92</v>
      </c>
      <c r="H2" t="s">
        <v>63</v>
      </c>
    </row>
    <row r="3" spans="1:8" x14ac:dyDescent="0.2">
      <c r="B3">
        <v>34</v>
      </c>
      <c r="C3">
        <v>64</v>
      </c>
      <c r="D3">
        <v>18</v>
      </c>
      <c r="E3">
        <v>87</v>
      </c>
      <c r="F3">
        <v>74</v>
      </c>
      <c r="G3">
        <v>10</v>
      </c>
      <c r="H3" t="s">
        <v>125</v>
      </c>
    </row>
    <row r="4" spans="1:8" x14ac:dyDescent="0.2">
      <c r="C4">
        <v>95</v>
      </c>
      <c r="D4">
        <v>31</v>
      </c>
      <c r="E4">
        <v>48</v>
      </c>
      <c r="F4">
        <v>53</v>
      </c>
      <c r="G4">
        <v>45</v>
      </c>
      <c r="H4" t="s">
        <v>51</v>
      </c>
    </row>
    <row r="5" spans="1:8" x14ac:dyDescent="0.2">
      <c r="D5">
        <v>17</v>
      </c>
      <c r="E5">
        <v>7</v>
      </c>
      <c r="F5">
        <v>44</v>
      </c>
      <c r="G5">
        <v>68</v>
      </c>
      <c r="H5" t="s">
        <v>93</v>
      </c>
    </row>
    <row r="6" spans="1:8" x14ac:dyDescent="0.2">
      <c r="D6">
        <v>39</v>
      </c>
      <c r="E6">
        <v>25</v>
      </c>
      <c r="F6">
        <v>69</v>
      </c>
      <c r="G6">
        <v>40</v>
      </c>
      <c r="H6" t="s">
        <v>65</v>
      </c>
    </row>
    <row r="7" spans="1:8" x14ac:dyDescent="0.2">
      <c r="E7">
        <v>49</v>
      </c>
      <c r="F7">
        <v>86</v>
      </c>
      <c r="G7">
        <v>84</v>
      </c>
      <c r="H7" t="s">
        <v>177</v>
      </c>
    </row>
    <row r="8" spans="1:8" x14ac:dyDescent="0.2">
      <c r="E8">
        <v>24</v>
      </c>
      <c r="F8">
        <v>62</v>
      </c>
      <c r="G8">
        <v>63</v>
      </c>
      <c r="H8" t="s">
        <v>87</v>
      </c>
    </row>
    <row r="9" spans="1:8" x14ac:dyDescent="0.2">
      <c r="E9">
        <v>6</v>
      </c>
      <c r="F9">
        <v>72</v>
      </c>
      <c r="G9">
        <v>88</v>
      </c>
      <c r="H9" t="s">
        <v>119</v>
      </c>
    </row>
    <row r="10" spans="1:8" x14ac:dyDescent="0.2">
      <c r="F10">
        <v>30</v>
      </c>
      <c r="G10">
        <v>41</v>
      </c>
      <c r="H10" t="s">
        <v>85</v>
      </c>
    </row>
    <row r="11" spans="1:8" x14ac:dyDescent="0.2">
      <c r="F11">
        <v>91</v>
      </c>
      <c r="G11">
        <v>43</v>
      </c>
      <c r="H11" t="s">
        <v>67</v>
      </c>
    </row>
    <row r="12" spans="1:8" x14ac:dyDescent="0.2">
      <c r="F12">
        <v>33</v>
      </c>
      <c r="G12">
        <v>90</v>
      </c>
      <c r="H12" t="s">
        <v>9</v>
      </c>
    </row>
    <row r="13" spans="1:8" x14ac:dyDescent="0.2">
      <c r="F13">
        <v>70</v>
      </c>
      <c r="G13">
        <v>51</v>
      </c>
      <c r="H13" t="s">
        <v>15</v>
      </c>
    </row>
    <row r="14" spans="1:8" x14ac:dyDescent="0.2">
      <c r="G14">
        <v>57</v>
      </c>
      <c r="H14" t="s">
        <v>121</v>
      </c>
    </row>
    <row r="15" spans="1:8" x14ac:dyDescent="0.2">
      <c r="G15">
        <v>67</v>
      </c>
      <c r="H15" t="s">
        <v>123</v>
      </c>
    </row>
    <row r="16" spans="1:8" x14ac:dyDescent="0.2">
      <c r="G16">
        <v>46</v>
      </c>
      <c r="H16" t="s">
        <v>35</v>
      </c>
    </row>
    <row r="17" spans="7:8" x14ac:dyDescent="0.2">
      <c r="G17">
        <v>75</v>
      </c>
      <c r="H17" t="s">
        <v>115</v>
      </c>
    </row>
    <row r="18" spans="7:8" x14ac:dyDescent="0.2">
      <c r="G18">
        <v>89</v>
      </c>
      <c r="H18" t="s">
        <v>31</v>
      </c>
    </row>
    <row r="19" spans="7:8" x14ac:dyDescent="0.2">
      <c r="G19">
        <v>1</v>
      </c>
      <c r="H19" t="s">
        <v>57</v>
      </c>
    </row>
    <row r="20" spans="7:8" x14ac:dyDescent="0.2">
      <c r="G20">
        <v>35</v>
      </c>
      <c r="H20" t="s">
        <v>13</v>
      </c>
    </row>
    <row r="21" spans="7:8" x14ac:dyDescent="0.2">
      <c r="H21" t="s">
        <v>131</v>
      </c>
    </row>
    <row r="22" spans="7:8" x14ac:dyDescent="0.2">
      <c r="H22" t="s">
        <v>73</v>
      </c>
    </row>
    <row r="23" spans="7:8" x14ac:dyDescent="0.2">
      <c r="H23" t="s">
        <v>55</v>
      </c>
    </row>
    <row r="24" spans="7:8" x14ac:dyDescent="0.2">
      <c r="H24" t="s">
        <v>23</v>
      </c>
    </row>
    <row r="25" spans="7:8" x14ac:dyDescent="0.2">
      <c r="H25" t="s">
        <v>17</v>
      </c>
    </row>
    <row r="26" spans="7:8" x14ac:dyDescent="0.2">
      <c r="H26" t="s">
        <v>91</v>
      </c>
    </row>
    <row r="27" spans="7:8" x14ac:dyDescent="0.2">
      <c r="H27" t="s">
        <v>49</v>
      </c>
    </row>
    <row r="28" spans="7:8" x14ac:dyDescent="0.2">
      <c r="H28" t="s">
        <v>95</v>
      </c>
    </row>
    <row r="29" spans="7:8" x14ac:dyDescent="0.2">
      <c r="H29" t="s">
        <v>69</v>
      </c>
    </row>
    <row r="30" spans="7:8" x14ac:dyDescent="0.2">
      <c r="H30" t="s">
        <v>19</v>
      </c>
    </row>
    <row r="31" spans="7:8" x14ac:dyDescent="0.2">
      <c r="H31" t="s">
        <v>83</v>
      </c>
    </row>
    <row r="32" spans="7:8" x14ac:dyDescent="0.2">
      <c r="H32" t="s">
        <v>113</v>
      </c>
    </row>
    <row r="33" spans="8:8" x14ac:dyDescent="0.2">
      <c r="H33" t="s">
        <v>7</v>
      </c>
    </row>
    <row r="34" spans="8:8" x14ac:dyDescent="0.2">
      <c r="H34" t="s">
        <v>107</v>
      </c>
    </row>
    <row r="35" spans="8:8" x14ac:dyDescent="0.2">
      <c r="H35" t="s">
        <v>97</v>
      </c>
    </row>
    <row r="36" spans="8:8" x14ac:dyDescent="0.2">
      <c r="H36" t="s">
        <v>99</v>
      </c>
    </row>
    <row r="37" spans="8:8" x14ac:dyDescent="0.2">
      <c r="H37" t="s">
        <v>81</v>
      </c>
    </row>
    <row r="38" spans="8:8" x14ac:dyDescent="0.2">
      <c r="H38" t="s">
        <v>103</v>
      </c>
    </row>
    <row r="39" spans="8:8" x14ac:dyDescent="0.2">
      <c r="H39" t="s">
        <v>109</v>
      </c>
    </row>
    <row r="40" spans="8:8" x14ac:dyDescent="0.2">
      <c r="H40" t="s">
        <v>41</v>
      </c>
    </row>
    <row r="41" spans="8:8" x14ac:dyDescent="0.2">
      <c r="H41" t="s">
        <v>45</v>
      </c>
    </row>
    <row r="42" spans="8:8" x14ac:dyDescent="0.2">
      <c r="H42" t="s">
        <v>29</v>
      </c>
    </row>
    <row r="43" spans="8:8" x14ac:dyDescent="0.2">
      <c r="H43" t="s">
        <v>71</v>
      </c>
    </row>
    <row r="44" spans="8:8" x14ac:dyDescent="0.2">
      <c r="H44" t="s">
        <v>79</v>
      </c>
    </row>
    <row r="45" spans="8:8" x14ac:dyDescent="0.2">
      <c r="H45" t="s">
        <v>111</v>
      </c>
    </row>
    <row r="46" spans="8:8" x14ac:dyDescent="0.2">
      <c r="H46" t="s">
        <v>89</v>
      </c>
    </row>
    <row r="47" spans="8:8" x14ac:dyDescent="0.2">
      <c r="H47" t="s">
        <v>37</v>
      </c>
    </row>
    <row r="48" spans="8:8" x14ac:dyDescent="0.2">
      <c r="H48" t="s">
        <v>75</v>
      </c>
    </row>
    <row r="49" spans="8:8" x14ac:dyDescent="0.2">
      <c r="H49" t="s">
        <v>11</v>
      </c>
    </row>
    <row r="50" spans="8:8" x14ac:dyDescent="0.2">
      <c r="H50" t="s">
        <v>105</v>
      </c>
    </row>
    <row r="51" spans="8:8" x14ac:dyDescent="0.2">
      <c r="H5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isolate_list</vt:lpstr>
      <vt:lpstr>list_per_jar</vt:lpstr>
      <vt:lpstr>isolateRef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2020-02-24T22:59:02Z</dcterms:created>
  <dcterms:modified xsi:type="dcterms:W3CDTF">2020-03-09T22:31:18Z</dcterms:modified>
</cp:coreProperties>
</file>