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iofilm_assay/"/>
    </mc:Choice>
  </mc:AlternateContent>
  <xr:revisionPtr revIDLastSave="0" documentId="13_ncr:1_{3C147EB8-67C8-F448-A387-CB822BB88C3B}" xr6:coauthVersionLast="45" xr6:coauthVersionMax="45" xr10:uidLastSave="{00000000-0000-0000-0000-000000000000}"/>
  <bookViews>
    <workbookView xWindow="80" yWindow="460" windowWidth="24440" windowHeight="14180" xr2:uid="{81581A01-8579-C648-8BB4-29CD5B8B68FE}"/>
  </bookViews>
  <sheets>
    <sheet name="biofilm_assay_allisolates" sheetId="1" r:id="rId1"/>
    <sheet name="biofilm_assay_cv" sheetId="2" r:id="rId2"/>
    <sheet name="legend_isolates_fromAlex" sheetId="3" r:id="rId3"/>
    <sheet name="isolate_id_legend" sheetId="4" r:id="rId4"/>
    <sheet name="growth_assay_midpoint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2" i="1"/>
  <c r="N2" i="1"/>
  <c r="O2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2" i="1"/>
  <c r="B377" i="1"/>
  <c r="B378" i="1"/>
  <c r="B379" i="1"/>
  <c r="L377" i="1"/>
  <c r="L378" i="1"/>
  <c r="L379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L386" i="1" l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80" i="1"/>
  <c r="L381" i="1"/>
  <c r="L382" i="1"/>
  <c r="L383" i="1"/>
  <c r="L384" i="1"/>
  <c r="L385" i="1"/>
  <c r="L2" i="1"/>
</calcChain>
</file>

<file path=xl/sharedStrings.xml><?xml version="1.0" encoding="utf-8"?>
<sst xmlns="http://schemas.openxmlformats.org/spreadsheetml/2006/main" count="5213" uniqueCount="1673">
  <si>
    <t>TubeID</t>
  </si>
  <si>
    <t>g_sp</t>
  </si>
  <si>
    <t>IsolateID</t>
  </si>
  <si>
    <t>Random_order</t>
  </si>
  <si>
    <t>WellID</t>
  </si>
  <si>
    <t>PlateID</t>
  </si>
  <si>
    <t>Replicate</t>
  </si>
  <si>
    <t>col</t>
  </si>
  <si>
    <t>row</t>
  </si>
  <si>
    <t>B</t>
  </si>
  <si>
    <t>C</t>
  </si>
  <si>
    <t>D</t>
  </si>
  <si>
    <t>E</t>
  </si>
  <si>
    <t>F</t>
  </si>
  <si>
    <t>G</t>
  </si>
  <si>
    <t>CON</t>
  </si>
  <si>
    <t>cloudy</t>
  </si>
  <si>
    <t>CV</t>
  </si>
  <si>
    <t>NA</t>
  </si>
  <si>
    <t>plate_well</t>
  </si>
  <si>
    <t>1_G11</t>
  </si>
  <si>
    <t>5_B5</t>
  </si>
  <si>
    <t>6_C6</t>
  </si>
  <si>
    <t>2_C8</t>
  </si>
  <si>
    <t>4_B10</t>
  </si>
  <si>
    <t>5_F10</t>
  </si>
  <si>
    <t>1_F2</t>
  </si>
  <si>
    <t>5_B11</t>
  </si>
  <si>
    <t>7_C7</t>
  </si>
  <si>
    <t>2_B3</t>
  </si>
  <si>
    <t>3_F8</t>
  </si>
  <si>
    <t>5_C9</t>
  </si>
  <si>
    <t>2_F10</t>
  </si>
  <si>
    <t>4_C10</t>
  </si>
  <si>
    <t>6_F6</t>
  </si>
  <si>
    <t>3_B7</t>
  </si>
  <si>
    <t>3_B10</t>
  </si>
  <si>
    <t>6_E9</t>
  </si>
  <si>
    <t>2_D5</t>
  </si>
  <si>
    <t>3_C3</t>
  </si>
  <si>
    <t>6_E7</t>
  </si>
  <si>
    <t>2_E7</t>
  </si>
  <si>
    <t>3_F9</t>
  </si>
  <si>
    <t>5_F7</t>
  </si>
  <si>
    <t>1_C8</t>
  </si>
  <si>
    <t>3_D2</t>
  </si>
  <si>
    <t>5_C11</t>
  </si>
  <si>
    <t>2_G5</t>
  </si>
  <si>
    <t>5_B4</t>
  </si>
  <si>
    <t>7_C8</t>
  </si>
  <si>
    <t>2_D4</t>
  </si>
  <si>
    <t>4_D7</t>
  </si>
  <si>
    <t>7_C10</t>
  </si>
  <si>
    <t>1_E7</t>
  </si>
  <si>
    <t>3_G4</t>
  </si>
  <si>
    <t>5_G7</t>
  </si>
  <si>
    <t>1_B7</t>
  </si>
  <si>
    <t>3_C10</t>
  </si>
  <si>
    <t>5_F2</t>
  </si>
  <si>
    <t>1_D10</t>
  </si>
  <si>
    <t>4_F9</t>
  </si>
  <si>
    <t>6_C9</t>
  </si>
  <si>
    <t>1_D3</t>
  </si>
  <si>
    <t>4_D11</t>
  </si>
  <si>
    <t>5_D10</t>
  </si>
  <si>
    <t>1_F8</t>
  </si>
  <si>
    <t>4_G10</t>
  </si>
  <si>
    <t>6_F4</t>
  </si>
  <si>
    <t>2_C2</t>
  </si>
  <si>
    <t>4_E4</t>
  </si>
  <si>
    <t>6_G8</t>
  </si>
  <si>
    <t>1_B6</t>
  </si>
  <si>
    <t>4_C3</t>
  </si>
  <si>
    <t>6_G5</t>
  </si>
  <si>
    <t>1_D5</t>
  </si>
  <si>
    <t>4_D3</t>
  </si>
  <si>
    <t>6_E8</t>
  </si>
  <si>
    <t>2_D9</t>
  </si>
  <si>
    <t>4_F10</t>
  </si>
  <si>
    <t>6_E10</t>
  </si>
  <si>
    <t>2_G8</t>
  </si>
  <si>
    <t>3_F5</t>
  </si>
  <si>
    <t>5_G6</t>
  </si>
  <si>
    <t>1_B8</t>
  </si>
  <si>
    <t>3_B9</t>
  </si>
  <si>
    <t>5_E6</t>
  </si>
  <si>
    <t>2_B9</t>
  </si>
  <si>
    <t>3_G6</t>
  </si>
  <si>
    <t>6_C3</t>
  </si>
  <si>
    <t>2_E3</t>
  </si>
  <si>
    <t>4_F7</t>
  </si>
  <si>
    <t>5_F8</t>
  </si>
  <si>
    <t>2_F6</t>
  </si>
  <si>
    <t>5_B3</t>
  </si>
  <si>
    <t>6_B4</t>
  </si>
  <si>
    <t>1_D8</t>
  </si>
  <si>
    <t>3_C7</t>
  </si>
  <si>
    <t>6_G4</t>
  </si>
  <si>
    <t>1_G9</t>
  </si>
  <si>
    <t>4_G5</t>
  </si>
  <si>
    <t>6_B7</t>
  </si>
  <si>
    <t>1_B3</t>
  </si>
  <si>
    <t>5_B10</t>
  </si>
  <si>
    <t>5_E10</t>
  </si>
  <si>
    <t>2_C6</t>
  </si>
  <si>
    <t>3_F2</t>
  </si>
  <si>
    <t>5_G11</t>
  </si>
  <si>
    <t>2_E5</t>
  </si>
  <si>
    <t>4_G11</t>
  </si>
  <si>
    <t>6_D10</t>
  </si>
  <si>
    <t>1_C6</t>
  </si>
  <si>
    <t>4_E9</t>
  </si>
  <si>
    <t>5_D7</t>
  </si>
  <si>
    <t>1_E4</t>
  </si>
  <si>
    <t>4_G4</t>
  </si>
  <si>
    <t>7_B7</t>
  </si>
  <si>
    <t>2_G4</t>
  </si>
  <si>
    <t>4_E2</t>
  </si>
  <si>
    <t>7_B2</t>
  </si>
  <si>
    <t>2_F8</t>
  </si>
  <si>
    <t>4_C8</t>
  </si>
  <si>
    <t>6_G11</t>
  </si>
  <si>
    <t>1_B11</t>
  </si>
  <si>
    <t>4_D9</t>
  </si>
  <si>
    <t>6_E2</t>
  </si>
  <si>
    <t>2_D8</t>
  </si>
  <si>
    <t>4_E11</t>
  </si>
  <si>
    <t>6_D4</t>
  </si>
  <si>
    <t>1_E3</t>
  </si>
  <si>
    <t>3_G10</t>
  </si>
  <si>
    <t>7_D2</t>
  </si>
  <si>
    <t>1_C5</t>
  </si>
  <si>
    <t>3_E5</t>
  </si>
  <si>
    <t>5_E3</t>
  </si>
  <si>
    <t>3_B6</t>
  </si>
  <si>
    <t>4_F3</t>
  </si>
  <si>
    <t>6_B10</t>
  </si>
  <si>
    <t>2_B8</t>
  </si>
  <si>
    <t>3_D5</t>
  </si>
  <si>
    <t>5_E5</t>
  </si>
  <si>
    <t>1_G7</t>
  </si>
  <si>
    <t>4_G2</t>
  </si>
  <si>
    <t>5_E8</t>
  </si>
  <si>
    <t>1_G8</t>
  </si>
  <si>
    <t>4_D6</t>
  </si>
  <si>
    <t>6_C11</t>
  </si>
  <si>
    <t>2_E10</t>
  </si>
  <si>
    <t>3_D6</t>
  </si>
  <si>
    <t>5_C6</t>
  </si>
  <si>
    <t>1_F5</t>
  </si>
  <si>
    <t>4_C7</t>
  </si>
  <si>
    <t>6_F7</t>
  </si>
  <si>
    <t>2_C11</t>
  </si>
  <si>
    <t>3_G3</t>
  </si>
  <si>
    <t>7_B10</t>
  </si>
  <si>
    <t>1_B10</t>
  </si>
  <si>
    <t>3_E4</t>
  </si>
  <si>
    <t>5_D5</t>
  </si>
  <si>
    <t>1_D11</t>
  </si>
  <si>
    <t>5_B8</t>
  </si>
  <si>
    <t>5_D9</t>
  </si>
  <si>
    <t>2_D2</t>
  </si>
  <si>
    <t>3_F6</t>
  </si>
  <si>
    <t>5_G4</t>
  </si>
  <si>
    <t>1_E2</t>
  </si>
  <si>
    <t>3_F4</t>
  </si>
  <si>
    <t>5_F11</t>
  </si>
  <si>
    <t>2_B2</t>
  </si>
  <si>
    <t>4_F8</t>
  </si>
  <si>
    <t>6_D6</t>
  </si>
  <si>
    <t>1_C7</t>
  </si>
  <si>
    <t>4_E6</t>
  </si>
  <si>
    <t>5_G3</t>
  </si>
  <si>
    <t>2_C3</t>
  </si>
  <si>
    <t>4_F6</t>
  </si>
  <si>
    <t>6_B3</t>
  </si>
  <si>
    <t>2_G11</t>
  </si>
  <si>
    <t>4_B11</t>
  </si>
  <si>
    <t>6_B6</t>
  </si>
  <si>
    <t>1_E9</t>
  </si>
  <si>
    <t>4_C5</t>
  </si>
  <si>
    <t>6_D9</t>
  </si>
  <si>
    <t>1_D6</t>
  </si>
  <si>
    <t>4_B8</t>
  </si>
  <si>
    <t>6_G6</t>
  </si>
  <si>
    <t>1_D2</t>
  </si>
  <si>
    <t>3_G2</t>
  </si>
  <si>
    <t>7_C9</t>
  </si>
  <si>
    <t>1_G3</t>
  </si>
  <si>
    <t>4_D8</t>
  </si>
  <si>
    <t>5_D4</t>
  </si>
  <si>
    <t>1_G5</t>
  </si>
  <si>
    <t>3_F10</t>
  </si>
  <si>
    <t>6_C10</t>
  </si>
  <si>
    <t>3_B3</t>
  </si>
  <si>
    <t>3_G7</t>
  </si>
  <si>
    <t>7_C5</t>
  </si>
  <si>
    <t>2_G2</t>
  </si>
  <si>
    <t>4_E8</t>
  </si>
  <si>
    <t>7_C4</t>
  </si>
  <si>
    <t>2_D6</t>
  </si>
  <si>
    <t>4_G3</t>
  </si>
  <si>
    <t>6_D2</t>
  </si>
  <si>
    <t>1_B5</t>
  </si>
  <si>
    <t>4_E10</t>
  </si>
  <si>
    <t>5_G5</t>
  </si>
  <si>
    <t>2_E6</t>
  </si>
  <si>
    <t>3_B11</t>
  </si>
  <si>
    <t>5_E11</t>
  </si>
  <si>
    <t>2_B10</t>
  </si>
  <si>
    <t>5_G10</t>
  </si>
  <si>
    <t>2_F2</t>
  </si>
  <si>
    <t>4_E3</t>
  </si>
  <si>
    <t>6_G2</t>
  </si>
  <si>
    <t>2_D11</t>
  </si>
  <si>
    <t>4_B5</t>
  </si>
  <si>
    <t>6_E3</t>
  </si>
  <si>
    <t>2_C9</t>
  </si>
  <si>
    <t>3_E10</t>
  </si>
  <si>
    <t>6_G9</t>
  </si>
  <si>
    <t>1_C3</t>
  </si>
  <si>
    <t>5_B6</t>
  </si>
  <si>
    <t>5_E2</t>
  </si>
  <si>
    <t>2_G6</t>
  </si>
  <si>
    <t>3_D10</t>
  </si>
  <si>
    <t>5_D3</t>
  </si>
  <si>
    <t>1_G10</t>
  </si>
  <si>
    <t>4_B7</t>
  </si>
  <si>
    <t>7_B5</t>
  </si>
  <si>
    <t>2_G10</t>
  </si>
  <si>
    <t>5_B9</t>
  </si>
  <si>
    <t>7_C6</t>
  </si>
  <si>
    <t>2_D7</t>
  </si>
  <si>
    <t>3_G9</t>
  </si>
  <si>
    <t>7_C3</t>
  </si>
  <si>
    <t>1_F10</t>
  </si>
  <si>
    <t>3_C11</t>
  </si>
  <si>
    <t>6_B2</t>
  </si>
  <si>
    <t>2_G3</t>
  </si>
  <si>
    <t>3_E7</t>
  </si>
  <si>
    <t>5_F9</t>
  </si>
  <si>
    <t>2_F5</t>
  </si>
  <si>
    <t>4_D2</t>
  </si>
  <si>
    <t>5_C7</t>
  </si>
  <si>
    <t>1_C10</t>
  </si>
  <si>
    <t>3_C6</t>
  </si>
  <si>
    <t>6_E5</t>
  </si>
  <si>
    <t>2_F11</t>
  </si>
  <si>
    <t>5_C3</t>
  </si>
  <si>
    <t>5_F6</t>
  </si>
  <si>
    <t>2_F9</t>
  </si>
  <si>
    <t>5_B2</t>
  </si>
  <si>
    <t>6_F3</t>
  </si>
  <si>
    <t>2_E11</t>
  </si>
  <si>
    <t>4_B3</t>
  </si>
  <si>
    <t>5_E7</t>
  </si>
  <si>
    <t>3_B5</t>
  </si>
  <si>
    <t>4_B9</t>
  </si>
  <si>
    <t>6_C2</t>
  </si>
  <si>
    <t>2_E8</t>
  </si>
  <si>
    <t>4_B2</t>
  </si>
  <si>
    <t>5_C10</t>
  </si>
  <si>
    <t>1_G2</t>
  </si>
  <si>
    <t>4_F5</t>
  </si>
  <si>
    <t>6_B8</t>
  </si>
  <si>
    <t>2_E2</t>
  </si>
  <si>
    <t>3_E6</t>
  </si>
  <si>
    <t>5_C8</t>
  </si>
  <si>
    <t>1_F7</t>
  </si>
  <si>
    <t>4_F11</t>
  </si>
  <si>
    <t>6_G7</t>
  </si>
  <si>
    <t>2_G7</t>
  </si>
  <si>
    <t>3_D11</t>
  </si>
  <si>
    <t>6_F5</t>
  </si>
  <si>
    <t>2_F7</t>
  </si>
  <si>
    <t>4_D4</t>
  </si>
  <si>
    <t>6_C7</t>
  </si>
  <si>
    <t>1_D7</t>
  </si>
  <si>
    <t>3_G8</t>
  </si>
  <si>
    <t>5_F3</t>
  </si>
  <si>
    <t>2_E9</t>
  </si>
  <si>
    <t>3_D9</t>
  </si>
  <si>
    <t>7_B6</t>
  </si>
  <si>
    <t>3_B4</t>
  </si>
  <si>
    <t>5_C5</t>
  </si>
  <si>
    <t>7_B11</t>
  </si>
  <si>
    <t>1_G4</t>
  </si>
  <si>
    <t>3_D3</t>
  </si>
  <si>
    <t>6_D11</t>
  </si>
  <si>
    <t>2_C5</t>
  </si>
  <si>
    <t>3_C8</t>
  </si>
  <si>
    <t>6_G3</t>
  </si>
  <si>
    <t>1_C9</t>
  </si>
  <si>
    <t>3_D7</t>
  </si>
  <si>
    <t>7_B3</t>
  </si>
  <si>
    <t>2_F3</t>
  </si>
  <si>
    <t>4_G7</t>
  </si>
  <si>
    <t>6_D3</t>
  </si>
  <si>
    <t>2_B4</t>
  </si>
  <si>
    <t>4_G6</t>
  </si>
  <si>
    <t>6_B9</t>
  </si>
  <si>
    <t>1_E10</t>
  </si>
  <si>
    <t>4_B6</t>
  </si>
  <si>
    <t>6_F10</t>
  </si>
  <si>
    <t>1_D9</t>
  </si>
  <si>
    <t>3_E8</t>
  </si>
  <si>
    <t>5_G2</t>
  </si>
  <si>
    <t>2_B5</t>
  </si>
  <si>
    <t>4_C11</t>
  </si>
  <si>
    <t>7_C11</t>
  </si>
  <si>
    <t>1_F11</t>
  </si>
  <si>
    <t>3_E9</t>
  </si>
  <si>
    <t>6_F11</t>
  </si>
  <si>
    <t>1_D4</t>
  </si>
  <si>
    <t>3_F11</t>
  </si>
  <si>
    <t>6_C8</t>
  </si>
  <si>
    <t>1_F6</t>
  </si>
  <si>
    <t>3_E3</t>
  </si>
  <si>
    <t>6_C4</t>
  </si>
  <si>
    <t>2_D3</t>
  </si>
  <si>
    <t>3_E11</t>
  </si>
  <si>
    <t>6_C5</t>
  </si>
  <si>
    <t>1_B4</t>
  </si>
  <si>
    <t>4_C9</t>
  </si>
  <si>
    <t>7_B4</t>
  </si>
  <si>
    <t>1_B2</t>
  </si>
  <si>
    <t>4_C2</t>
  </si>
  <si>
    <t>5_G9</t>
  </si>
  <si>
    <t>1_F3</t>
  </si>
  <si>
    <t>3_F7</t>
  </si>
  <si>
    <t>5_F4</t>
  </si>
  <si>
    <t>2_G9</t>
  </si>
  <si>
    <t>4_B4</t>
  </si>
  <si>
    <t>5_F5</t>
  </si>
  <si>
    <t>1_E6</t>
  </si>
  <si>
    <t>3_G5</t>
  </si>
  <si>
    <t>6_B5</t>
  </si>
  <si>
    <t>2_C7</t>
  </si>
  <si>
    <t>4_C6</t>
  </si>
  <si>
    <t>6_E4</t>
  </si>
  <si>
    <t>3_B8</t>
  </si>
  <si>
    <t>3_C4</t>
  </si>
  <si>
    <t>7_B8</t>
  </si>
  <si>
    <t>2_D10</t>
  </si>
  <si>
    <t>4_G9</t>
  </si>
  <si>
    <t>6_F9</t>
  </si>
  <si>
    <t>1_E8</t>
  </si>
  <si>
    <t>3_C5</t>
  </si>
  <si>
    <t>6_D8</t>
  </si>
  <si>
    <t>1_G6</t>
  </si>
  <si>
    <t>5_C4</t>
  </si>
  <si>
    <t>6_F2</t>
  </si>
  <si>
    <t>2_E4</t>
  </si>
  <si>
    <t>3_D4</t>
  </si>
  <si>
    <t>6_G10</t>
  </si>
  <si>
    <t>1_B9</t>
  </si>
  <si>
    <t>3_E2</t>
  </si>
  <si>
    <t>5_G8</t>
  </si>
  <si>
    <t>2_B11</t>
  </si>
  <si>
    <t>3_F3</t>
  </si>
  <si>
    <t>6_E11</t>
  </si>
  <si>
    <t>2_B7</t>
  </si>
  <si>
    <t>5_C2</t>
  </si>
  <si>
    <t>5_E4</t>
  </si>
  <si>
    <t>1_E11</t>
  </si>
  <si>
    <t>4_D5</t>
  </si>
  <si>
    <t>5_D2</t>
  </si>
  <si>
    <t>2_C10</t>
  </si>
  <si>
    <t>4_E7</t>
  </si>
  <si>
    <t>5_D6</t>
  </si>
  <si>
    <t>3_B2</t>
  </si>
  <si>
    <t>4_E5</t>
  </si>
  <si>
    <t>7_B9</t>
  </si>
  <si>
    <t>1_F9</t>
  </si>
  <si>
    <t>3_C9</t>
  </si>
  <si>
    <t>5_E9</t>
  </si>
  <si>
    <t>2_B6</t>
  </si>
  <si>
    <t>4_C4</t>
  </si>
  <si>
    <t>5_D11</t>
  </si>
  <si>
    <t>2_F4</t>
  </si>
  <si>
    <t>4_D10</t>
  </si>
  <si>
    <t>7_C2</t>
  </si>
  <si>
    <t>2_C4</t>
  </si>
  <si>
    <t>4_F2</t>
  </si>
  <si>
    <t>6_D5</t>
  </si>
  <si>
    <t>1_C2</t>
  </si>
  <si>
    <t>4_F4</t>
  </si>
  <si>
    <t>6_E6</t>
  </si>
  <si>
    <t>1_F4</t>
  </si>
  <si>
    <t>3_D8</t>
  </si>
  <si>
    <t>6_F8</t>
  </si>
  <si>
    <t>1_C11</t>
  </si>
  <si>
    <t>5_B7</t>
  </si>
  <si>
    <t>6_D7</t>
  </si>
  <si>
    <t>1_C4</t>
  </si>
  <si>
    <t>1_E5</t>
  </si>
  <si>
    <t>3_C2</t>
  </si>
  <si>
    <t>4_G8</t>
  </si>
  <si>
    <t>5_D8</t>
  </si>
  <si>
    <t>6_B11</t>
  </si>
  <si>
    <t>EDGE</t>
  </si>
  <si>
    <t>A</t>
  </si>
  <si>
    <t>H</t>
  </si>
  <si>
    <t>G11</t>
  </si>
  <si>
    <t>B5</t>
  </si>
  <si>
    <t>C6</t>
  </si>
  <si>
    <t>C8</t>
  </si>
  <si>
    <t>B10</t>
  </si>
  <si>
    <t>F10</t>
  </si>
  <si>
    <t>F2</t>
  </si>
  <si>
    <t>B11</t>
  </si>
  <si>
    <t>C7</t>
  </si>
  <si>
    <t>B3</t>
  </si>
  <si>
    <t>F8</t>
  </si>
  <si>
    <t>C9</t>
  </si>
  <si>
    <t>C10</t>
  </si>
  <si>
    <t>F6</t>
  </si>
  <si>
    <t>B7</t>
  </si>
  <si>
    <t>E9</t>
  </si>
  <si>
    <t>D5</t>
  </si>
  <si>
    <t>C3</t>
  </si>
  <si>
    <t>E7</t>
  </si>
  <si>
    <t>F9</t>
  </si>
  <si>
    <t>F7</t>
  </si>
  <si>
    <t>D2</t>
  </si>
  <si>
    <t>C11</t>
  </si>
  <si>
    <t>G5</t>
  </si>
  <si>
    <t>B4</t>
  </si>
  <si>
    <t>D4</t>
  </si>
  <si>
    <t>D7</t>
  </si>
  <si>
    <t>G4</t>
  </si>
  <si>
    <t>G7</t>
  </si>
  <si>
    <t>D10</t>
  </si>
  <si>
    <t>D3</t>
  </si>
  <si>
    <t>D11</t>
  </si>
  <si>
    <t>G10</t>
  </si>
  <si>
    <t>F4</t>
  </si>
  <si>
    <t>C2</t>
  </si>
  <si>
    <t>E4</t>
  </si>
  <si>
    <t>G8</t>
  </si>
  <si>
    <t>B6</t>
  </si>
  <si>
    <t>E8</t>
  </si>
  <si>
    <t>D9</t>
  </si>
  <si>
    <t>E10</t>
  </si>
  <si>
    <t>F5</t>
  </si>
  <si>
    <t>G6</t>
  </si>
  <si>
    <t>B8</t>
  </si>
  <si>
    <t>B9</t>
  </si>
  <si>
    <t>E6</t>
  </si>
  <si>
    <t>E3</t>
  </si>
  <si>
    <t>D8</t>
  </si>
  <si>
    <t>G9</t>
  </si>
  <si>
    <t>E5</t>
  </si>
  <si>
    <t>E2</t>
  </si>
  <si>
    <t>B2</t>
  </si>
  <si>
    <t>E11</t>
  </si>
  <si>
    <t>C5</t>
  </si>
  <si>
    <t>F3</t>
  </si>
  <si>
    <t>G2</t>
  </si>
  <si>
    <t>D6</t>
  </si>
  <si>
    <t>G3</t>
  </si>
  <si>
    <t>F11</t>
  </si>
  <si>
    <t>C4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</si>
  <si>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</si>
  <si>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</si>
  <si>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</si>
  <si>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</si>
  <si>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</si>
  <si>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</si>
  <si>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</si>
  <si>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</si>
  <si>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</si>
  <si>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</si>
  <si>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</si>
  <si>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</si>
  <si>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</si>
  <si>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</si>
  <si>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</si>
  <si>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</si>
  <si>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</si>
  <si>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</si>
  <si>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</si>
  <si>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</si>
  <si>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</si>
  <si>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</si>
  <si>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</si>
  <si>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</si>
  <si>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B1</t>
  </si>
  <si>
    <t>C1</t>
  </si>
  <si>
    <t>D1</t>
  </si>
  <si>
    <t>E1</t>
  </si>
  <si>
    <t>F1</t>
  </si>
  <si>
    <t>G1</t>
  </si>
  <si>
    <t>B12</t>
  </si>
  <si>
    <t>C12</t>
  </si>
  <si>
    <t>D12</t>
  </si>
  <si>
    <t>E12</t>
  </si>
  <si>
    <t>F12</t>
  </si>
  <si>
    <t>G12</t>
  </si>
  <si>
    <t>1_A1</t>
  </si>
  <si>
    <t>1_A2</t>
  </si>
  <si>
    <t>1_A3</t>
  </si>
  <si>
    <t>1_A4</t>
  </si>
  <si>
    <t>1_A5</t>
  </si>
  <si>
    <t>1_A6</t>
  </si>
  <si>
    <t>1_A7</t>
  </si>
  <si>
    <t>1_A8</t>
  </si>
  <si>
    <t>1_A9</t>
  </si>
  <si>
    <t>1_A10</t>
  </si>
  <si>
    <t>1_A11</t>
  </si>
  <si>
    <t>1_A12</t>
  </si>
  <si>
    <t>1_H1</t>
  </si>
  <si>
    <t>1_H2</t>
  </si>
  <si>
    <t>1_H3</t>
  </si>
  <si>
    <t>1_H4</t>
  </si>
  <si>
    <t>1_H5</t>
  </si>
  <si>
    <t>1_H6</t>
  </si>
  <si>
    <t>1_H7</t>
  </si>
  <si>
    <t>1_H8</t>
  </si>
  <si>
    <t>1_H9</t>
  </si>
  <si>
    <t>1_H10</t>
  </si>
  <si>
    <t>1_H11</t>
  </si>
  <si>
    <t>1_H12</t>
  </si>
  <si>
    <t>1_B1</t>
  </si>
  <si>
    <t>1_C1</t>
  </si>
  <si>
    <t>1_D1</t>
  </si>
  <si>
    <t>1_E1</t>
  </si>
  <si>
    <t>1_F1</t>
  </si>
  <si>
    <t>1_G1</t>
  </si>
  <si>
    <t>1_B12</t>
  </si>
  <si>
    <t>1_C12</t>
  </si>
  <si>
    <t>1_D12</t>
  </si>
  <si>
    <t>1_E12</t>
  </si>
  <si>
    <t>1_F12</t>
  </si>
  <si>
    <t>1_G12</t>
  </si>
  <si>
    <t>2_A1</t>
  </si>
  <si>
    <t>2_A2</t>
  </si>
  <si>
    <t>2_A3</t>
  </si>
  <si>
    <t>2_A4</t>
  </si>
  <si>
    <t>2_A5</t>
  </si>
  <si>
    <t>2_A6</t>
  </si>
  <si>
    <t>2_A7</t>
  </si>
  <si>
    <t>2_A8</t>
  </si>
  <si>
    <t>2_A9</t>
  </si>
  <si>
    <t>2_A10</t>
  </si>
  <si>
    <t>2_A11</t>
  </si>
  <si>
    <t>2_A12</t>
  </si>
  <si>
    <t>2_H1</t>
  </si>
  <si>
    <t>2_H2</t>
  </si>
  <si>
    <t>2_H3</t>
  </si>
  <si>
    <t>2_H4</t>
  </si>
  <si>
    <t>2_H5</t>
  </si>
  <si>
    <t>2_H6</t>
  </si>
  <si>
    <t>2_H7</t>
  </si>
  <si>
    <t>2_H8</t>
  </si>
  <si>
    <t>2_H9</t>
  </si>
  <si>
    <t>2_H10</t>
  </si>
  <si>
    <t>2_H11</t>
  </si>
  <si>
    <t>2_H12</t>
  </si>
  <si>
    <t>2_B1</t>
  </si>
  <si>
    <t>2_C1</t>
  </si>
  <si>
    <t>2_D1</t>
  </si>
  <si>
    <t>2_E1</t>
  </si>
  <si>
    <t>2_F1</t>
  </si>
  <si>
    <t>2_G1</t>
  </si>
  <si>
    <t>2_B12</t>
  </si>
  <si>
    <t>2_C12</t>
  </si>
  <si>
    <t>2_D12</t>
  </si>
  <si>
    <t>2_E12</t>
  </si>
  <si>
    <t>2_F12</t>
  </si>
  <si>
    <t>2_G12</t>
  </si>
  <si>
    <t>3_A1</t>
  </si>
  <si>
    <t>3_A2</t>
  </si>
  <si>
    <t>3_A3</t>
  </si>
  <si>
    <t>3_A4</t>
  </si>
  <si>
    <t>3_A5</t>
  </si>
  <si>
    <t>3_A6</t>
  </si>
  <si>
    <t>3_A7</t>
  </si>
  <si>
    <t>3_A8</t>
  </si>
  <si>
    <t>3_A9</t>
  </si>
  <si>
    <t>3_A10</t>
  </si>
  <si>
    <t>3_A11</t>
  </si>
  <si>
    <t>3_A12</t>
  </si>
  <si>
    <t>3_H1</t>
  </si>
  <si>
    <t>3_H2</t>
  </si>
  <si>
    <t>3_H3</t>
  </si>
  <si>
    <t>3_H4</t>
  </si>
  <si>
    <t>3_H5</t>
  </si>
  <si>
    <t>3_H6</t>
  </si>
  <si>
    <t>3_H7</t>
  </si>
  <si>
    <t>3_H8</t>
  </si>
  <si>
    <t>3_H9</t>
  </si>
  <si>
    <t>3_H10</t>
  </si>
  <si>
    <t>3_H11</t>
  </si>
  <si>
    <t>3_H12</t>
  </si>
  <si>
    <t>3_B1</t>
  </si>
  <si>
    <t>3_C1</t>
  </si>
  <si>
    <t>3_D1</t>
  </si>
  <si>
    <t>3_E1</t>
  </si>
  <si>
    <t>3_F1</t>
  </si>
  <si>
    <t>3_G1</t>
  </si>
  <si>
    <t>3_B12</t>
  </si>
  <si>
    <t>3_C12</t>
  </si>
  <si>
    <t>3_D12</t>
  </si>
  <si>
    <t>3_E12</t>
  </si>
  <si>
    <t>3_F12</t>
  </si>
  <si>
    <t>3_G12</t>
  </si>
  <si>
    <t>4_A1</t>
  </si>
  <si>
    <t>4_A2</t>
  </si>
  <si>
    <t>4_A3</t>
  </si>
  <si>
    <t>4_A4</t>
  </si>
  <si>
    <t>4_A5</t>
  </si>
  <si>
    <t>4_A6</t>
  </si>
  <si>
    <t>4_A7</t>
  </si>
  <si>
    <t>4_A8</t>
  </si>
  <si>
    <t>4_A9</t>
  </si>
  <si>
    <t>4_A10</t>
  </si>
  <si>
    <t>4_A11</t>
  </si>
  <si>
    <t>4_A12</t>
  </si>
  <si>
    <t>4_H1</t>
  </si>
  <si>
    <t>4_H2</t>
  </si>
  <si>
    <t>4_H3</t>
  </si>
  <si>
    <t>4_H4</t>
  </si>
  <si>
    <t>4_H5</t>
  </si>
  <si>
    <t>4_H6</t>
  </si>
  <si>
    <t>4_H7</t>
  </si>
  <si>
    <t>4_H8</t>
  </si>
  <si>
    <t>4_H9</t>
  </si>
  <si>
    <t>4_H10</t>
  </si>
  <si>
    <t>4_H11</t>
  </si>
  <si>
    <t>4_H12</t>
  </si>
  <si>
    <t>4_B1</t>
  </si>
  <si>
    <t>4_C1</t>
  </si>
  <si>
    <t>4_D1</t>
  </si>
  <si>
    <t>4_E1</t>
  </si>
  <si>
    <t>4_F1</t>
  </si>
  <si>
    <t>4_G1</t>
  </si>
  <si>
    <t>4_B12</t>
  </si>
  <si>
    <t>4_C12</t>
  </si>
  <si>
    <t>4_D12</t>
  </si>
  <si>
    <t>4_E12</t>
  </si>
  <si>
    <t>4_F12</t>
  </si>
  <si>
    <t>4_G12</t>
  </si>
  <si>
    <t>5_A1</t>
  </si>
  <si>
    <t>5_A2</t>
  </si>
  <si>
    <t>5_A3</t>
  </si>
  <si>
    <t>5_A4</t>
  </si>
  <si>
    <t>5_A5</t>
  </si>
  <si>
    <t>5_A6</t>
  </si>
  <si>
    <t>5_A7</t>
  </si>
  <si>
    <t>5_A8</t>
  </si>
  <si>
    <t>5_A9</t>
  </si>
  <si>
    <t>5_A10</t>
  </si>
  <si>
    <t>5_A11</t>
  </si>
  <si>
    <t>5_A12</t>
  </si>
  <si>
    <t>5_H1</t>
  </si>
  <si>
    <t>5_H2</t>
  </si>
  <si>
    <t>5_H3</t>
  </si>
  <si>
    <t>5_H4</t>
  </si>
  <si>
    <t>5_H5</t>
  </si>
  <si>
    <t>5_H6</t>
  </si>
  <si>
    <t>5_H7</t>
  </si>
  <si>
    <t>5_H8</t>
  </si>
  <si>
    <t>5_H9</t>
  </si>
  <si>
    <t>5_H10</t>
  </si>
  <si>
    <t>5_H11</t>
  </si>
  <si>
    <t>5_H12</t>
  </si>
  <si>
    <t>5_B1</t>
  </si>
  <si>
    <t>5_C1</t>
  </si>
  <si>
    <t>5_D1</t>
  </si>
  <si>
    <t>5_E1</t>
  </si>
  <si>
    <t>5_F1</t>
  </si>
  <si>
    <t>5_G1</t>
  </si>
  <si>
    <t>5_B12</t>
  </si>
  <si>
    <t>5_C12</t>
  </si>
  <si>
    <t>5_D12</t>
  </si>
  <si>
    <t>5_E12</t>
  </si>
  <si>
    <t>5_F12</t>
  </si>
  <si>
    <t>5_G12</t>
  </si>
  <si>
    <t>6_A1</t>
  </si>
  <si>
    <t>6_A2</t>
  </si>
  <si>
    <t>6_A3</t>
  </si>
  <si>
    <t>6_A4</t>
  </si>
  <si>
    <t>6_A5</t>
  </si>
  <si>
    <t>6_A6</t>
  </si>
  <si>
    <t>6_A7</t>
  </si>
  <si>
    <t>6_A8</t>
  </si>
  <si>
    <t>6_A9</t>
  </si>
  <si>
    <t>6_A10</t>
  </si>
  <si>
    <t>6_A11</t>
  </si>
  <si>
    <t>6_A12</t>
  </si>
  <si>
    <t>6_H1</t>
  </si>
  <si>
    <t>6_H2</t>
  </si>
  <si>
    <t>6_H3</t>
  </si>
  <si>
    <t>6_H4</t>
  </si>
  <si>
    <t>6_H5</t>
  </si>
  <si>
    <t>6_H6</t>
  </si>
  <si>
    <t>6_H7</t>
  </si>
  <si>
    <t>6_H8</t>
  </si>
  <si>
    <t>6_H9</t>
  </si>
  <si>
    <t>6_H10</t>
  </si>
  <si>
    <t>6_H11</t>
  </si>
  <si>
    <t>6_H12</t>
  </si>
  <si>
    <t>6_B1</t>
  </si>
  <si>
    <t>6_C1</t>
  </si>
  <si>
    <t>6_D1</t>
  </si>
  <si>
    <t>6_E1</t>
  </si>
  <si>
    <t>6_F1</t>
  </si>
  <si>
    <t>6_G1</t>
  </si>
  <si>
    <t>6_B12</t>
  </si>
  <si>
    <t>6_C12</t>
  </si>
  <si>
    <t>6_D12</t>
  </si>
  <si>
    <t>6_E12</t>
  </si>
  <si>
    <t>6_F12</t>
  </si>
  <si>
    <t>6_G12</t>
  </si>
  <si>
    <t>7_A1</t>
  </si>
  <si>
    <t>7_A2</t>
  </si>
  <si>
    <t>7_A3</t>
  </si>
  <si>
    <t>7_A4</t>
  </si>
  <si>
    <t>7_A5</t>
  </si>
  <si>
    <t>7_A6</t>
  </si>
  <si>
    <t>7_A7</t>
  </si>
  <si>
    <t>7_A8</t>
  </si>
  <si>
    <t>7_A9</t>
  </si>
  <si>
    <t>7_A10</t>
  </si>
  <si>
    <t>7_A11</t>
  </si>
  <si>
    <t>7_A12</t>
  </si>
  <si>
    <t>7_H1</t>
  </si>
  <si>
    <t>7_H2</t>
  </si>
  <si>
    <t>7_H3</t>
  </si>
  <si>
    <t>7_H4</t>
  </si>
  <si>
    <t>7_H5</t>
  </si>
  <si>
    <t>7_H6</t>
  </si>
  <si>
    <t>7_H7</t>
  </si>
  <si>
    <t>7_H8</t>
  </si>
  <si>
    <t>7_H9</t>
  </si>
  <si>
    <t>7_H10</t>
  </si>
  <si>
    <t>7_H11</t>
  </si>
  <si>
    <t>7_H12</t>
  </si>
  <si>
    <t>7_B1</t>
  </si>
  <si>
    <t>7_C1</t>
  </si>
  <si>
    <t>7_D1</t>
  </si>
  <si>
    <t>7_E1</t>
  </si>
  <si>
    <t>7_F1</t>
  </si>
  <si>
    <t>7_G1</t>
  </si>
  <si>
    <t>7_B12</t>
  </si>
  <si>
    <t>7_C12</t>
  </si>
  <si>
    <t>7_D12</t>
  </si>
  <si>
    <t>7_E12</t>
  </si>
  <si>
    <t>7_F12</t>
  </si>
  <si>
    <t>7_G12</t>
  </si>
  <si>
    <t>13C</t>
  </si>
  <si>
    <t>17A</t>
  </si>
  <si>
    <t>17D</t>
  </si>
  <si>
    <t>17F</t>
  </si>
  <si>
    <t>17G</t>
  </si>
  <si>
    <t>17J</t>
  </si>
  <si>
    <t>17M</t>
  </si>
  <si>
    <t>19A</t>
  </si>
  <si>
    <t>20A</t>
  </si>
  <si>
    <t>20B</t>
  </si>
  <si>
    <t>20C</t>
  </si>
  <si>
    <t>20D</t>
  </si>
  <si>
    <t>21A</t>
  </si>
  <si>
    <t>21C</t>
  </si>
  <si>
    <t>22C</t>
  </si>
  <si>
    <t>23C</t>
  </si>
  <si>
    <t>23E</t>
  </si>
  <si>
    <t>23G</t>
  </si>
  <si>
    <t>23K</t>
  </si>
  <si>
    <t>23L</t>
  </si>
  <si>
    <t>24A</t>
  </si>
  <si>
    <t>24B</t>
  </si>
  <si>
    <t>24C</t>
  </si>
  <si>
    <t>24D</t>
  </si>
  <si>
    <t>24G</t>
  </si>
  <si>
    <t>24I</t>
  </si>
  <si>
    <t>24J</t>
  </si>
  <si>
    <t>25A</t>
  </si>
  <si>
    <t>25B</t>
  </si>
  <si>
    <t>25C</t>
  </si>
  <si>
    <t>25D</t>
  </si>
  <si>
    <t>25E</t>
  </si>
  <si>
    <t>26A</t>
  </si>
  <si>
    <t>27A</t>
  </si>
  <si>
    <t>27B</t>
  </si>
  <si>
    <t>27C</t>
  </si>
  <si>
    <t>24L</t>
  </si>
  <si>
    <t>28B</t>
  </si>
  <si>
    <t>29G</t>
  </si>
  <si>
    <t>2A</t>
  </si>
  <si>
    <t>2E</t>
  </si>
  <si>
    <t>2F</t>
  </si>
  <si>
    <t>2G</t>
  </si>
  <si>
    <t>2H</t>
  </si>
  <si>
    <t>30F</t>
  </si>
  <si>
    <t>30H</t>
  </si>
  <si>
    <t>31B</t>
  </si>
  <si>
    <t>32D</t>
  </si>
  <si>
    <t>32E</t>
  </si>
  <si>
    <t>32G</t>
  </si>
  <si>
    <t>33B</t>
  </si>
  <si>
    <t>33D</t>
  </si>
  <si>
    <t>34B</t>
  </si>
  <si>
    <t>34F</t>
  </si>
  <si>
    <t>35A</t>
  </si>
  <si>
    <t>35B</t>
  </si>
  <si>
    <t>35C</t>
  </si>
  <si>
    <t>35E</t>
  </si>
  <si>
    <t>35F</t>
  </si>
  <si>
    <t>35G</t>
  </si>
  <si>
    <t>35J</t>
  </si>
  <si>
    <t>36A</t>
  </si>
  <si>
    <t>36B</t>
  </si>
  <si>
    <t>36D</t>
  </si>
  <si>
    <t>36E</t>
  </si>
  <si>
    <t>36F</t>
  </si>
  <si>
    <t>36G</t>
  </si>
  <si>
    <t>36H</t>
  </si>
  <si>
    <t>36I</t>
  </si>
  <si>
    <t>37C</t>
  </si>
  <si>
    <t>37D</t>
  </si>
  <si>
    <t>37E</t>
  </si>
  <si>
    <t>37F</t>
  </si>
  <si>
    <t>37H</t>
  </si>
  <si>
    <t>40A</t>
  </si>
  <si>
    <t>40B</t>
  </si>
  <si>
    <t>40C</t>
  </si>
  <si>
    <t>41B</t>
  </si>
  <si>
    <t>41D</t>
  </si>
  <si>
    <t>44A</t>
  </si>
  <si>
    <t>45A</t>
  </si>
  <si>
    <t>45B</t>
  </si>
  <si>
    <t>45D</t>
  </si>
  <si>
    <t>45E</t>
  </si>
  <si>
    <t>47C</t>
  </si>
  <si>
    <t>49C</t>
  </si>
  <si>
    <t>4A</t>
  </si>
  <si>
    <t>50A</t>
  </si>
  <si>
    <t>50B</t>
  </si>
  <si>
    <t>52C</t>
  </si>
  <si>
    <t>52D</t>
  </si>
  <si>
    <t>53F</t>
  </si>
  <si>
    <t>54D</t>
  </si>
  <si>
    <t>54G</t>
  </si>
  <si>
    <t>54J</t>
  </si>
  <si>
    <t>54K</t>
  </si>
  <si>
    <t>55B</t>
  </si>
  <si>
    <t>BTB_1</t>
  </si>
  <si>
    <t>BTB_14</t>
  </si>
  <si>
    <t>BTB_15</t>
  </si>
  <si>
    <t>BTB_16</t>
  </si>
  <si>
    <t>BTB_18</t>
  </si>
  <si>
    <t>BTB_20</t>
  </si>
  <si>
    <t>BTB_21</t>
  </si>
  <si>
    <t>BTB_22</t>
  </si>
  <si>
    <t>BTB_23</t>
  </si>
  <si>
    <t>BTB_26</t>
  </si>
  <si>
    <t>BTB_28</t>
  </si>
  <si>
    <t>BTB_29</t>
  </si>
  <si>
    <t>BTB_37</t>
  </si>
  <si>
    <t>BTB_39</t>
  </si>
  <si>
    <t>BTB_43</t>
  </si>
  <si>
    <t>BTB_44</t>
  </si>
  <si>
    <t>BTB_45</t>
  </si>
  <si>
    <t>BTB_46</t>
  </si>
  <si>
    <t>BTB_47</t>
  </si>
  <si>
    <t>BTB_48</t>
  </si>
  <si>
    <t>BTB_50</t>
  </si>
  <si>
    <t>BTB_56</t>
  </si>
  <si>
    <t>BTB_59</t>
  </si>
  <si>
    <t>BTB_61</t>
  </si>
  <si>
    <t>BTB_62</t>
  </si>
  <si>
    <t>BTB_8</t>
  </si>
  <si>
    <t>BTB_9</t>
  </si>
  <si>
    <t>Jliv_10</t>
  </si>
  <si>
    <t>Jliv_BTP</t>
  </si>
  <si>
    <t>Colony_ID (on tubes)</t>
  </si>
  <si>
    <t>Query_seq_id</t>
  </si>
  <si>
    <t>Subj_ref_seq_ID</t>
  </si>
  <si>
    <t>Perc_identity_match</t>
  </si>
  <si>
    <t>align_len</t>
  </si>
  <si>
    <t>numb_mismatches</t>
  </si>
  <si>
    <t>numb_gap_openings</t>
  </si>
  <si>
    <t>start_pos_query</t>
  </si>
  <si>
    <t>end_pos_query</t>
  </si>
  <si>
    <t>start_pos_subject</t>
  </si>
  <si>
    <t>end_pos_subject</t>
  </si>
  <si>
    <t>eval</t>
  </si>
  <si>
    <t>bitscore</t>
  </si>
  <si>
    <t>subj_accession</t>
  </si>
  <si>
    <t>query_seq</t>
  </si>
  <si>
    <t>subj_seq</t>
  </si>
  <si>
    <t>13C-27F_R_H02.ab1</t>
  </si>
  <si>
    <t>gi|631251787|ref|NR_112985.1|</t>
  </si>
  <si>
    <t>NR_112985</t>
  </si>
  <si>
    <t>GGCAGGCCTAACACATGCAAGTCGAGCGGTAGCACAAGAGAGCTTGCTCTCTGGGTGACGAGCGGCGGACGGGTGAGTAATGTCTGGGAAACTGCCTGATGGAGGGGGATAACTACTGGAAACGGTAGCTAATACCGCATGACGTCTTCGGACCAAAGTGGGGGACCTTCGGGCCTCACGCCATCAGATGTGCCCAGATGGGATTAGCTAGTAGGTGGGGTAATGGCTCACCTAGGCGACGATCTCTAGCTGGTCTGAGAGGATGACCAGCCACACTGGAACTGAGACACGGTCCAGACTCCTACGGGAGGCAGCAGTGGGGAATATTGCACAATGGGCGCAAGCCTGATGCAGCCATGCCGCGTGTATGAAGAAGGCCTTCGGGTTGTAAAGTACTTTCAGCGAGGAGGAAGGCATTGTGGTTAATAACCACAGTGATTGACGTTACTCGCAGAAGAAGCACCGGCTAACTCCGTGCCAGCAGCCGCGGTAATACGGAGGGTGCAAGCGTTAATCGGAATTACTGGGCGTAAAGCGCACGCAGGCGGTTGATTAAGTCAGATGTGAAATCCCCGAGCTTAACTTGGGAACTGCATTTGAAACTGGTCAGCTAGAGTCTTGTAGAGGGGGGTAGAATTCCAGGTGTAGCGGTGAAATGCGTAGAGATCTGGAGGAATACCGGTGGCGAAGGCGGCCCCCTGGACAAAGACTGACGCTCANGTGCGAAAGCGTGGGGAGCAAACAGGATTAGATACCCTGGTAGTCCACGCTGTAAACGATGTCGACTTGGAGGTTGTGCCCTTGAGGCGTGGCTTCCGGAGCTAACGCGTTAAGTCGACCGCCTGGGGAGTACNGGCCGCAAGGTTAAAACTCAN-TGAATTGANGGGGGCCCGCACAAGCGGTGGAGCATGGTGGTTTAATTCGATGCAACGCGAANAN-CTTACCTACTCNNGACATCCAGAGAATTTANCNNANATGCTTTA</t>
  </si>
  <si>
    <t>GGCAGGCCTAACACATGCAAGTCGAGCGGTAGCACAAGAGAGCTTGCTCTCTGGGTGACGAGCGGCGGACGGGTGAGTAATGTCTGGGAAACTGCCTGATGGAGGGGGATAACTACTGGAAACGGTAGCTAATACCGCATGATGTCTTCGGACCAAAGTGGGGGACCTTCGGGCCTCACGCCATCAGATGTGCCCAGATGGGATTAGCTAGTAGGTGGGGTAATGGCTCACCTAGGCGACGATCTCTAGCTGGTCTGAGAGGATGACCAGCCACACTGGAACTGAGACACGGTCCAGACTCCTACGGGAGGCAGCAGTGGGGAATATTGCACAATGGGCGCAAGCCTGATGCAGCCATGCCGCGTGTATGAAGAAGGCCTTCGGGTTGTAAAGTACTTTCAGCGAGGAGGAAGGCATTGTGGTTAATAACCACAGTGATTGACGTTACTCGCAGAAGAAGCACCGGCTAACTCCGTGCCAGCAGCCGCGGTAATACGGAGGGTGCAAGCGTTAATCGGAATTACTGGGCGTAAAGCGCACGCAGGCGGTTGATTAAGTCAGATGTGAAATCCCCGAGCTTAACTTGGGAACTGCATTTGAAACTGGTCAGCTAGAGTCTTGTAGAGGGGGGTAGAATTCCAGGTGTAGCGGTGAAATGCGTAGAGATCTGGAGGAATACCGGTGGCGAAGGCGGCCCCCTGGACAAAGACTGACGCTCAGGTGCGAAAGCGTGGGGAGCAAACAGGATTAGATACCCTGGTAGTCCACGCTGTAAACGATGTCGACTTGGAGGTTGTGCCCTTGAGGCGTGGCTTCCGGAGCTAACGCGTTAAGTCGACCGCCTGGGGAGTAC-GGCCGCAAGGTTAAAACTCAAATGAATTGACGGGGGCCCGCACAAGCGGTGGAGCAT-GTGGTTTAATTCGATGCAACGCGAAGAACCTTACCTACTCTTGACATCCAGAGAATTTAGCAGAGATGCTTTA</t>
  </si>
  <si>
    <t>17A-27F_F03.ab1</t>
  </si>
  <si>
    <t>gi|343200858|ref|NR_041545.1|</t>
  </si>
  <si>
    <t>NR_041545</t>
  </si>
  <si>
    <t>GGCGTGCTT-ACACATGCAAGTCGAACGATGATCCCAGCTTGCTGGGGGATTAGTGGCGAACGGGTGAGTAACACGTGAGTAACCTGCCCTTAACTCTGGGATAAGCCTGGGAAACTGGGTCTAATACCGGATATGACTCCTCATCGCATGGTGGGGGGTGGAAAGCTTTATTGTGGTTTTGGATGGACTCGCGGCCTATCAGCTTGTTGGTGAGGTAATGGCTCACCAAGGCGACGACGGGTAGCCGGCCTGAGAGGGTGACCGGCCACACTGGGACTGAGACACGGCCCAGACTCCTACGGGAGGCAGCAGTGGGGAATATTGCACAATGGGCGAAAGCCTGATGCAGCGACGCCGCGTGAGGGATGACGGCCTTCGGGTTGTAAACCTCTTTCAGTAGGGAAGAAGCGAAAGTGACGGTACCTGCAGAAGAAGCGCCGGCTAACTACGTGCCAGCAGCCGCGGTAATACGTAGGGCGCAAGCGTTATCCGGAATTATTGGGCGTAAAGAGCTCGTAGGCGGTTTGTCGCGTCTGCCGTGAAAGTCCGGGGCTCAACTCCGGATCTGCGGTGGGTACGGGCAGACTAGAGTGATGTANGGGGAGACTGGAATTCCTGGGTGTAGCGGTGAAATGCGCAGATATCAGGAGGAACACCGATGGCGAANNCAGGTCTCTGGGCATTAANTGACGCTGAGGAGCGAAAGCATGGGGAGCGAACAGGATTAGATACCCTGGNAGTCCATGCNGTAAANCGTTGGGCACTNNNNGNNGGGGGACATTNCCACNTTTT</t>
  </si>
  <si>
    <t>GGCGTGCTTAACACATGCAAGTCGAACGATGATCCCAGCTTGCTGGGGGATTAGTGGCGAACGGGTGAGTAACACGTGAGTAACCTGCCCTTAACTCTGGGATAAGCCTGGGAAACTGGGTCTAATACCGGATATGACTCCTCATCGCATGGTGGGGGGTGGAAAGCTTTATTGTGGTTTTGGATGGACTCGCGGCCTATCAGCTTGTTGGTGAGGTAATGGCTCACCAAGGCGACGACGGGTAGCCGGCCTGAGAGGGTGACCGGCCACACTGGGACTGAGACACGGCCCAGACTCCTACGGGAGGCAGCAGTGGGGAATATTGCACAATGGGCGCAAGCCTGATGCAGCGACGCCGCGTGAGGGATGACGGCCTTCGGGTTGTAAACCTCTTTCAGTAGGGAAGAAGCGAAAGTGACGGTACCTGCAGAAGAAGCGCCGGCTAACTACGTGCCAGCAGCCGCGGTAATACGTAGGGCGCAAGCGTTATCCGGAATTATTGGGCGTAAAGAGCTCGTAGGCGGTTTGTCGCGTCTGCCGTGAAAGTCCGGGGCTCAACTCCGGATCTGCGGTGGGTACGGGCAGACTAGAGTGATGTA-GGGGAGACTGGAATTCCT-GGTGTAGCGGTGAAATGCGCAGATATCAGGAGGAACACCGATGGCGAAGGCAGGTCTCTGGGCATTAACTGACGCTGAGGAGCGAAAGCATGGGGAGCGAACAGGATTAGATACCCTGGTAGTCCATGCCGTAAA-CGTTGGGCACTAGGTGT-GGGGGACATT-CCACGTTTT</t>
  </si>
  <si>
    <t>17D-27F_E12.ab1</t>
  </si>
  <si>
    <t>gi|631251038|ref|NR_112235.1|</t>
  </si>
  <si>
    <t>NR_112235</t>
  </si>
  <si>
    <t>CGGCAGGCTT-ANNCATGCAAGTCGAGCGGGCATCCTTGTGGTGTCAGCGGCGGACGGGTGAGTAACGCGTGGGAACGTGCCTTCTGGTTCGGGATAACCCTGGGAAACTAGGGCTAATACCGGATACGCCCTTTTGGGGAAAGGTTTACTGCCGGAAGATCGGCCCGCGTCTGATTAGCTAGTTGGTGGGGTAACGGCCTACCAAGGCGACGATCAGTAGCTGGTCTGAGAGGATGATCAGCCACACTGGGACTGAGACACGGCCCAGACTCCTACGGGA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NGCGCGAAAGCGTGGGGAGCAAACAGGATTAGATACCCTGGTAGTCCACGCCGTAAACGATGAANGCCAGCTGTTGGGGTGCTTGCATCTCAGTANCGCAGCTNACGCTTTGAGCATTNCNNNNGGGGGAGTACGGTCGCAAGATTAAAACTCAAAGGAA</t>
  </si>
  <si>
    <t>CGGCAGGCTTAACACATGCAAGTCGAGCGGGC--CCTT-CGGGGTCAGCGGCGGACGGGTGAGTAACGCGTGGGAACGTGCCTTCTGGTTCGGAATAACCCTGGGAAACTAGGGCTAATACCGGATACGCCCTTTTGGGGAAAGGTTTACTGCCGGAAGATCGGCCCGCGTCTGATTAGCTAGTTGGTGGGGTAACGGCCTACCAAGGCGACGATCAGTAGCTGGTCTGAGAGGATGATCAGCCACACTGGGACTGAGACACGGCCCAGACTCCTACGGGA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GGTAGTCCACGCCGTAAACGATGAATGCCAGCTGTTGGGGTGCTTGCACCGCAGTAGCGCAGCTAACGCTTTGAGCATTCCGCCT-GGGGAGTACGGTCGCAAGATTAAAACTCAAAGGAA</t>
  </si>
  <si>
    <t>17F-27F_R_B02.ab1</t>
  </si>
  <si>
    <t>gi|645319673|ref|NR_117045.1|</t>
  </si>
  <si>
    <t>NR_117045</t>
  </si>
  <si>
    <t>CATGCAAGTCGAGCGGGCCCTTCGGGGTCAGCGGCGGACGGGTGAGTAACGCGTGGGAACGTGCCTTCTGGTCTGGAATAACCCTGGGAAACTAGGGCTAATACCGGATACGCCCTTTTGGGGAAAGGTTTACTGCCGGAAGATCGGCCCGCGTCTGATTAGCTAGTTGGTGGGGTAACGGCCTACCAAGGCGACGATCAGTAGCTGGTCTGAGAGGATGATCAGCCACACTGGGACTGAGACACGGCCCAGACTCCTACGGGA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GTTGGTGGAACTGCGAGTGTAGAGGTGAAATTCGTAGATATTCGCAAGAACACCGGTGGCGAAAGGCGGCCAACTGGACCATTACTGACGCTGAGGCGCGAAAGCGTGGGGAGCAAACAGGATTAGATACCCTGGNAGTCCACGCCGTAAACGATGAATGCCAGCTGTTGGGGTGCTTGCACCGCAGTAGCGCAGCTAACGCTTTGAGCATTCCGCCTGGGGNAGTACGGTCGCAAGATTAAA-CTC-AAGGATTTGANGGGGGCCCGCACA-GCGGNNNN-CATGGNNGTTTAATTCGA-GCA-CGCGCAGA</t>
  </si>
  <si>
    <t>CATGCAAGTCGAGCGGGCCCTTCGGGGTCAGCGGCGGACGGGTGAGTAACGCGTGGGAACGTGCCTTCTGGTCTGGAATAACCCTGGGAAACTAGGGCTAATACCGGATACGCCCTTTTGGGGAAAGGTTTACTGCCGGAAGATCGGCCCGCGTCTGATTAGCTAGTTGGTGGGGTAACGGCCTACCAAGGCGACGATCAGTAGCTGGTCTGAGAGGATGATCAGCCACACTGGGACTGAGACACGGCCCAGACTCCTACGGGA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-GGTTGGTGGAACTGCGAGTGTAGAGGTGAAATTCGTAGATATTCGCAAGAACACCGGTGGCG-AAGGCGGCCAACTGGACCATTACTGACGCTGAGGCGCGAAAGCGTGGGGAGCAAACAGGATTAGATACCCTGGTAGTCCACGCCGTAAACGATGAATGCCAGCTGTTGGGGTGCTTGCACCGCAGTAGCGCAGCTAACGCTTTGAGCATTCCGCCTGGGG-AGTACGGTCGCAAGATTAAAACTCAAAGGAATTGACGGGGGCCCGCACAAGCGGTGGAGCATGTG-GTTTAATTCGAAGCAACGCGCAGA</t>
  </si>
  <si>
    <t>17G-27F_D09.ab1</t>
  </si>
  <si>
    <t>gi|636560497|ref|NR_116557.1|</t>
  </si>
  <si>
    <t>NR_116557</t>
  </si>
  <si>
    <t>TGCTT-ACACATGCAAGTCGAACGGTAAGGCCCTTCGGGGTACACGAGTGGCGAACGGGTGAGTAACACGTGGGTGATCTGCCCTGCACTTTGGGATAAGCCTGGGAAACTGGGTCTAATACCGAATATGACCATGCGATGCAT-GTCGTGTGGTGGAAAGCTTTTGCGGTGTGGGATGGGCCCGCGGCCTATCAGCTTGTTGGTGGGGTGATGGCCTACCAAGGCGACGACGGGTAGCCGGCCTGAGAGGGTGACCGGCCACACTGGGACTGAGATACGGCCCAGACTCCTACGGGAGGCAGCAGTGGGGAATATTGCACAATGGGCGCAAGCCTGATGCAGCGACGCCGCGTGAGGGACGACGGCCTTCGGGTTGTAAACCTCTTTCAGCACAGACGAAGCGCAAGTGACGGTATGTGCAGAAGAAGGACCGGCCAACTACGTGCCAGCAGCCGCGGTAATACGTAGGGTCCGAGCGTTGTCCGGAATTACTGGGCGTAAAGAGCTCGTAGGTGGTTTGTCGCGTTGTTCGTGAAAACTCACAGCTCAACTGTGGGCGTGCGGGCGATACGGGCAGACTGGAGTACTGCAGGGGAGACTGGAATTCCTGGTGTAGCGGTGGAATGCGCAGATATCANGAGGAACACCGGTGGCGAAGGCGGGTCTCTGGGCAGTAACTGACGCTGAGGAGCGAAAGCGTGGGGAGCGAACAGGATTAGATACCCTGGNNGTCCACNNN-TANN-GGTGNN-ACTNNNTGTNNNTTNCNTTCCNTNGNNTCCGTGCCGTANCTAACGCATTAAGTACCCC</t>
  </si>
  <si>
    <t>TGCTTAACACATGCAAGTCGAACGGAAAGGCCCTTCGGGGTGCTCGAGTGGCGAACGGGTGAGTAACACGTGGGTGATCTGCCCTGCACTTTGGGATAAGCCTGGGAAACTGGGTCTAATACCGAATATGATCATCGGCTTCATGGTCG-GTGGTGGAAAGCTTTTGCGGTGTGGGATGGGCCCGCGGCCTATCAGCTTGTTGGTGGGGTAATGGCCTACCAAGGCGACGACGGGTAGCCGGCCTGAGAGGGTGACCGGCCACACTGGGACTGAGATACGGCCCAGACTCCTACGGGAGGCAGCAGTGGGGAATATTGCACAATGGGCGCAAGCCTGATGCAGCGACGCCGCGTGAGGGATGACGGCCTTCGGGTTGTAAACCTCTTTCAGCACAGACGAAGCGCAAGTGACGGTATGTGCAGAAGAAGGACCGGCCAACTACGTGCCAGCAGCCGCGGTAATACGTAGGGTCCGAGCGTTGTCCGGAATTACTGGGCGTAAAGAGCTCGTAGGTGGTTTGTCGCGTTGTTCGTGAAAACTCACAGCTTAACTGTGGGCGTGCGGGCGATACGGGCAGACTGGAGTACTGCAGGGGAGACTGGAATTCCTGGTGTAGCGGTGGAATGCGCAGATATCAGGAGGAACACCGGTGGCGAAGGCGGGTCTCTGGGCAGTAACTGACGCTGAGGAGCGAAAGCGTGGGGAGCGAACAGGATTAGATACCCTGGTAGTCCACGCCGTAAACGGTGGGTACTAGGTGTGGGTTTCCTTCCTTGGGATCCGTGCCGTAGCTAACGCATTAAGTACCCC</t>
  </si>
  <si>
    <t>17J-27F_F11.ab1</t>
  </si>
  <si>
    <t>gi|343205884|ref|NR_044368.1|</t>
  </si>
  <si>
    <t>NR_044368</t>
  </si>
  <si>
    <t>CTGGCGGCGTGCTT-ACACATGCAAGTCGAACGATGAAGCCTAGCTTGCTGGGTGGATTAGTGGCGAACGGGTGAGTAACACGTGAGTAACCTGCCCCTGACTTTGGGATAACTACCGGAAA-CGGTGGCTAATACTGGATATGACTGCTGGCCGCATGGT-TGGTGGTGGAAAGTTTTTCGGTTGGGGATGGACTCGCGGCCTATCAGCTTGTTGGTGGGGTAATGGCCTACCAAGGCGATGACGGGTAGCCGGCCTGAGAGGGCGACCGGCCACACTGGGACTGAGACACGGCCCAGACTCCTACGGGAGGCAGCAGTGGGGAATATTGCACAATGGGCGAAAGCCTGATGCAGCGACGCCGCGTGGGGGATGACGGCCTTCGGGTTGTAAACCTCTTTCAGTAGGGAAGAAGCGAAAGTGACGGTACCTGCAGAAGAAGCGCCGGCTAACTACGTGCCAGCAGCCGCGGTAATACGTAGGGCGCAAGCGTTGTCCGGAATTATTGGGCGTAAAGAGCTTGTAGGCGGTTTGTCGCGTCTGGTGTGAAAACCCACCGCTCAACGGTGGGCTTGCATCGGGTACGGGCAGGCTAGAGTGTGGTAGGGGAAACTGGAATTCCTGGTGTAGCGGTGAAATGCGCAGATATCAGGAGGAACACCGATGGCGAANNNAGGTTTCTGGGCCATTACTGACGCTGAGAAGCGAAAGCATGGGGAGCAAACAGGATTAGATACCCTGGGTAGTCCATGCCGTAAACGTTGGGCAC</t>
  </si>
  <si>
    <t>CTGGCGGCGTGCTTAACACATGCAAGTCGAACGATGAAGCCTAGCTTGCTGGGTGGATTAGTGGCGAACGGGTGAGTAACACGTGAGTAACCTGCCCCCTACTCTGGGATAACCTCGGGAAATCGG-GGCTAATACCGGATATGACTTCATGCCGCATGGTGTGG-GGTGGAAAGTTTTTCGGTGGGGGATGGACTCGCGGCCTATCAGTTTGTTGGTGAGGTAATGGCTCACCAAGGCGATGACGGGTAGCCGGCCTGAGAGGGCGACCGGCCACACTGGGACTGAGACACGGCCCAGACTCCTACGGGAGGCAGCAGTGGGGAATATTGCACAATGGGCGCAAGCCTGATGCAGCGACGCCGCGTGAGGGATGACGGCCTTCGGGTTGTAAACCTCTTTCAGTAGGGAAGAAGCGAAAGTGACGGTACCTGCAGAAGAAGCGCCGGCTAACTACGTGCCAGCAGCCGCGGTAATACGTAGGGCGCAAGCGTTGTCCGGAATTATTGGGCGTAAAGAGCTTGTAGGTGGCTTGTCGCGTCTGCCGTGAAAATCCAGGGCTTAACTCTGGACGTGCGGTGGGTACGGGCAGGCTAGAGTGTGGTAGGGGAGACTGGAATTCCTGGTGTAGCGGTGAAATGCGCAGATATCAGGAGGAACACCGATGGCGAAGGCAGGTCTCTGGGCCATTACTGACGCTGAGAAGCGAAAGCATGGGGAGCGAACAGGATTAGATACCCT-GGTAGTCCATGCCGTAAACGTTGGGCAC</t>
  </si>
  <si>
    <t>17M-27F_E01.ab1</t>
  </si>
  <si>
    <t>gi|1520188653|ref|NR_159881.1|</t>
  </si>
  <si>
    <t>NR_159881</t>
  </si>
  <si>
    <t>CTGGNGGCGTGCTTAACACATGCAAGTCGAGCGAAGCTTCCCTCTTC</t>
  </si>
  <si>
    <t>CTGGCGGCGTGCTTAACACATGCAAGTCGAGCGAAGCTCTCCTCTTC</t>
  </si>
  <si>
    <t>19A-27F_B01.ab1</t>
  </si>
  <si>
    <t>gi|631252449|ref|NR_113647.1|</t>
  </si>
  <si>
    <t>NR_113647</t>
  </si>
  <si>
    <t>GCTGGCGGCNGGCCTAACACATGCAAGTCGAGCGGTAGAGAGAAGCTTGCTTCTCTTGAGAGCGGCGGACGGGTGAGTAAA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GTGGGNNGGAATTTCCTGTGTAGCGGTGAAATGCGTAGATATAGGAAGGAACACCAGTGGCGAAGGCGACCACCTGGACTNN-ACTGACACTGNNGTGCGAA-GCGTGN-GAGCAAACAGGATTAGATAC</t>
  </si>
  <si>
    <t>GCTGGCGGCAGGCCTAACACATGCAAGTCGAGCGGTAGAGAGAAGCTTGCTTCTCTTGAGAGCGGCGGACGGGTGAGTAAA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GATGTGAAATCCCCGGGCTCAACCTGGGAACTGCATTCAAAACTGACTGACTAGAGTATGGTAGAGGG-TGGT--GGAATTTCCTGTGTAGCGGTGAAATGCGTAGATATAGGAAGGAACACCAGTGGCGAAGGCGACCACCTGGACTAATACTGACACTGAGGTGCGAAAGCGTGGGGAGCAAACAGGATTAGATAC</t>
  </si>
  <si>
    <t>20A-27F_G06.ab1</t>
  </si>
  <si>
    <t>gi|1315204023|ref|NR_152692.1|</t>
  </si>
  <si>
    <t>NR_152692</t>
  </si>
  <si>
    <t>TATGAAGTTAGCGGCGGACGGGTGAGTAACACGTGGGTAACCTGCCCATAAGACTGGGATAACTCCGGGAAACCGGGGCTAATACCGGATAACATTTTGAACT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NAAACTGGGAGACTTGAGTGCAGAAGAGGAAAGTGGAATTCCATGTGTAGCGGTGAAATGCGTANAGATATGGAGGAACACNAGTGGCGANNNN-ACTTTCTGGTCTGTAACTGACACTG</t>
  </si>
  <si>
    <t>TATGAAGTTAGCGGCGGACGGGTGAGTAACACGTGGGTAACCTGCCCATAAGACTGGGATAACTCCGGGAAACCGGGGCTAATACCGGATAACATTTTGAACT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</t>
  </si>
  <si>
    <t>20B-27F_G08.ab1</t>
  </si>
  <si>
    <t>gi|631253025|ref|NR_114223.1|</t>
  </si>
  <si>
    <t>NR_114223</t>
  </si>
  <si>
    <t>CGCTGGCGGCNGGCCTAACACATGCAAGTCGAGCGGTAGAGAGAAGCTTGCTTCTCTTGAGAGCGGCGGACGGGTGAGTAATGCCTAGGAATCTGCCTGG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ACCTAATACGTTGCAATCTTGACGTTACCGACAGAATAAGCACCGGCTAACTCTGTGCCAGCAGCCGCGGTAATACAGAGGGTGCAAGCGTTAATCGGAATTACTGGGCGTAAAGCGCGCGTAGGTGGTTCGTTAAGTTGGATGTGAAATCCCCGGGCTCAACCTGGGAACTGCATTCAAAACTGACGAGCTAGAGTATGGTAGAGGGTGGTGGAATTTCCTGTGTAGCGGTGAAATGCGTAGATATAGGAAGGAACACCAGTGGCGAAGGCGACCACCTGGACTGATACTGACACTGAGGTGCGAAAGCGTGGGGAGCAAACAGNATTAGATACCCTGGTAGTCCACGCCGTAAACGATGTCNACTAGCCGTNGGGANCCTNNAGCTCNTANNNGCGCAGCTA-CGCAT</t>
  </si>
  <si>
    <t>CGCTGGCGGCAGGCCTAACACATGCAAGTCGAGCGGTAGAGAGAAGCTTGCTTCTCTTGAGAGCGGCGGACGGGTGAGTAATGCCTAGGAATCTGCCTGG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AAGCTAGAGTATGGTAGAGGGTGGTGGAATTTCCTGTGTAGCGGTGAAATGCGTAGATATAGGAAGGAACACCAGTGGCGAAGGCGACCACCTGGACTGATACTGACACTGAGGTGCGAAAGCGTGGGGAGCAAACAGGATTAGATACCCTGGTAGTCCACGCCGTAAACGATGTCAACTAGCCGTTGGGAGCCTTGAGCTCTTAGTGGCGCAGCTAACGCAT</t>
  </si>
  <si>
    <t>20C-27F_A07.ab1</t>
  </si>
  <si>
    <t>gi|310975055|ref|NR_036919.1|</t>
  </si>
  <si>
    <t>NR_036919</t>
  </si>
  <si>
    <t>GCTGGCGGCNGGCCTAACACATGCAAGTCGAGCGGTAGCACAGGANAGCTTGCTCTCCGGGTGACGAGCGGCGGACGGGTGAGTAATGTCTGGGAAACTGCCTGATGGAGGGGGATAACTACTGGAAACGGTAGCTAATACCGCATAACGTCTTCGGACCAAAGAGGGGGACCTTCGGGCCTCTTGCCATCATATGTGCCCAGATGGGATTAGCTAGTAGGTGAGGTAATGGCTCACCTAGGCGACGATCCCTAGCTGGTCTGAGAGGATGACCAGCCACACTGGAACTGAGACACGGTCCANACTCCTACGGGAGGCAGCAGTGGGGAATATTGCACAATGGGCGCAAGCCTGATGCACCCATGCCGCGTGTATGAAGAAGGCCTTCGGGTTGTAAAGTACTTTCAGCGAGGAGGAAGGCGTTGGGGTTAATAACCTTGGNGATTGACGTTACTCGCAAAAGAAGCACCGGCTAACTCCGTGCCAGCAGCCGCGGTAATACGGAGGGTGCAAGCGTTAATCGGAATTACTGGGCGTAAAGCGCACGCAGGCGGTCTGTCAAGTCAGATGTGAAATCCCCGGGCTCAACCTGGGAACTGCATTCNANACTGGCANGCTAGAGTCTTGTAGAGGGGGGTANAATTCCNNGTGTAGCGGTGAAATGCGTAGAGATCTGGANGAATACCGGNGGCGAANGCGGCCCCCTGGACAAAGACTGACGCTCANGTGCGAAAGCGTGGGGAGCAAACANNNNTANANNCCCTGGTACTCCACGCCGTANNCNATGTCNACTTGNANGTTGTTCC</t>
  </si>
  <si>
    <t>GCTGGCGGCAGGCCTAACACATGCAAGTCGAGCGGTAGCACAGG-GAGCTTGCTC-CTGGGTGACGAGCGGCGGACGGGTGAGTAATGTCTGGGAAACTGCCTGATGGAGGGGGATAACTACTGGAAACGGTAGCTAATACCGCATAACGTCTTCGGACCAAAGAGGGGGACCTTCGGGCCTCTTGCCATCAGATGTGCCCAGATGGGATTAGCTAGTAGGTGAGGTAATGGCTCACCTAGGCGACGATCCCTAGCTGGTCTGAGAGGATGACCAGCCACACTGGAACTGAGACACGGTCCAGACTCCTACGGGAGGCAGCAGTGGGGAATATTGCACAATGGGCGCAAGCCTGATGCAGCCATGCCGCGTGTATGAAGAAGGCCTTCGGGTTGTAAAGTACTTTCAGCGAGGAGGAAGGCATTGTGGTTAATAACCGCAGTGATTGACGTTACT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CTTGGAGGTTGTTCC</t>
  </si>
  <si>
    <t>20D-27F_E02.ab1</t>
  </si>
  <si>
    <t>gi|343202356|ref|NR_042642.1|</t>
  </si>
  <si>
    <t>NR_042642</t>
  </si>
  <si>
    <t>GCCT-ACNCATGCAAGCCGAGCGGTAGAGATTCTTCGGAATCTTGAGAGCGGCGCACGGGTGCGGAACACGTGTGCAACCTGCCTTTATCTGGGGGATAGCCTTTCGAAAGGAAGATTAATACCCCATAATATATTGAGTGGCATCACTTGATATTGAAAACTCCGGTGGATAGAGATGGGCACGCGCAAGATTAGATAGTTGGTGAGGTAACGGCTCACCAAGTCAATGATCTTTAGGGGGCCTGAGAGGGTGATCCCCCACACTGGTACTGAGACACGGACCAGACTCCTACGGGAGGCAGCAGTGAGGAATATTGGACAATGGGTGAGAGCCTGATCCAGCCATCCCGCGTGAAGGACGACTGCCCTATGGGTTGTAAACTTCTTTTATACTGGGATAAACCTACCCTCGTGAGGGTAGCTGAAGGTACAGTATGAATAAGCACCGGCTAACTCCGTGCCAGCAGCCGCGGTAATACGGAGGGTGCAAGCGTTATCCGGATTTATTGGGTTTAAAGGGTCCGTAGGCGGACTCGTAAGTCAGTGGTGAAATCTCATAGCTTAACTATGAAACTGCCATTGATACTGCGGGTCTTGAGTAAAGTAGAAGTGGCTGGAATAAGTAGTGTAGCGGTGAAATGCATAGATATTACTTTAGAACACCAATTGCGAAGGCAGGTCACTATGTTTTAACTGACGCTGATGGACGAAAGCGTGGGGAGCGAACAGGATTAGATACCCTGGNAGTCCACGCCCGTAN-CGATGCTAACTCGTTTTTGGGGTTTTCGGGATTCAGANACTAAAGCGAAAG</t>
  </si>
  <si>
    <t>GCCTAACACATGCAAGCCGAGCGGTAGAGATTCTTCGGAATCTTGAGAGCGGCGCACGGGTGCGGAACACGTGTGCAACCTGCCTTTATCTGGGGGATAGCCTTTCGAAAGGAAGATTAATACCCCATAATATATTGAGTGGCATCACTTGATATTGAAAACTCCGGTGGATAGAGATGGGCACGCGCAAGATTAGATAGTTGGTGAGGTAACGGCTCACCAAGTCAATGATCTTTAGGGGGCCTGAGAGGGTGATCCCCCACACTGGTACTGAGACACGGACCAGACTCCTACGGGAGGCAGCAGTGAGGAATATTGGACAATGGGTGAGAGCCTGATCCAGCCATCCCGCGTGAAGGACGACTGCCCTATGGGTTGTAAACTTCTTTTATACTGGGATAAACCTACCCTCGTGAGGGTAGCTGAAGGTACAGTATGAATAAGCACCGGCTAACTCCGTGCCAGCAGCCGCGGTAATACGGAGGGTGCAAGCGTTATCCGGATTTATTGGGTTTAAAGGGTCCGTAGGCGGACTCGTAAGTCAGTGGTGAAATCTCATAGCTTAACTATGAAACTGCCATTGATACTGCGGGTCTTGAGTAAAGTAGAAGTGGCTGGAATAAGTAGTGTAGCGGTGAAATGCATAGATATTAC-TTAGAACACCAATTGCGAAGGCAGGTCACTATGTTTTAACTGACGCTGATGGACGAAAGCGTGGGGAGCGAACAGGATTAGATACCCTGGTAGTCCACGCC-GTAAACGATGCTAACTCGTTTTTGGG-TTTTC-GGATTCAGAGACTAA-GCGAAAG</t>
  </si>
  <si>
    <t>21A-27F_A06.ab1</t>
  </si>
  <si>
    <t>gi|343202291|ref|NR_042577.1|</t>
  </si>
  <si>
    <t>NR_042577</t>
  </si>
  <si>
    <t>GGCGTGCCTAATACATGCAAGTCGAGCGGATCTTGTCCTTCGGGACAAGGTTAGCGGCGGACGGGTGAGTAACACGTAGGCAACCTGCCCTCAAGACTGGGATAACCTCCGGAAACGGATGCTAATACCGGATATGCGGTCTCTCCTCCTGGAGGGATCGGGAAAGACGGAGCAATCTGTCACTTGGGGATGGGCCTGCGGCGCATTAGCTAGTTGGTGAGGTAACGGCTCACCAAGGCGACGATGCGTAGCCGACCTGAGAGGGTGATCGGCCACACTGGGACTGAGACACGGCCCAGACTCCTACGGGAGGCAGCAGTAGGGAATCTTCCGCAATGGACGCAAGTCTGACGGAGCAACGCCGCGTGAGTGAGGAAGGCCTTCGGGTCGTAAAGCTCTGTTGCCAGGGAAGAACGGGTGGAAGAGTAACTGCTTCCGCCATGACGGTACCTGAGAAGAAAGCCCCGGCTAACTACGTGCCAGCAGCCGCGGTAATACGTAGGGGGCAAGCGTTGTCCGGAATTATTGGGCGTAAAGCGCGCGCAGGCGGCTTTGTAAGTCCGGTGTTTAATCTTGGGGCTCAACCCCAAGTCGCACGGGAAACTGCAAGGCTTGAGTGCAGAAGANGAAAGTGGAATTCCACGTGTAGCGGTGAAATGCGTAGANATGTGGAGGAACACCAGTGGCGAANGCGACTTTTCTGGGCTGTAACTGACGCTGAGGCGCGAAAGCGTGGGGAGCAAACAGGATTAGATACCCCTGGTAGTCCACGCNGTAAACGATGAATGCTANGTG</t>
  </si>
  <si>
    <t>GGCGTGCCTAATACATGCAAGTCGAGCGGATCTTGTCCTTCGGGACAAGGTTAGCGGCGGACGGGTGAGTAACACGTAGGCAACCTGCCCTCAAGACTGGGATAACCTCCGGAAACGGATGCTAATACCGGATATGCGGTCTCTCCTCCTGGAGGGATCGGGAAAGACGGAGCAATCTGTCACTTGGGGATGGGCCTGCGGCGCATTAGCTAGTTGGTGAGGTAACGGCTCACCAAGGCGACGATGCGTAGCCGACCTGAGAGGGTGATCGGCCACACTGGGACTGAGACACGGCCCAGACTCCTACGGGAGGCAGCAGTAGGGAATCTTCCGCAATGGACGCAAGTCTGACGGAGCAACGCCGCGTGAGTGAGGAAGGCCTTCGGGTCGTAAAGCTCTGTTGCCAGGGAAGAACGGGTGGAAGAGTAACTGCTTCCGCCATGACGGTACCTGAGAAGAAAGCCCCGGCTAACTACGTGCCAGCAGCCGCGGTAATACGTAGGGGGCAAGCGTTGTCCGGAATTATTGGGCGTAAAGCGCGCGCAGGCGGCTTTGTAAGTCCGGTGTTTAATCTTGGGGCTCAACCCCAAGTCGCACGGGAAACTGCAAGGCTTGAGTGCAGAAGAGGAAAGTGGAATTCCACGTGTAGCGGTGAAATGCGTAGAGATGTGGAGGAACACCAGTGGCGAAGGCGAC-TTTCTGGGCTGTAACTGACGCTGAGGCGCGAAAGCGTGGGGAGCAAACAGGATTAGATA-CCCTGGTAGTCCACGCCGTAAACGATGAATGCTAGGTG</t>
  </si>
  <si>
    <t>21C-27F_G07.ab1</t>
  </si>
  <si>
    <t>gi|631252845|ref|NR_114043.1|</t>
  </si>
  <si>
    <t>NR_114043</t>
  </si>
  <si>
    <t>GCTGGCGGCAGGCTTAACACATGCAAGTCGAGCGGTANCACGGGGGAGCTTGCNCCCTGGGTGACGAGCGGCGGACGGGTGAGTAATGTCTGGGAAACTGCCTGATGGAGGGGGATAACTACTGGAAACGGTAGCTAATACCGCATAACGTCGCAAGACCAAAGAGGGGGACCTTCGGGCCTCTTGCCATCAGATGTGCCCAGATGGGATTAGCTAGTAGGTGGGGTAATGGCTCACCTAGGCGACGATCCCTAGCTGGTCTGAGAGGATGACCAGCCACACTGGAACTGAGACACGGTCCAGACTCCTACGGGAAGCAGCAGTGGGGAATATTGCACAATGGGCGCAAGCCTGATGCAGCCATGCCGCGTGTGTGAAGAAGGCCTTCGGGTTGTAAAGCACTTTCAGCGAGGAGGAAGGTGGTGAGCTTAATACGCTCATCAATTGACGTTACTCGCAGAAGAAGCACCGGCTAACTCCGTGCCAGCAGCCGCGGTAATACGGAGGGTGCAAGCGTTAATCGGAATTACTGGGCGTAAAGCGCACGCAGGCGGTTTGTTAAGTCAGATGTGAAATCCCCGGGCTCAACCTGGGAACTGCATTTGAAACTGGCAAGCTAGAGTCTCGTAGAGGGGGGTAGAATTCCAGGTGTAGCGGTGAAATGCGTAGAGATCTGGAGGAATACCGGTGGCGAAGGCGGCCCCCTGGACGAAGACTGACGCTCNN-TGCGAAAGCGTGGGGAGCAAACAGGATTAGATACCCTGGTAGTCCACGCTGTAAACGATGTCGATTT</t>
  </si>
  <si>
    <t>GCTGGCGGCAGGCTTAACACATGCAAGTCGAGCGGTAGCACAGGGGAGCTTGCTCCCTGGGTGACGAGCGGCGGACGGGTGAGTAATGTCTGGGAAACTGCCTGATGGAGGGGGATAACTACTGGAAACGGTAGCTAATACCGCATAACGTCGCAAGACCAAAGAGGGGGACCTTCGGGCCTCTTGCCATCAGATGTGCCCAGATGGGATTAGCTAGTAGGTGGGGTAATGGCTCACCTAGGCGACGATCCCTAGCTGGTCTGAGAGGATGACCAGCCACACTGGAACTGAGACACGGTCCAGACTCCTACGGGAGGCAGCAGTGGGGAATATTGCACAATGGGCGCAAGCCTGATGCAGCCATGCCGCGTGTGTGAAGAAGGCCTTCGGGTTGTAAAGCACTTTCAGCGAGGAGGAAGGTGGTGAGCTTAATACGTTCATCAATTGACGTTACTCGCAGAAGAAGCACCGGCTAACTCCGTGCCAGCAGCCGCGGTAATACGGAGGGTGCAAGCGTTAATCGGAATTACTGGGCGTAAAGCGCACGCAGGCGGTTTGTTAAGTCAGATGTGAAATCCCCGGGCTCAACCTGGGAACTGCATTTGAAACTGGCAAGCTAGAGTCTCGTAGAGGGGGGTAGAATTCCAGGTGTAGCGGTGAAATGCGTAGAGATCTGGAGGAATACCGGTGGCGAAGGCGGCCCCCTGGACGAAGACTGACGCTCAGGTGCGAAAGCGTGGGGAGCAAACAGGATTAGATACCCTGGTAGTCCACGCTGTAAACGATGTCGATTT</t>
  </si>
  <si>
    <t>22C-27F_C05.ab1</t>
  </si>
  <si>
    <t>gi|961554977|ref|NR_108237.1|</t>
  </si>
  <si>
    <t>NR_108237</t>
  </si>
  <si>
    <t>GCTTACACATGCAAGTCGAGCGGGCACCTTCGGGTGTCAGCGGCGGACGGGTGAGTAACGCGTGGGAACGTGCCCTCTGGTTCGGAATAACTCAGGGAAACTTGAGCTAATACCGGATACGCCCTTTTGGGGAAAGGCTTGCTGCCGGAGGATCGGCCCGCGTCTGATTAGCTAGTTGGTGAGGTAACGGCTCACCAAGGCGACGATCAGTAGCTGGTCTGAGAGGATGATCAGCCACACTGGGACTGAGACACGGCCCAGACTCCTACGGGAGGCAGCAGTGGGGAATATTGGACAATGGGCGCAAGCCTGATCCAGCCATGCCGCGTGAGTGATGAAGGCCTTAGGGTTGTAAAGCTCTTTTATCCGGGACGATAATGACGGTACCGGAGGAATAAGCCCCGGCTAACTTCGTGCCAGCAGCCGCGGTAATACGAAGGGGGCTAGCGTTGCTCGGAATCACTGGGCGTAAAGGGCGCGTAGGCGGCGTTTTAAGTCGGGGGTGAAAGCCTGTGGCTCAACCACAGAATGGCCTTCGATACTGGGGCGCTTGAGTATGGTAGAGGTTGGTGGAACTGCGAGTGTAGAGGTGAAATTCGTAGATATTCGCAAGAACACCGGTGGCGAAGGCGGCCAACTGGACCATTACTGACGCTGANGCGCGAAAGCGTGGGGAGCAAACAGGATTAGATACCCTGGTAGTCCACGCCGTAAACGATGAATGCCAGCTGTTGGGGTGCTTGCACCCTCAGTAGCGCAGCTAACGCTTTGAGCATTNNNNTGGGGGANTACNGNNGCAAGATTAAAACTCAAAGGNAATT</t>
  </si>
  <si>
    <t>GCTTACACATGCAAGTCGAGCGGGCACTTTCGGGTGTCAGCGGCGGACGGGTGAGTAACGCGTGGGAACGTGCCCTCTGGTTCGGAATAACTCAGGGAAACTTGAGCTAATACCGGATACGCCCTTTTGGGGAAAGGCTTGCTGCCGGAGGATCGGCCCGCGTCTGATTAGCTAGTTGGTGAGGTAACGGCTCACCAAGGCGACGATCAGTAGCTGGTCTGAGAGGATGATCAGCCACACTGGGACTGAGACACGGCCCAGACTCCTACGGGAGGCAGCAGTGGGGAATATTGGACAATGGGCGCAAGCCTGATCCAGCCATGCCGCGTGAGTGATGAAGGCCTTAGGGTTGTAAAGCTCTTTTATCCGGGACGATAATGACGGTACCGGAGGAATAAGCCCCGGCTAACTTCGTGCCAGCAGCCGCGGTAATACGAAGGGGGCTAGCGTTGCTCGGAATCACTGGGCGTAAAGGGCGCGTAGGCGGCGTTTTAAGTCGGGGGTGAAAGCCTGTGGCTCAACCACAGAATGGCTTTCGATACTGGGGCGCTTGAGTATGGTAGAGGTTGGTGGAACTGCGAGTGTAGAGGTGAAATTCGTAGATATTCGCAAGAACACCGGTGGCGAAGGCGGCCAACTGGACCATTACTGACGCTGAGGCGCGAAAGCGTGGGGAGCAAACAGGATTAGATACCCTGGTAGTCCACGCCGTAAACGATGAATGCCAGCTGTTGGGGTGCTTGCA-CCTCAGTAGCGCAGCTAACGCTTTGAGCATTCCGCCTGGGGAGTACGGTCGCAAGATTAAAACTCAAAGG-AATT</t>
  </si>
  <si>
    <t>23A</t>
  </si>
  <si>
    <t>23A-27F_A03.ab1</t>
  </si>
  <si>
    <t>gi|219878321|ref|NR_025460.1|</t>
  </si>
  <si>
    <t>NR_025460</t>
  </si>
  <si>
    <t>CTGGCGGCGTGCTT-ACACATGCAAGTCGAACGATGAAGCCCAGCTTGCTGGGTGGATTAGTGGCGAACGGGTGAGTAACACGTGAGTAACCTGCCCTTGACTCTGGGATAAGCACTGGAAACGGTGTCTAATACCGGATATTTCAGCTGGCCGCATGGTCTGGTTGTGGAAAGAATTTTGGTCAAGGATGGACTCGCGGCCTATCAGGTTGTTGGTGAGGTAATGGCTCACCAAGCCTACGACGGGTAGCCGGCCTGAGAGGGTGACCGGCCACACTGGGACTGAGACACGGCCCAGACTCCTACGGGAGGCAGCAGTGGGGAATATTGCACAATGGGCGAAAGCCTGATGCAGCAACGCCGCGTGAGGGACGACGGCCTTCGGGTTGTAAACCTCTTTTAGTAGGGAAGAAGCGAAAGTGACGGTACCTGCAGAAAAAGCACCGGCTAACTACGTGCCAGCAGCCGCGGTAATACGTAGGGTGCAAGCGTTGTCCGGAATTATTGGGCGTAAAGAGCTCGTAGGCGGTTTGTCGCGTCTGCTGTGAAAACTGGAGGCTCAACCTCCAGCCTGCAGTGGGTACGGGCAGACTAGAGTGCGGTAGGGGAGATTGGAATTCCTGGTGTAGCGGGTGGAATGCGCAGATATCAGGAGGAAACACCGATGGCGAANGCAGATCTCTGGGCCGTAACTGACGCTGAGGAGCGAAAGCATGGGGAGCGAACAGGATTAGATACCCCTGGTAGTCCATGCCCGTAAACGTTGGGAACTAGAATGNNGGGGGGCCATTTCNNCGGGTCTCCGNGTCNCAGCTAA</t>
  </si>
  <si>
    <t>CTGGCGGCGTGCTTAACACATGCAAGTCGAACGATGAAGCCCAGCTTGCTGGGTGGATTAGTGGCGAACGGGTGAGTAACACGTGAGTAACCTGCCCTTGACTCTGGGATAAGCACTGGAAACGGTGTCTAATACCGGATATTTCAGCTGGCCGCATGGTCTGGTTGTGGAAAGAATTTTGGTCAAGGATGGACTCGCGGCCTATCAGGTTGTTGGTGAGGTAATGGCTCACCAAGCCTACGACGGGTAGCCGGCCTGAGAGGGTGACCGGCCACACTGGGACTGAGACACGGCCCAGACTCCTACGGGAGGCAGCAGTGGGGAATATTGCACAATGGGCGAAAGCCTGATGCAGCAACGCCGCGTGAGGGACGACGGCCTTCGGGTTGTAAACCTCTTTTAGTAGGGAAGAAGCGAAAGTGACGGTACCTGCAGAAAAAGCACCGGCTAACTACGTGCCAGCAGCCGCGGTAATACGTAGGGTGCAAGCGTTGTCCGGAATTATTGGGCGTAAAGAGCTCGTAGGCGGTTTGTCGCGTCTGCTGTGAAAACTGGAGGCTCAACCTCCAGCCTGCAGTGGGTACGGGCAGACTAGAGTGCGGTAGGGGAGATTGGAATTCCTGGTGTAGC-GGTGGAATGCGCAGATATCAGGAGG-AACACCGATGGCGAAGGCAGATCTCTGGGCCGTAACTGACGCTGAGGAGCGAAAGCATGGGGAGCGAACAGGATTAGATA-CCCTGGTAGTCCATG-CCGTAAACGTTGGGAACTAGA-TGT-GGGGG-CCATTCCA-C-GGTCTCCGTGTCGCAGCTAA</t>
  </si>
  <si>
    <t>23C-27F_F11.ab1</t>
  </si>
  <si>
    <t>gi|1491509612|ref|NR_159143.1|</t>
  </si>
  <si>
    <t>NR_159143</t>
  </si>
  <si>
    <t>CTGGCGGCGTGCCTAATACATGCAAGTCGAGCGGACTTGTAGGAGCTTGCTCCTGCAGGTTAGCGGCGGACGGGTGAGTAACACGTGGGCAACCTACCTGTAAGACTGGGATAACTTCGGGAAACCGGAGCTAATACCGGATGACATAAAGGAACTCCTGTTCCTTTATTGAAAGATGGCTTCGGCTATCACTTACAGATGGGCCCGCGGCGCATTAGCTAGTTGGTGAGGTAACGGCTCACCAAGGCAACGATGCGTAGCCGACCTGAGAGGGTGATCGGCCACACTGGGACTGAGACACGGCCCAGACTCCTACGGGAGGCAGCAGTAGGGAATCTTCCGCAATGGACGAAAGTCTGACGGAGCAACGCCGCGTGAACGATGAAGGCCTTCGGGTCGTAAAGTTCTGTTGTTAGGGAAGAACAAGTGCTAGTTGAATAAGCTGGCACCTTGACGGTACCTAACCAGAAAGCCACGGCTAACTACGTGCCAGCAGCCGCGGTAATACGTAGGTGGCAAGCGTTGTCCGGAATTATTGGGCGTAAAGCGCGCGCAGGCGGTTTCTTAAGTCTGATGTGAAAGCCCCCGGCTCAACCGGGGAGGGTCATTGGAAACTGGGAAACTTGAGTGCAGAAGAGGAAAGTGGAATTCCAAGTGTAGCGGTGAAATGCGTAGAGATTTGGAGGAACACCAGTGGCGAANGCGACTTTCTGGTCTGTAACTGACGCTGANGCGCGAAAGCGTGGGGAGCAAACAAGGATTANATACCCTGGNAGTCCACGCTGTAAACGATGANNGCTANNNNNNAGANGNNNTCCNNCCTTTANNGCTGAAGTTAACGCATTAA</t>
  </si>
  <si>
    <t>CTGGCGGCGTGCCTAATACATGCAAGTCGAGCGGACTTGTAGGAGCTTGCTCCTGCAGGTTAGCGGCGGACGGGTGAGTAACACGTGGGCAACCTACCTATAAGACTGGGATAACTTCGGGAAACCGGAGCTAATACCGGATGACATAAAGGAACTCCTGTTCCTTTATTGAAAGATGGCTTCGGCTATCACTTACAGATGGGCCCGCGGCGCATTAGCTAGTTGGTGAGGTAACGGCTCACCAAGGCGACGATGCGTAGCCGACCTGAGAGGGTGATCGGCCACACTGGGACTGAGACACGGCCCAGACTCCTACGGGAGGCAGCAGTAGGGAATCTTCCGCAATGGACGAAAGTCTGACGGAGCAACGCCGCGTGAACGATGAAGGCCTTCGGGTCGTAAAGTTCTGTTGTTAGGGAAGAACAAGTGCTAGTTAAATAAGCTGGCACCTTGACGGTACCTAACCAGAAAGCCACGGCTAACTACGTGCCAGCAGCCGCGGTAATACGTAGGTGGCAAGCGTTATCCGGAATTATTGGGCGTAAAGCGCGCGCAGGCGGTTTCTTAAGTCTGATGTGAAAGCCCCCGGCTCAACCGGGGAGGGTCATTGGAAACTGGGAAACTTGAGTGCAGAAGAGGAAAGTGGAATTCCAAGTGTAGCGGTGAAATGCGTAGAGATTTGGAGGAACACCAGTGGCGAAGGCGACTTTCTGGTCTGTAACTGACGCTGAGGCGCGAAAGCGTGGGGAGCAAAC-AGGATTAGATACCCTGGTAGTCCACGCTGTAAACGATGAGTGCTAAGTGTTAGAGGGTTTCCGCCCTTTAGTGCTGAAGTTAACGCATTAA</t>
  </si>
  <si>
    <t>23E-27F_C07.ab1</t>
  </si>
  <si>
    <t>gi|343201122|ref|NR_041833.1|</t>
  </si>
  <si>
    <t>NR_041833</t>
  </si>
  <si>
    <t>CGCTGGCGGCAGGCCT-ANNCATGCAAGTCGAGCGGCAGCGGAAAGTAGCTTGCTACTTTGCCGGCGAGCGGCGGACGGGTGAGTAATGTCTGGGGATCTGCCTGATGGTGGGGGATAACTACTGGAAACGGTAGCTAATACCGCATAACGTCGCAAGACCAAAGTGGGGGACCTTCGGGCCTCACGCCATCGGATGAACCCAGATGGGATTAGCTAGTAGGTGAGGTAATGGCTCACCTAGGCGACGATCCCTAGCTGGTCTGAGAGGATGACCAGCCACACTGGAACTGAGACACGGTCCAGACTCCTACGGGAGGCAGCAGTGGGGAATATTGCACAATGGGCGCAAGCCTGATGCAGCCATGCCGCGTGTGTGAAGAAGGCCTTCGGGTTGTAAAGCACTTTCAGCGAGGAGGAAGGGGTGNACGTTAATAGCGTTTACCATTGACGTTACTCGCAGAAGAAGCACCGGCTAACTCCGTGCCAGCAGCCGCGGTAATACGGAGGGTGCGAGCGTTAATCGGAATTACTGGGCGTAAAGCGTACGCAGGCGGTTTGTTAAGTCAGATGTGAAATCCCCGAGCTTAACTCGGGAACTGCATTTGAAACTGGCAAGCTAGAGTCTCGTAGAGGGGGGGTAGAATTCCAGGTGTAGCGGTGAAATGCGTAGAGATCTGGAGGAATACCGGTGGCGAAGGCGGCCCCCTGGACGAAGACTGACGCTCNN-TACGAAAGCGTGGGGAGCAAACAGGATTAGATACCCTGGTAGTCCACGCTGTAAACGATGTCGA</t>
  </si>
  <si>
    <t>CGCTGGCGGCAGGCCTAACACATGCAAGTCGAGCGGCAGCGGAAAGTAGCTTGCTACTTTGCCGGCGAGCGGCGGACGGGTGAGTAATGTCTGGGGATCTGCCTGATGGAGGGGGATAACTACTGGAAACGGTAGCTAATACCGCATAACCTCGCAAGAGCAAAGTGGGGGACCTTCGGGCCTCACGCCATCGGATGAACCCAGATGGGATTAGCTAGTAGGTGGGGTAATGGCTCACCTAGGCGACGATCCCTAGCTGGTCTGAGAGGATGACCAGCCACACTGGAACTGAGACACGGTCCAGACTCCTACGGGAGGCAGCAGTGGGGAATATTGCACAATGGGCGCAAGCCTGATGCAGCCATGCCGCGTGTGTGAAGAAGGCCTTCGGGTTGTAAAGCACTTTCAGCGAGGAGGAAGGGTTAAGTGTTAATAGCACTGAACATTGACGTTACTCGCAGAAGAAGCACCGGCTAACTCCGTGCCAGCAGCCGCGGTAATACGGAGGGTGCAAGCGTTAATCGGAATTACTGGGCGTAAAGCGCACGCAGGCGGTTTGTTAAGTCAGATGTGAAATCCCCGCGCTTAACGTGGGAACTGCATTTGAAACTGGCAAGCTAGAGTCTTGTAGA-GGGGGGTAGAATTCCAGGTGTAGCGGTGAAATGCGTAGAGATCTGGAGGAATACCGGTGGCGAAGGCGGCCCCCTGGACAAAGACTGACGCTCAGGTGCGAAAGCGTGGGGAGCAAACAGGATTAGATACCCTGGTAGTCCACGCTGTAAACGATGTCGA</t>
  </si>
  <si>
    <t>23G-27F_C08.ab1</t>
  </si>
  <si>
    <t>gi|1182956142|ref|NR_146850.1|</t>
  </si>
  <si>
    <t>NR_146850</t>
  </si>
  <si>
    <t>CATGCAAGTCGAACGAACACTTTCGGGTGTTAGTGGCGCACGGGTGCGTAACGCGTGGGAATCTGCCCCTTGGTTCGGAATAACAGCGAGAAATTGCTGCTAATACCGGATGATGACTTCGGTCCAAAGATTTATCGCCGAGGGATGAGCCCGCGTAGGATTAGCTAGTTGGTGTGGTAAAGGCGCACCAAGGCGACGATCCTTAGCTGGTCTGAGAGGATGATCAGCCACACTGGGACTGAGACACGGCCCAGACTCCTACGGGAGGCAGCAGTGGGGAATATTGGACAATGGGCGCAAGCCTGATCCAGCAATGCCGCGTGAGTGATGAAGGCCTTAGGGTTGTAAAGCTCTTTTACCCGGGATGATAATGACAGTACCGGGAGAATAAGCTCCGGCTAACTCCGTGCCAGCAGCCGCGGTAATACGGAGGGAGCTAGCGTTATTCGGAATTACTGGGCGTAAAGCGCACGTAGGCGGCTTTGTAAGTTAGAGGTGAAAGCCTGGAGCTCAAC-TCCAGAATTGCCTTTAAGACTGCATCGCTTGAATCCAGGAGAGGTGAGTGGAATTCCGAGTGTAGAGGTGAAATTCGTAGATATTCGGAAGAACACCAGTGGCGAANGCGGCTCACTGGACTGGTATTTGACGCTGAGGTGCGAAAGCGTGGGGAGCAAACAGGATTAGATACCCTGGNAGTCCACGCCGTAAACGATGATTAACTAGCTGTCAGNNC--ATANNNNTTTTNGGNGGNNCAGCTAACGCATTNAGTTATCCGNCCNGGGG</t>
  </si>
  <si>
    <t>CATGCAAGTCGAACGAACACTTTCGGGTGTTAGTGGCGCACGGGTGCGTAACGCGTGGGAATCTGCCCCTTGGTTCGGAATAACAGCGAGAAATTGCTGCTAATACCGGATGATGTCTTCGGACCAAAGATTTATCGCCGAGGGATGAGCCCGCGTAGGATTAGCTAGTTGGTGTGGTAAAGGCGCACCAAGGCGACGATCCTTAGCTGGTCTGAGAGGATGATCAGCCACACTGGGACTGAGACACGGCCCAGACTCCTACGGGAGGCAGCAGTGGGGAATATTGGACAATGGGCGCAAGCCTGATCCAGCAATGCCGCGTGAGTGATGAAGGCCTTAGGGTTGTAAAGCTCTTTTACCCGGGATGATAATGACAGTACCGGGAGAATAAGCTCCGGCTAACTCCGTGCCAGCAGCCGCGGTAATACGGAGGGAGCTAGCGTTATTCGGAATTACTGGGCGTAAAGCGCACGTAGGCGGCTTTGTAAGTTAGAGGTGAAAGCCTGGAGCTCAACTTCCAGAATTGCCTTTAAGACTGCATCGCTTGAATCCAGGAGAGGTGAGTGGAATTCCGAGTGTAGAGGTGAAATTCGTAGATATTCGGAAGAACACCAGTGGCGAAGGCGGCTCACTGGACTGGTA-TTGACGCTGAGGTGCGAAAGCGTGGGGAGCAAACAGGATTAGATACCCTGGTAGTCCACGCCGTAAACGATGA-TAACTAGCTGTCAGGGCTCATAGAG-TTTT-GGTGGCGCAGCTAACGCATTAAGTTATCCG-CCTGGGG</t>
  </si>
  <si>
    <t>23K-27F_H09.ab1</t>
  </si>
  <si>
    <t>gi|1277396342|ref|NR_152053.1|</t>
  </si>
  <si>
    <t>NR_152053</t>
  </si>
  <si>
    <t>CTGGCGGCNTGCCTAATACATGCAAGTCGAGCGGAGTTTGAAAGGAAGCTTGCTTCCTTTCAAACTTAGCGGCGGACGGGTGAGTAACACGTAGGCAACCTGCCCTCAAGCCTGGGATAACTACCGGAAACGGTAGCTAATACCGGATAATTTCTTTTTTCTCCTGAGAAAAGAATGAAAGGCGGAGCAATCTGCTGCTTGGGGATGGGCCTGCGGCGCATTAGCTAGTTGGTGGGGTAACGGCCCACCAAGGCGACGATGCGTAGCCGACCTGAGAGGGTGAACGGCCACACTGGGACTGAGACACGGCCCAGACTCCTACGGGAGGCAGCAGTAGGGAATCTTCCGCAATGGGCGCAAGCCTGACGGAGCAATGCCGCGTGAGTGATGAAGGTTTTCGGATCGTAAAGCTCTGTTGCCAGGGAAGAACGTCCGGTAGAGTAACTGCTNCCGGAGTGACGGTACCTGAGAAGAAAGCCCCGGCTAACTACGTGCCAGCAGCCGCGGTAATACGTAGGGGGCAAGCGTTGTCCGGAATTATTGGGCGTAAAGCGCGCGCAGGCGGTTATTTAAGTCTGGTGTTTAAACCTTGGGCTCAACCTGAGGTCGCACTGGAAACTGGGTGACTTGAGTACAGAAGAGGAAAGTGGAATTCCACGTGTAGCGGTGAAATGCGTAGATATGTGGAGGAACACCNGGTGGCGAANNCGACTTTCTGGGCTGTAACTGACGCTGNN-CGCGAAAGCGTGGGGGGAGCAAAACAGGATTANNATNNCCCNTGGGTAGTNCCACNGNCCGTA</t>
  </si>
  <si>
    <t>CTGGCGGCATGCCTAATACATGCAAGTCGAGCGGAGTTTGAGAGGAAGCTTGCTTCCTTTCAAACTTAGCGGCGGACGGGTGAGTAACACGTAGGCAACCTGCCCTCAAGCCTGGGATAACTACCGGAAACGGTAGCTAATACCGGATAATTTCTTTTTTCTCCTGAGGAGAGAATGAAAGGCGGAGCAATCTGCTGCTTGGGGATGGGCCTGCGGCGCATTAGCTAGTTGGTGGGGTAACGGCCCACCAAGGCGACGATGCGTAGCCGACCTGAGAGGGTGAACGGCCACACTGGGACTGAGACACGGCCCAGACTCCTACGGGAGGCAGCAGTAGGGAATCTTCCGCAATGGGCGCAAGCCTGACGGAGCAATGCCGCGTGAGTGATGAAGGTTTTCGGATCGTAAAGCTCTGTTGCCAGGGAAGAACGTCCGGTAGAGTAACTGCTGCCGGAGTGACGGTACCTGAGAAGAAAGCCCCGGCTAACTACGTGCCAGCAGCCGCGGTAATACGTAGGGGGCAAGCGTTGTCCGGAATTATTGGGCGTAAAGCGCGCGCAGGCGGTTATTTAAGTCTGGTGTTTAAACCTTGGGCTCAACCTGAGGTCGCACTGGAAACTGGGTGACTTGAGTACAGAAGAGGAAAGTGGAATTCCACGTGTAGCGGTGAAATGCGTAGATATGTGGAGGAACACCA-GTGGCGAAGGCGACTTTCTGGGCTGTAACTGACGCTGAGGCGCGAAAGCGTGGGG--AGCAAA-CAGGATTAG-ATA-CCC-TGG-TAGT-CCAC-G-CCGTA</t>
  </si>
  <si>
    <t>23L-27F_D01.ab1</t>
  </si>
  <si>
    <t>gi|631251435|ref|NR_112632.1|</t>
  </si>
  <si>
    <t>NR_112632</t>
  </si>
  <si>
    <t>GCGGCGTGCCTAATACATGCAAGTCGAGCGGACTTAAAAAGCTTGCTTTTTAAGTTAGCGGCGGACGGGTGAGTAACACGTGGGCAACCTGCCTGTAAGACTGGGATAACTTCGGGAAACCGGAGCTAATACCGGATAATCCTTT-CCTACTCATGTAGG-AAAGCTGAAAGACGGTTTACGCTGTCACTTACAGATGGGCCCGCGGCGCATTAGCTAGTTGGTGAGGTAACGGCTCACCAAGGCGACGATGCGTAGCCGACCTGAGAGGGTGATCGGCCACACTGGGACTGAGACACGGCCCAGACTCCTACGGGAGGCAGCAGTAGGGAATCTTCCGCAATGGACGAAAGTCTGACGGAGCAACGCCGCGTGAGTGATGAAGGTTTTCGGATCGTAAAACTCTGTTGTTAGGGAAGAACAAGTACGAGAGTAACTGCTCGTACCTTGACGGTACCTAACCAGAAAGCCACGGCTAACTACGTGCCAGCAGCCGCGGTAATACGTAGGTGGCAAGCGTTGTCCGGAATTATTGGGCGTAAAGCGCGCGCAGGCGGTCCTTTAAGTCTGATGTGAAAGCCCACGGCTCAACCGTGGAGGGTCATTGGAAACTGGGGGACTTGAGTGCAGAAGAGAAGAGTGGAATTCCACGTGTAGCGGTGAAATGCGTAGAGATGTGGAGGAACACCAGTGGCGAAGGCGACTCTTTGGTCTGTAACTGACGCTGANGCGCGAAAGCGTGGGGAGCAAACAGGATTAGATACCCTGGNAGTCCACGCCGTAAACGATGANTGCTAANNNGNTTAGAGGGNTTNCNNCCNTTANNGCTGCAGCAAACGCATTNAGCACTC</t>
  </si>
  <si>
    <t>GCGGCGTGCCTAATACATGCAAGTCGAGCGGACTTTAAAAGCTTGCTTTTAAAGTTAGCGGCGGACGGGTGAGTAACACGTGGGCAACCTGCCTGTAAGACTGGGATAACTTCGGGAAACCGGAGCTAATACCGGATAATCCTTTTCCT-CTCATG-AGGAAAAGCTGAAAGACGGTTTACGCTGTCACTTACAGATGGGCCCGCGGCGCATTAGCTAGTTGGTGAGGTAACGGCTCACCAAGGCGACGATGCGTAGCCGACCTGAGAGGGTGATCGGCCACACTGGGACTGAGACACGGCCCAGACTCCTACGGGAGGCAGCAGTAGGGAATCTTCCGCAATGGACGAAAGTCTGACGGAGCAACGCCGCGTGAGTGATGAAGGTTTTCGGATCGTAAAACTCTGTTGTTAGGGAAGAACAAGTACAAGAGTAACTGCTTGTACCTTGACGGTACCTAACCAGAAAGCCACGGCTAACTACGTGCCAGCAGCCGCGGTAATACGTAGGTGGCAAGCGTTGTCCGGAATTATTGGGCGTAAAGCGCGCGCAGGCGGTCCTTTAAGTCTGATGTGAAAGCCCACGGCTCAACCGTGGAGGGTCATTGGAAACTGGGGGACTTGAGTGCAGAAGAGAAGAGTGGAATTCCACGTGTAGCGGTGAAATGCGTAGAGATGTGGAGGAACACCAGTGGCGAAGGCGACTCTTTGGTCTGTAACTGACGCTGAGGCGCGAAAGCGTGGGGAGCAAACAGGATTAGATACCCTGGTAGTCCACGCCGTAAACGATGAGTGCTAAGT-G-TTAGAGGGTTTCCGCCCTTTAGTGCTGCAGCAAACGCATTAAGCACTC</t>
  </si>
  <si>
    <t>24A-27F_C06.ab1</t>
  </si>
  <si>
    <t>gi|631251365|ref|NR_112562.1|</t>
  </si>
  <si>
    <t>NR_112562</t>
  </si>
  <si>
    <t>CTGGCGGCATGCCTTACNCATGCAAGTCGAACGGCAGCACGGGAGCAATCCTGGTGGCGAGTGGCGAACGGGTGAGTAATACATCGGAACGTGCCCAATCGTGGGGGATAACGCAGCGAAAGCTGTGCTAATACCGCATAAGATCTATGGATGAAAGCAGGGGACCGCAAGGCCTTGCGCGAATGGAGCGGCCGATGGCAGATTAGGTAGTTGGTGAGGTAAAGGCTCACCAAGCCTTCGATCTGTAGCTGGTCTGAGAGGACGACCAGCCACACTGGGACTGAGACACGGCCCAGACTCCTACGGGAGGCAGCAGTGGGGAATTTTGGACAATGGGCGAAAGCCTGATCCAGCCATGCCGCGTGCAGGATGAAGGCCTTCGGGTTGTAAACTGCTTTTGTACGGAACGAAAAGGTCT-TTTCTAATAAAGAGGGCCCATGACGGTACCGTAAGAATAAGCACCGGCTAACTACGTGCCAGCAGCCGCGGTAATACGTAGGGTGCAAGCGTTAATCGGAATTACTGGGCGTAAAGCGTGCGCAGGCGGTTATATAAGACAGTTGTGAAATCCCCGGGCTCAACCTGGGAACTGCATCTGTGACTGTATAGCTAGAGTACGGTAGAAGGGGGATGGAATTCCNCGGTGTAGCAGTGAAATGCGTAGATATGCGGAGGAACACCGATGGCGAAGGCAATCCCCTGGACCTGTACTGACGCTCATGCACGAAAGCGTGGGGAGCAAACAGGATTAGATACCCCTGGNAGTCCACGCCCTAAACGATGTCAACTGGGTTNGNTGGGTCTTCANTGANNCAGTTAACGAAGCCTAA</t>
  </si>
  <si>
    <t>CTGGCGGCATGCCTTACACATGCAAGTCGAACGGCAGCGCGGGAGCAATCCTGGCGGCGAGTGGCGAACGGGTGAGTAATACATCGGAACGTGCCCAATCGTGGGGGATAACGCAGCGAAAGCTGTGCTAATACCGCATAAGATCTACGGATGAAAGCAGGGGATCGCAAGACCTTGCGCGAATGGAGCGGCCGATGGCAGATTAGGTAGTTGGTGAGGTAAAGGCTCACCAAGCCTTCGATCTGTAGCTGGTCTGAGAGGACGACCAGCCACACTGGGACTGAGACACGGCCCAGACTCCTACGGGAGGCAGCAGTGGGGAATTTTGGACAATGGGCGCAAGCCTGATCCAGCCATGCCGCGTGCAGGATGAAGGCCTTCGGGTTGTAAACTGCTTTTGTACGGAACGAAAAG-TCTCTTTCTAATAAAGAGGGATCATGACGGTACCGTAAGAATAAGCACCGGCTAACTACGTGCCAGCAGCCGCGGTAATACGTAGGGTGCAAGCGTTAATCGGAATTACTGGGCGTAAAGCGTGCGCAGGCGGTTATGTAAGACAGTTGTGAAATCCCCGGGCTCAACCTGGGAACTGCATCTGTGACTGCATAGCTAGAGTACGGTAG-AGGGGGATGGAATTCCGC-GTGTAGCAGTGAAATGCGTAGATATGCGGAGGAACACCGATGGCGAAGGCAATCCCCTGGACCTGTACTGACGCTCATGCACGAAAGCGTGGGGAGCAAACAGGATTAGATA-CCCTGGTAGTCCACGCCCTAAACGATGTCAACTGG-TT-GTTGGGTCTTCACTGACTCAGT-AACGAAGC-TAA</t>
  </si>
  <si>
    <t>24B-27F_H04.ab1</t>
  </si>
  <si>
    <t>gi|343201403|ref|NR_042129.1|</t>
  </si>
  <si>
    <t>NR_042129</t>
  </si>
  <si>
    <t>CTGGNGGCNTGCCTAACACATGCAAGTCGAACGAAGTGCCTTCGGGTGCTTAGTGGCGCACGGGTGCGTAACGCGTGGGAATCTGCCCCTTGGTTCGGAATAACAGTTGGAAACGACTGCTAATACCGGATGAT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NAAGAACACCAGTGGCGAAGGCGGCTGACTGGACATGTATTGACGCTGANGTGCGAAAGCGTGGGGANCAAACAGGATTANATACCCTGGTAGTCCACGCCGTAAACGATGATAACTANCTGTCCGGACNCTTGG</t>
  </si>
  <si>
    <t>CTGGCGGCATGCCTAACACATGCAAGTCGAACGAAG-G-CTTC-GG-CCTTAGTGGCGCACGGGTGCGTAACGCGTGGGAATCTGCCCCTTGGTTCGGAATAACAGTTGGAAACGACTGCTAATACCGGATGAT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GTGGCGAAGGCGGCTGACTGGACATGTATTGACGCTGAGGTGCGAAAGCGTGGGGAGCAAACAGGATTAGATACCCTGGTAGTCCACGCCGTAAACGATGATAACTAGCTGTCCGGACACTTGG</t>
  </si>
  <si>
    <t>24C-27F_G05.ab1</t>
  </si>
  <si>
    <t>gi|219878198|ref|NR_025337.1|</t>
  </si>
  <si>
    <t>NR_025337</t>
  </si>
  <si>
    <t>ACACATGCAAGTCGAGCGGCAGCGGAAAGTAGCTTGCTACTTTGCCGGCGAGCGGCGGACGGGTGAGTAATGTCTGGGAAACTGCCTGATGGAGGGGGATAACTACTGGAAACGGTAGCTAATACCGCATGACCTCGAAAGAGCAAAGTGGGGGATCTTCGGACCTCACGCCATCGGATGTGCCCAGATGGGATTAGCTAGTAGGTGAGGTAATGGCTCACCTAGGCGACGATCCCTAGCTGGTCTGAGAGGATGACCAGCCACACTGGAACTGAGACACGGTCCAGACTCCTACGGGAGGCAGCAGTGGGGAATATTGCACAATGGGCGCAAGCCTGATGCAGCCATGCCGCGTGTGTGAAGAAGGCCTTAGGGTTGTAAAGCACTTTCAGCGAGGAGGAAGGCATCATACTTAATACGTGTGGTGATTGACGTTACTCGCAGAAGAAGCACCGGCTAACTCCGTGCCAGCAGCCGCGGTAATACGGAGGGTGCAAGCGTTAATCGGAATTACTGGGCGTAAAGCGCACGCAGGCGGTTTGTTAAGTCAGATGTGAAATCCCCGCGCTTAACGTGGGAACTGCATTTGAAACTGGCAAGCTAGAGTCTTGTAGAGGGGGGGTAGAATTCCAGGGTGTAGCGGTGAAATGCGTAGAGATCTGGAGGAATACCGGTGGCGAAGGCGGCCCCCTGGACAAAGACTGACGCTCNNGTGCGAAAGCGTGGGGAGCAAACAGGATTAGATACCCCNGGTAGTCCACGCTNNAAACGAT</t>
  </si>
  <si>
    <t>ACACATGCAAGTCGAGCGGCAGCGGGAAGTAGCTTGCTACTTTGCCGGCGAGCGGCGGACGGGTGAGTAATGTCTGGGAAACTGCCTGATGGAGGGGGATAACTACTGGAAACGGTAGCTAATACCGCATGACCTCGAAAGAGCAAAGTGGGGGATNTTCGGACCTCACGCCATCGGATGTGCCCAGATGGGATTAGCTAGTAGGTGAGGTAATGGCTCACCTAGGCGACGATCCCTAGCTGGTCTGAGAGGATGACCAGCCACACTGGAACTGAGACACGGTCCAGACTCCTACGGGAGGCAGCAGTGGGGAATATTGCACAATGGGCGCAAGCCTGATGCAGCCATGCCGCGTGTGTGAAGAAGGCCTTAGGGTTGTAAAGCACTTTCAGCGAGGAGGAAGGCATCACACTTAATACGTGTGGTGATTGACGTTACTCTCAGAAGAAGCACCGGCTAACTCCGTGCCAGCAGCCGCGGTAATACGGAGGGTGCAAGCGTTAATCGGAATTACTGGGCGTAAAGCGCACGCAGGCGGTTTGTTAAGTCAGATGTGAAATCCCCGCGCTTAACGTGGGAACTGCATTTGAAACTGGCAAGCTAGAGTCTTGTAGA-GGGGGGTAGAATTCCA-GGTGTAGCGGTGAAATGCGTAGAGATCTGGAGGAATACCGGTGGCGAAGGCGGCCCCCTGGACAAAGACTGACGCTCAGGTGCGAAAGCGTGGGGAGCAAACAGGATTAGATACCCT-GGTAGTCCACGCTGTAAACGAT</t>
  </si>
  <si>
    <t>24D-27F_E05.ab1</t>
  </si>
  <si>
    <t>gi|219878488|ref|NR_025627.1|</t>
  </si>
  <si>
    <t>NR_025627</t>
  </si>
  <si>
    <t>CTGGCGGCGTGCCT-ATACNTGCAAGTCGAGCGAATGATGAAGAAGCTTGCTTCTTCTGATTTAGCGGCGGACGGGTGAGTAACACGTGGGCAACCTACCTAGTAGATTGGGATAACTCCGGGAAACCGGGGCTAATACCGAATAATTCATTTCACCTCATGGTGAGATGCTGAAAGGCGGTTTCGGCTGTCACTACTAGATGGGCCCGCGGTGCATTAGCTAGTTGGTGGGGTAATGGCCTACCAAGGCAACGATGCATAGCCGACCTGAGAGGGTGATCGGCCACATTGGGACTGAGACACGGCCCAAACTCCTACGGGAGGCAGCAGTAGGGAATCTTCCACAATGGACGAAAGTCTGATGGAGCAACGCCGCGTGAGTGATGAAGGTTTTCGGATCGTAAAACTCTGTTGTAAGGGAAGAACAAGTACGTTAGTAACTGAACGTACCTTGACGGTACCTTATTAGAAAGCCACGGCTAACTACGTGCCAGCAGCCGCGGTAATACGTAGGTGGCAAGCGTTGTCCGGATTTATTGGGCGTAAAGCGCGCGCAGGTGGTTTCTTAAGTCTGATGTGAAAGCCCACGGCTCAACCGTGGAGGGTCATTGGAAACTGGGAGACTTGAGTGCAGAAGAGGAAAGTGGAATTCCAAGTGTAGCGGTGAAATGCGTAGAGATTTGGAGGAACACCAGGTGGCGAANNCGACTTTCTGGTCTGTAACTGACACTGAGGCGCGAAAGCGTGGGGAGCAAACAGGATTAGATACCCCTGGNNGTCCACGCCGTANNCGATGA</t>
  </si>
  <si>
    <t>CTGGCGGCGTGCCTAATACATGCAAGTCGAGCGAATGATGAAGAAGCTTGCTTCTTCTGATTTAGCGGCGGACGGGTGAGTAACACGTGGGCAACCTACCTAGTAGATTGGGATAACTCCGGGAAACCGGGGCTAATACCGAATAATCCATTTTGTCACATGGCAAAATGCTGAAAGGCGGTTTCGGCTGTCACTACTAGATGGGCCCGCGGTGCATTAGCTAGTTGGTGGGGTAATGGCCTACCAAGGCAACGATGCATAGCCGACCTGAGAGGGTGATCGGCCACATTGGGACTGAGACACGGCCCAAACTCCTACGGGAGGCAGCAGTAGGGAATCTTCCACAATGGACGAAAGTCTGATGGAGCAACGCCGCGTGAGTGATGAAGGTTTTCGGATCGTAAAACTCTGTTGTAAGGGAAGAACAAGTACGTTAGTAACTGAACGTACCTTGACGGTACCTTATTAGAAAGCCACGGCTAACTACGTGCCAGCAGCCGCGGTAATACGTAGGTGGCAAGCGTTGTCCGGATTTATTGGGCGTAAAGCGCGCGCAGGTGGTTTCTTAAGTCTGATGTGAAAGCCCACGGCTCAACCGTGGAGGGTCATTGGAAACTGGGAGACTTGAGTGCAGAAGAGGAAAGTGGAATTCCAAGTGTAGCGGTGAAATGCGTAGAGATTTGGAGGAACACCA-GTGGCGAAGGCGACTTTCTGGTCTGTAACTGACACTGAGGCGCGAAAGCGTGGGGAGCAAACAGGATTAGATA-CCCTGGTAGTCCACGCCGTAAACGATGA</t>
  </si>
  <si>
    <t>24G-27F_F05.ab1</t>
  </si>
  <si>
    <t>gi|645322358|ref|NR_119126.1|</t>
  </si>
  <si>
    <t>NR_119126</t>
  </si>
  <si>
    <t>CTGGCGGCGTGCTT-ACNCNTGCAAGTCGAGCGGTAAGGCCTTTCGGGGTACACGAGCGGCGAACGGGTGAGTAACACGTGGGTGATCTGCCCTGCACTCTGGGATAAGCTTGGGAAACTGGGTCTAATACCGGATATGACCGCATGC-CGCATGGGGTGTGGTGGAAAGATTTATCGGTGCAGGATGGGCCCGCGGCCTATCAGCTTGTTGGTGGGGTAATGGCCTACCAAGGCGACGACGGGTAGCCGACCTGAGAGGGTGACCGGCCACACTGGGACTGAGACACGGCCCAGACTCCTACGGGAGGCAGCAGTGGGGAATATTGCACAATGGGCGGAAGCCTGATGCAGCGACGCCGCGTGAGGGATGAAGGCCTTCGGGTTGTAAACCTCTTTCAGCAGGGACGAAGCGTGAGTGACGGTACCTGCANAAGAAGCACCGGCTAACTACGTGCCAGCAGCCGCGGTAATACGTANGGTGCGAGCGTTGTCCGGAATTACTGGGCGTAAAGAGTTCGTAGGCGGTTTGTCGCGTCGTTTGTGAAAACCCGGGGCTCAACTTCNGGCTTGCAGGCGATACGGGCAGACTTGAGTGTTTCAGGGGAGACTGGAATTCCTGGTGTAGCGGTGAAATGCGCAGATATCAGGNNGAACACCGGTGGCGAAGGCGGGTCTCTGGGAAACAACTGACGCTGAGGAACGAAAGCGTGGGTANCAAACAGGATTANNTACCCTGGNAGTCCACGCCGTNNN-GGTGNNCNNTNNGGTGTGGGNTNCCTTCCACGGNATCT</t>
  </si>
  <si>
    <t>CTGGCGGCGTGCTTAACACATGCAAGTCGAGCGGTAAGGCCTTTCGGGGTACACGAGCGGCGAACGGGTGAGTAACACGTGGGTGATCTGCCCTGCACTCTGGGATAAGCTTGGGAAACTGGGTCTAATACCGGATATGACCACA-GCATGCATGTGTTGTGGTGGAAAGATTTATCGGTGCAGGATGGGCCCGCGGCCTATCAGCTTGTTGGTGGGGTAATGGCCTACCAAGGCGACGACGGGTAGCCGACCTGAGAGGGTGACCGGCCACACTGGGACTGAGACACGGCCCAGACTCCTACGGGAGGCAGCAGTGGGGAATATTGCACAATGGGCGGAAGCCTGATGCAGCGACGCCGCGTGAGGGATGAAGGCCTTCGGGTTGTAAACCTCTTTCAGCAGGGACGAAGCGTGAGTGACGGTACCTGCAGAAGAAGCACCGGCTAACTACGTGCCAGCAGCCGCGGTAATACGTAGGGTGCGAGCGTTGTCCGGAATTACTGGGCGTAAAGAGTTCGTAGGCGGTTTGTCGCGTCGTTTGTGAAAACCCGGGGCTCAACTTCGGGCTTGCAGGCGATACGGGCAGACTTGAGTGTTTCAGGGGAGACTGGAATTCCTGGTGTAGCGGTGAAATGCGCAGATATCAGGAGGAACACCGGTGGCGAAGGCGGGTCTCTGGGAAACAACTGACGCTGAGGAACGAAAGCGTGGGTAGCAAACAGGATTAGATACCCTGGTAGTCCACGCCGTAAACGGTGGGCGCTA-GGTGTGGGTT-CCTTCCACGGGATCT</t>
  </si>
  <si>
    <t>24I-27F_H03.ab1</t>
  </si>
  <si>
    <t>gi|343201404|ref|NR_042130.1|</t>
  </si>
  <si>
    <t>NR_042130</t>
  </si>
  <si>
    <t>TGCAAGTCGAACGAAGTGCCTTCGGGTGCTTAGTGGCGCACGGGTGCGTAACGCGTGGGAATCTGCCCCTTGGTTCGGAATAACAGTTGGAAACGACTGCTAATACCGGATGAT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NGTGGGCGAAGGCGGCTGACTGGGACATGTATTGACGCTGANGTGCGAAAGCNGTGGGGGAGCAAACAGGGATTAGATACCCCTGGGTAGTCCACGCCNGTAAACGATGATAAACTAAGCTGTCCGGG</t>
  </si>
  <si>
    <t>TGCAAGTCGAACGAAG--CCTTCGGGT--TTAGTGGCGCACGGGTGCGTAACGCGTGGGAATCTGCCCCTTGGTTCGGAATAACAGTTGGAAACGACTGCTAATACCGGATGATGACGTAAGTCCAAAGATTTATCGCCGAGGGATGAGCCCGCGTAGGATTAGGTAGTTGGTGTGGTAAAGGCGCACCAAGC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CAGAGCTCAACTCTGGAATTGCCTTTTAGACTGCATCGCTTGAATCATGGAGAGGTCAGTGGAATTCCGAGTGTAGAGGTGAAATTCGTAGATATTCGGAAGAACACCA-GT-GGCGAAGGCGGCTGACT-GGACATGTATTGACGCTGAGGTGCGAAAGC-GTGGGG-AGCAAACAGG-ATTAGATACCC-TGG-TAGTCCACGCC-GTAAACGATGATAA-CTA-GCTGTCCGGG</t>
  </si>
  <si>
    <t>24J-27F_F08.ab1</t>
  </si>
  <si>
    <t>gi|959494928|ref|NR_133791.1|</t>
  </si>
  <si>
    <t>NR_133791</t>
  </si>
  <si>
    <t>GCTNGCGGCNGGCCTAATACATGCAAGTCGGACGGGATTTTGGAGCTTGCTCTGAATGAGAGTGGCGCACGGGTGCGTAACACGTATGTAACCTACCTTCATCAGGGGGATAGCCTCTCGAAAGAGAGATTAACACCGCATAACATCATAGAGCAGCATTGCTTAGTGATCAAATATTTATAGGATGAAGATGGGCATGCGGGACATTAGCTAGATGGTGAGGTAACGGCTCACCATGGCGACGATGTCTAGGGGATCTGAGAGGATGACCCCCCACACTGGTACTGAGACACGGACCAGACTCCTACGGGAGGCAGCAGTAAGGAATATTGGTCAATGGAGGCAACTCTGAACCAGCCATGCCGCGTGCAGGAAGACGGCCCTACGGGTTGTAAACTGCTTTTGTACGGGAATAAACCCAGATACGTGTATCTGGCTGAATGTACTGTAAGAATAAGGATCGGCTAACTCCGTGCCAGCAGCCGCGGTAATACGGAGGATCCAAGCGTTATCCGGATTTATTGGGTTTAAAGGGTGCGTAGGCGGCTTGTTAAGTCAGGGGTGAAAGGCGGTAGCTTAACTATCGGAGTGCCTTTGATACTGACGAGCTTGAATGCAGCTGAGGTAGGCGGAATGTGACAAGTAGCGGTGAAATGCATAGATATGTCACAGAACACCGATTGCGAAGGCAGCTTACTAAAGTGTGATTGACGCTGNNNCACGAAAGCGTGGGGATCAAACANGATTAGATACCCTGNNNGTCCACGCCCTAAACGATGAA</t>
  </si>
  <si>
    <t>GCTAGCGGCAGGCCTAATACATGCAAGTCGGACGGGATTGGAGAGCTTGCTTTCCATGAGAGTGGCGCACGGGTGCGTAACACGTATGTAACCTACCTTCATCAGGGGGATAGCCTCTCGAAAGAGAGATTAACACCGCATAACATCATAGAGCAGCATTGCTTAGTGATCAAATATTTATAGGATGAAGATGGGCATGCGGGACATTAGCTAGATGGTGAGGTAACGGCTCACCATGGCGACGATGTCTAGGGGATCTGAGAGGATGACCCCCCACACTGGTACTGAGACACGGACCAGACTCCTACGGGAGGCAGCAGTAAGGAATATTGGTCAATGGAGGCAACTCTGAACCAGCCATGCCGCGTGCAGGAAGACGGCCCTACGGGTTGTAAACTGCTTTTGTACCGGAATAAACCTTGATACGTGTATCGAGCTGAATGTACGGTAAGAATAAGGATCGGCTAACTCCGTGCCAGCAGCCGCGGTAATACGGAGGATCCAAGCGTTATCCGGATTTATTGGGTTTAAAGGGTGCGTAGGCGGCTTGTTAAGTCAGGGGTGAAAGGCGGTAGCTTAACTATCGGAGTGCCCTTGATACTGATGAGCTTGAATGCAGCTGAGGTAGGCGGAATGTGACAAGTAGCGGTGAAATGCATAGATATGTCACAGAACACCGATTGCGAAGGCAGCTTACTAAAGTGCGATTGACGCTGAGGCACGAAAGCGTGGGGATCAAACAGGATTAGATACCCTGGTAGTCCACGCCCTAAACGATGAA</t>
  </si>
  <si>
    <t>24L-27F_B09.ab1</t>
  </si>
  <si>
    <t>GCGGCAGGCCTAATACATGCAAGTCGGACGGGATTTTGGAGCTTGCTCTGAATGAGAGTGGCGCACGGGTGCGTAACACGTATGTAACCTACCTTCATCAGGGGGATAGCCTCTCGAAAGAGAGATTAACACCGCATAACATCATAGAGCAGCATTGCTTAGTGATCAAATATTTATAGGATGAAGATGGGCATGCGGGACATTAGCTAGATGGTGAGGTAACGGCTCACCATGGCGACGATGTCTAGGGGATCTGAGAGGATGACCCCCCACACTGGTACTGAGACACGGACCAGACTCCTACGGGAGGCAGCAGTAAGGAATATTGGTCAATGGAGGCAACTCTGAACCAGCCATGCCGCGTGCAGGAAGACGGCCCTACGGGTTGTAAACTGCTTTTGTACGGGAATAAACCCAGATACGTGTATCTGGCTGAATGTACTGTAAGAATAAGGATCGGCTAACTCCGTGCCAGCAGCCGCGGTAATACGGAGGATCCAAGCGTTATCCGGATTTATTGGGTTTAAAGGGTGCGTAGGCGGCTTGTTAAGTCAGGGGTGAAAGGCGGTAGCTTAACTATCGGAGTGCCTTTGATACTGACGAGCTTGAATGCAGCTGAGGTAGGCGGAATGTGACAAGTAGCGGTGAAATGCATAGATATGTCACAGAACACCGATTGCGAAGGCAGCTTACTAAAGTGTGATTGACGCTGNNN-ACGAAAGCGTGGGGATCAAACNGNATTAGATACCCTGGTAGTCCACGCCCTNN-CGATGAANNCTCGATGTTGGNNATATACGGNCAGCGTCTA</t>
  </si>
  <si>
    <t>GCGGCAGGCCTAATACATGCAAGTCGGACGGGATTGGAGAGCTTGCTTTCCATGAGAGTGGCGCACGGGTGCGTAACACGTATGTAACCTACCTTCATCAGGGGGATAGCCTCTCGAAAGAGAGATTAACACCGCATAACATCATAGAGCAGCATTGCTTAGTGATCAAATATTTATAGGATGAAGATGGGCATGCGGGACATTAGCTAGATGGTGAGGTAACGGCTCACCATGGCGACGATGTCTAGGGGATCTGAGAGGATGACCCCCCACACTGGTACTGAGACACGGACCAGACTCCTACGGGAGGCAGCAGTAAGGAATATTGGTCAATGGAGGCAACTCTGAACCAGCCATGCCGCGTGCAGGAAGACGGCCCTACGGGTTGTAAACTGCTTTTGTACCGGAATAAACCTTGATACGTGTATCGAGCTGAATGTACGGTAAGAATAAGGATCGGCTAACTCCGTGCCAGCAGCCGCGGTAATACGGAGGATCCAAGCGTTATCCGGATTTATTGGGTTTAAAGGGTGCGTAGGCGGCTTGTTAAGTCAGGGGTGAAAGGCGGTAGCTTAACTATCGGAGTGCCCTTGATACTGATGAGCTTGAATGCAGCTGAGGTAGGCGGAATGTGACAAGTAGCGGTGAAATGCATAGATATGTCACAGAACACCGATTGCGAAGGCAGCTTACTAAAGTGCGATTGACGCTGAGGCACGAAAGCGTGGGGATCAAACAGGATTAGATACCCTGGTAGTCCACGCCCTAAACGATGAATACTCGATGTTGGCGATATACGGTCAGCGTCTA</t>
  </si>
  <si>
    <t>25A-27F_F12.ab1</t>
  </si>
  <si>
    <t>gi|566084913|ref|NR_108461.1|</t>
  </si>
  <si>
    <t>NR_108461</t>
  </si>
  <si>
    <t>GCTGGNGGNNGGCCT-ACACATGCAAGTCGAGCGGTAGAGAGGTGCTTGCACCTCTTGAGAGCGGCGGACGGGTGAGTAATACCTAGGAATCTGCCTGGTAGTGGGGGATAACGTTCGGAAACGGACGCTAATACCGCATACGTCCTACGGGAGAAAGCAGGGGACCTTCGGGCCTTGCGCTATCAGATGAGCCTAGGTCGGATTAGCTAGTTGGTGAGGTAATGGCTCACCAAGGCTACGATCCGTAACTGGTCTGAGAGGATGATCAGTCACACTGGAACTGAGACACGGTCCAGACTCCTACGGGAGGCAGCAGTGGGGAATATTGGACAATGGGCGAAAGCCTGATCCAGCCATGCCGCGTGTGTGAAGAAGGTCTTCGGATTGTAAAGCACTTTAAGTTGGGAGGAAGGGCATTAACCTAATACGTTAGTGCTTTGACGTTACCGACAGAATAAGCACCGGCTAACTCTGTGCCAGCAGCCGCGGTAATACAGAGGGTGCAAGCGTTAATCGGAATTACTGGGCGTAAAGCGCGCGTAGGTGGTTTGTTAAGTTGAATGTGAAATCCCCGGGCTCAACCTGGGAACTGCATCCAAAACTGGCAAGCTAGAGTATGGNAGANNGGGNGNGGNNGGNAATTTCCTNGNNGTANNCGGGNGAAATGCGTAGATNATAGGGAAGGGAACACCANGTGGGCGAANGGCGACCACCTGGNANTGATACTGACACTGAGGTGCGAAAGC</t>
  </si>
  <si>
    <t>GCTGGCGGCAGGCCTAACACATGCAAGTCGAGCGGTAGAGAGAAGCTTGCTTCTCTTGAGAGCGGCGGACGGGTGAGTAATGCCTAGGAATCTGCCTGG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AATGTGAAATCCCCGGGCTCAACCTGGGAACTGCATCCAAAACTGGCAAGCTAGAGTATGGTAGA--GGGTG-GT--GG-AATTTCCT-GT-GTAG-CGGT-GAAATGCGTAGAT-ATAGG-AAGG-AACACCA-GTGG-CGAA-GGCGACCACCTGG-ACTGATACTGACACTGAGGTGCGAAAGC</t>
  </si>
  <si>
    <t>25B-27F_E08.ab1</t>
  </si>
  <si>
    <t>gi|1230874604|ref|NR_148764.1|</t>
  </si>
  <si>
    <t>NR_148764</t>
  </si>
  <si>
    <t>GGCCT-ACACATGCAAGTCGAGCGGTAGAGAGGTGCTTGCACCTCTTGAGAGCGGCGGACGGGTGAGTAATACCTAGGAATCTGCCTGGTAGTGGGGGATAACGTTCGGAAACGGACGCTAATACCGCATACGTCCTACGGGAGAAAGCAGGGGACCTTCGGGCCTTGCGCTATCAGATGAGCCTAGGTCGGATTAGCTAGTTGGTGAGGTAATGGCTCACCAAGGCTACGATCCGTAACTGGTCTGAGAGGATGATCAGTCACACTGGAACTGAGACACGGTCCAGACTCCTACGGGAGGCAGCAGTGGGGAATATTGGACAATGGGCGAAAGCCTGATCCAGCCATGCCGCGTGTGTGAAGAAGGTCTTCGGATTGTAAAGCACTTTAAGTTGGGAGGAAGGGCATTAACCTAATACGTTAGTGCTTTGACGTTACCGACAGAATAAGCACCGGCTAACTCTGTGCCAGCAGCCGCGGTAATACAGAGGGTGCAAGCGTTAATCGGAATTACTGGGCGTAAAGCGCGCGTAGGTGGTTTGTTAAGTTGAATGTGAAATCCCCGGGCTCAACCTGGGAACTGCATCCAAAACTGGCAAGCTAGAGTATGGTAGAGGGGNGGGTGGAATTTCCTGTGTAGCGGTGAAATGCGTAGATATAGGAAGGGAACACCAGTGGCGAANGGCGACCACCTGGACTGATACTGACACTGAGGTGCGAAAGCGTGGGGAGCAAN-AGGATTAGATACCCTGGNAGTCCACNCCGTANN-GATGTCAACTAGCNNNTTGGGNAGTCTTGAAC</t>
  </si>
  <si>
    <t>GGCCTAACACATGCAAGTCGAGCGGTAGAGAGGTGCTTGCACCTCTTGAGAGCGGCGGACGGGTGAGTAATACCTAGGAATCTGCCTGATAGTGGGGGATAACGTTCGGAAACGGACGCTAATACCGCATACGTCCTACGGGAGAAAGCAGGGGACCTTCGGGCCTTGCGCTATCAGATGAGCCTAGGTCGGATTAGCTAGTTGGTGAGGTAATGGCTCACCAAGGCTACGATCCGTAACTGGTCTGAGAGGATGATCAGTCACACTGGAACTGAGACACGGTCCAGACTCCTACGGGAGGCAGCAGTGGGGAATATTGGACAATGGGCGAAAGCCTGATCCAGCCATGCCGCGTGTGTGAAGAAGGTCTTCGGATTGTAAAGCACTTTAAGTTGGGAGGAAGGGCATTAACCTAATACGTTAGTGTTTTGACGTTACCGACAGAATAAGCACCGGCTAACTCTGTGCCAGCAGCCGCGGTAATACAGAGGGTGCAAGCGTTAATCGGAATTACTGGGCGTAAAGCGCGCGTAGGTGGTTTGTTAAGTTGAATGTGAAATCCCCGGGCTCAACCTGGGAACTGCATCCAAAACTGGCAAGCTAGAGTATGGTAGAGGGTA--GTGGAATTTCCTGTGTAGCGGTGAAATGCGTAGATATAGGAA-GGAACACCAGTGGCGAA-GGCGACTACCTGGACTGATACTGACACTGAGGTGCGAAAGCGTGGGGAGCAAACAGGATTAGATACCCTGGTAGTCCACGCCGTAAACGATGTCAACTAGCCG-TTGGG-AGTCTTGAAC</t>
  </si>
  <si>
    <t>25C-27F_A02.ab1</t>
  </si>
  <si>
    <t>gi|219857571|ref|NR_025159.1|</t>
  </si>
  <si>
    <t>NR_025159</t>
  </si>
  <si>
    <t>CTGGCGGCNGGCCTAACACATGCAAGTCGAGCGGCAGCGGGAAGTAGTTTACTACTTTGCCGGCGAGCGGCGGACGGGTGAGTAATGTCTGGGAAACTGCCTGATGGAGGGGGATAACTACTGGAAACGGTAGCTAATACCGCATGACCTCGCAAGAGCAAAGTGGGGGACCTTCGGGCCTCACGCCATCGGATGTGCCCAGATGGGATTAGCTAGTAGGTGGGGTAATGGCTCACCTAGGCGACGATCCCTAGCTGGTCTGAGAGGATGACCAGCCACACTGGAACTGAGACACGGTCCAGACTCCTACGGGAGGCAGCAGTGGGGAATATTGCACAATGGGCGCAAGCCTGATGCAGCCATGCCGCGTGTGTGAAGAAGGCCTTCGGGTTGTAAAGCACTTTCAGCGAGGAGGAAGGGTTGAGTGTTAATAGCACTGAACATTGACGTTACTCGCAGAAGAAGCACCGGCTAACTCCGTGCCAGCAGCCGCGGTAATACGGAGGGTGCAAGCGTTAATCGGAATTACTGGGCGTAAAGCGCACGCAGGCGGTTTGTTAAGTCAGATGTGAAATCCCCGCGCTTAACGTGGGAACTGCATTTGAAACTGGCAAGCTAGAGTCTTGTAGAGGGGGGGTAGAATTCCAGGGTGTAGCGGTGAAATGCGTAGAGATCTGGAGGAATACCGGTGGGCGAAGGCGGCCCCCTGGACAAAGACTGACGCTCNN-TGCGAAAGCGTGGGGAGC-AACANGATTAGATACCCTGGNAGTCCACGCTGTAA-CGATGNCNNNCTNGGGNNGTNGNGCCCTTGAGGCGTGGNNTTCCGG</t>
  </si>
  <si>
    <t>CTGGCGGCAGGCCTAACACATGCAAGTCGAGCGGCAGCGGGAAGTAGTTTACTACTTTGCCGGCGAGCGGCGGACGGGTGAGTAATGTCTGGGAAACTGCCTGATGGAGGGGGATAACTACTGGAAACGGTAGCTAATACCGCATGACCTCGCAAGAGCAAAGTGGGGGACCTTCGGGCCTCACGCCATCGGATGTGCCCAGATGGGATTAGCTAGTAGGTGGGGTAATGGCTCACCTAGGCGACGATCCCTAGCTGGTCTGAGAGGATGACCAGCCACACTGGAACTGAGACACGGTCCAGACTCCTACGGGAGGCAGCAGTGGGGAATATTGCACAATGGGCGCAAGCCTGATGCAGCCATGCCGCGTGTGTGAAGAAGGCCTTCGGGTTGTAAAGCACTTTCAGCGAGGAGGAAGGGTTCAGTGTTAATAGCACTGAGCATTGACGTTACTCGCAGAAGAAGCACCGGCTAACTCCGTGCCAGCAGCCGCGGTAATACGGAGGGTGCAAGCGTTAATCGGAATTACTGGGCGTAAAGCGCACGCAGGCGGTTTGTTAAGTCAGATGTGAAATCCCCGCGCTTAACGTGGGAACTGCATTTGAAACTGGCAAGCTAGAGTCTTGTAGA-GGGGGGTAGAATTCCA-GGTGTAGCGGTGAAATGCGTAGAGATCTGGAGGAATACCGGT-GGCGAAGGCGGCCCCCTGGACAAAGACTGACGCTCAGGTGCGAAAGCGTGGGGAGCAAACAGGATTAGATACCCTGGTAGTCCACGCTGTAAACGATGTCGA-CTTGGAG-GTTGTGCCCTTGAGGCGTGGC-TTCCGG</t>
  </si>
  <si>
    <t>25D-27F_D05.ab1</t>
  </si>
  <si>
    <t>gi|636559893|ref|NR_115953.1|</t>
  </si>
  <si>
    <t>NR_115953</t>
  </si>
  <si>
    <t>GCTGGCGGCGTGCCT-ATACATGCAAGTCGAGCGAACTGATTAGAAGCTTGCTTCTATGACGTTAGCGGCGGACGGGTGAGTAACACGTGGGCAACCTGCCTGTAAGACTGGGATAACTTCGGGAAACCGAAGCTAATACCGGATAGGATCTTCTCCTTCATGGGAGATGATTGAAAGATGGTTTCGGCTATCACTTACAGATGGGCCCGCGGTGCATTAGCTAGTTGGTGAGGTAACGGCTCACCAAGGCAACGATGCATAGCCGACCTGAGAGGGTGATCGGCCACACTGGGACTGAGACACGGCCCAGACTCCTACGGGAGGCAGCAGTAGGGAATCTTCCGCAATGGACGAAAGTCTGACGGAGCAACGCCGCGTGAGTGATGAAGGCTTTCGGGTCGTAAAACTCTGTTGTTAGGGAAGAACAAGTACGAGAGTAACTGCTCGTACCTTGACGGTACCTAACCAGAAAGCCACGGCTAACTACGTGCCAGCAGCCGCGGTAATACGTAGGTGGCAAGCGTTATCCGGAATTATTGGGCGTAAAGCGCGCGCAGGCGGTTTCTTAAGTCTGATGTGAAAGCCCACGGCTCAACCGTGGAGGGTCATTGGAAACTGGGGAACTTGAGTGCAGAAGAGAAAAGCGGAATTCCACGGTGTAGCGGTGAAATGNGTAGAGAATGTGGAGGAACACCAGGTGGCGAANNNGGGCTTTTTGGTCTGTAACTGACGCTGNN-CGCGAAAGCGTGGGGAGCAAACAGGATTAGATNCCCNGGNAGTCCACGCCGT</t>
  </si>
  <si>
    <t>GCTGGCGGCGTGCCTAATACATGCAAGTCGAGCGAACTGATTAGAAGCTTGCTTCTATGACGTTAGCGGCGGACGGGTGAGTAACACGTGGGCAACCTGCCTGTAAGACTGGGATAACTTCGGGAAACCGAAGCTAATACCGGATAGGATCTTCTCCTTCATGGGAGATGATTGAAAGATGGTTTCGGCTATCACTTACAGATGGGCCCGCGGTGCATTAGCTAGTTGGTGAGGTAACGGCTCACCAAGGCAACGATGCATAGCCGACCTGAGAGGGTGATCGGCCACACTGGGACTGAGACACGGCCCAGACTCCTACGGGAGGCAGCAGTAGGGAATCTTCCGCAATGGACGAAAGTCTGACGGAGCAACGCCGCGTGAGTGATGAAGGCTTTCGGGTCGTAAAACTCTGTTGTTAGGGAAGAACAAGTACGAGAGTAACTGCTCGTACCTTGACGGTACCTAACCAGAAAGCCACGGCTAACTACGTGCCAGCAGCCGCGGTAATACGTAGGTGGCAAGCGTTATCCGGAATTATTGGGCGTAAAGCGCGCGCAGGCGGTTTCTTAAGTCTGATGTGAAAGCCCACGGCTCAACCGTGGAGGGTCATTGGAAACTGGGGAACTTGAGTGCAGAAGAGAAAAGCGGAATTCCAC-GTGTAGCGGTGAAATGCGTAGAG-ATGTGGAGGAACACCA-GTGGCGAAGGC-GGCTTTTTGGTCTGTAACTGACGCTGAGGCGCGAAAGCGTGGGGAGCAAACAGGATTAGATACCCTGGTAGTCCACGCCGT</t>
  </si>
  <si>
    <t>25E-27F_B01.ab1</t>
  </si>
  <si>
    <t>gi|343200876|ref|NR_041563.1|</t>
  </si>
  <si>
    <t>NR_041563</t>
  </si>
  <si>
    <t>GCTGGCGGCGTGCTT-ACACATGCAAGTCGAACGGTGAAAGAGAGCTTGCTCTCTGGATCAGTGGCGAACGGGTGAGTAACACGTGAGCAATCTGCCCCTGACTCTGGGATAAGCGCTGGAAACGGCGTCTAATACCGGATACGAGCTGCGAAGGCATCTTCAGCAGCTGGAAAGAACTTCGGTCAGGGATGAGCTCGCGGCCTATCAGCTAGTTGGTGAGGTAAAGGCTCACCAAGGCGTCGACGGGTAGCCGGCCTGAGAGGGTGACCGGCCACACTGGGACTGAGACACGGCCCAGACTCCTACGGGAGGCAGCAGTGGGGAATATTGCACAATGGGCGCAAGCCTGATGCAGCAACGCCGCGTGAGGGACGACGGCCTTCGGGTTGTAAACCTCTTTTAGCAGGGAAGAAGCGAAAGTGACGGTACCTGCAGAAAAAGCACCGGCTAACTACGTGCCAGCAGCCGCGGTAATACGTAGGGTGCAAGCGTTATCCGGAATTATTGGGCGTAAAGAGCTCGTAGGCGGTTTGTCGCGTCTGCTGTGAAAACTGGGGGCTCAACCCCCAGCCTGCAGTGGGTACGGGCAGACTAGAGTGCGGTAGGGGGAGATTGGAATTCCTGGTGTAGCGGTGGAATGCGCAGATATCAGGAGGAACACCGATGGCGAANGCAGATCTCTGGGCCGTAACTGACGCTGAGGAGCGAAAGGGGTGGGGAGCAAACAGGCTTAGATACCCTGGTAGTCCACCCCGTNN-CGTTGGGNACTANNTTGNNGGGGGTCCATTCCACGGAT</t>
  </si>
  <si>
    <t>GCTGGCGGCGTGCTTAACACATGCAAGTCGAACGGTGAAAGAGAGCTTGCTCTCTGGATCAGTGGCGAACGGGTGAGTAACACGTGAGCAATCTGCCCCTGACTCTGGGATAAGCGCTGGAAACGGCGTCTAATACCGGATACGAGCTGCGAAGGCATCTTCAGCAGCTGGAAAGAACTTCGGTCAGGGATGAGCTCGCGGCCTATCAGCTAGTTGGTGAGGTAATGGCTCACCAAGGCGTCGACGGGTAGCCGGCCTGAGAGGGTGACCGGCCACACTGGGACTGAGACACGGCCCAGACTCCTACGGGAGGCAGCAGTGGGGAATATTGCACAATGGGCGCAAGCCTGATGCAGCAACGCCGCGTGAGGGACGACGGCCTTCGGGTTGTAAACCTCTTTTAGCAGGGAAGAAGCGAAAGTGACGGTACCTGCAGAAAAAGCACCGGCTAACTACGTGCCAGCAGCCGCGGTAATACGTAGGGTGCAAGCGTTATCCGGAATTATTGGGCGTAAAGAGCTCGTAGGCGGTTTGTCGCGTCTGCTGTGAAAACTGGGGGCTCAACCCCCAGCCTGCAGTGGGTACGGGCAGACTAGAGTGCGGTA-GGGGAGATTGGAATTCCTGGTGTAGCGGTGGAATGCGCAGATATCAGGAGGAACACCGATGGCGAAGGCAGATCTCTGGGCCGTAACTGACGCTGAGGAGCGAAA-GGGTGGGGAGCAAACAGGCTTAGATACCCTGGTAGTCCACCCCGTAAACGTTGGGAACTAG-TTGT--GGGGTCCATTCCACGGAT</t>
  </si>
  <si>
    <t>26A-27F_B06.ab1</t>
  </si>
  <si>
    <t>gi|636558862|ref|NR_114919.1|</t>
  </si>
  <si>
    <t>NR_114919</t>
  </si>
  <si>
    <t>GCTGGCGGCGTGCCT-ATACNTGCAAGTCGAGCGAATCGATGGGAGCTTGCTCCCTGAGATTAGCGGCGGACGGGTGAGTAACACGTGGGCAACCTGCCTATAAGACTGGGATAACTTCGGGAAACCGGAGCTAATACCGGATACGTTCTTTTCTCGCATGAGAGAAGATGGAAAGACGGTT-CT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NNGTGGCGAANNNGACTTTCTGGTCTGTAACTGACACTGAGGCGCGAAAGCGTGGGGAGC-AACAGNATTAGATACCCNGGNAGTCCACGCCGTAAACGATG</t>
  </si>
  <si>
    <t>GCTGGCGGCGTGCCTAATACATGCAAGTCGAGCGAATCGATGGGAGCTTGCTCCCTGAGATTAGCGGCGGACGGGTGAGTAACACGTGGGCAACCTGCCTATAAGACTGGGATAACTTCGGGAAACCGGAGCTAATACCGGATACGTTCTTTTCTCGCATGAGAGAAGATGGAAAGACGGTTTACGCTGTCACTTATAGATGGGCCCGCGGCGCATTAGCTAGTTGGTGAGGTAATGGCTCACCAAGGCGACGATGCGTAGCCGACCTGAGAGGGTGATCGGCCACACTGGGACTGAGACACGGCCCAGACTCCTACGGGAGGCAGCAGTAGGGAATCTTCCGCAATGGACGAAAGTCTGACGGAGCAACGCCGCGTGAACGAAGAAGGCCTTCGGGTCGTAAAGTTCTGTTGTTAGGGAAGAACAAGTACCAGAGTAACTGCTGGTACCTTGACGGTACCTAACCAGAAAGCCACGGCTAACTACGTGCCAGCAGCCGCGGTAATACGTAGGTGGCAAGCGTTGTCCGGAATTATTGGGCGTAAAGCGCGCGCAGGTGGTTCCTTAAGTCTGATGTGAAAGCCCACGGCTCAACCGTGGAGGGTCATTGGAAACTGGGGAACTTGAGTGCAGAAGAGGAAAGTGGAATTCCAAGTGTAGCGGTGAAATGCGTAGAGATTTGGAGGAACACCA-GTGGCGAAGGCGACTTTCTGGTCTGTAACTGACACTGAGGCGCGAAAGCGTGGGGAGCAAACAGGATTAGATACCCTGGTAGTCCACGCCGTAAACGATG</t>
  </si>
  <si>
    <t>27A-27F_D02.ab1</t>
  </si>
  <si>
    <t>gi|1179766707|ref|NR_108240.1|</t>
  </si>
  <si>
    <t>NR_108240</t>
  </si>
  <si>
    <t>GTCGAACGGGCACCTTCGGGTGTCAGTGGCAGACGGGTGAGTAACACGTGGGAACGTACCCTTCGGTTCGGAATAACTCAGGGAAACTTGAGCTAATACCGGATACGCCCTTTTGGGGAAAGGTTTACTGCCGAAGGATCGGCCCGCGTCTGATTAGCTTGTTGGTGGGGTAACGGCCTACCAAGGCGACGATCAGTAGCTGGTCTGAGAGGATGATCAGCCACACTGGGACTGAGACACGGCCCAGACTCCTACGGGAGGCAGCAGTGGGGAATATTGGACAATGGGCGCAAGCCTGATCCAGCCATGCCGCGTGAGTGATGAAGGCCTTAGGGTTGTAAAGCTCTTTTGTCCGGGACGATAATGACGGTACCGGAAGAATAAGCCCCGGCTAACTTCGTGCCAGCAGCCGCGGTAATACGAAGGGGGCTAGCGTTGCTCGGAATCACTGGGCGTAAAGGGCGCGTAGGCGGCCGATTAAGTCGGGGGTGAAAGCCTGTGGCTCAACCACAGAATTGCCTTCGATACTGGTTGGCTTGAGACCGGAAGAGGACAGCGGAACTGCGAGTGTAGAGGTGAAATTCGTAGATATTCGCAAGAACACCAGGTGGCGAAGGCGGCTGTCTGGGTCCGGTTCTGACGCTGANGCGCGAAAGCGTGGGGAGCAAACAGGGATTAGATACCCTGGTAGTCCACGCCGTAAACGATGAATGCCCAGCCGTTGGNCCTGCTTTGCAGGTCAGTGGCGCCGCTAACGCATTNAGCATTCNNNNTGGGGGNNTACGGGNCGCNAGATTAAAACTCNAAGGAA</t>
  </si>
  <si>
    <t>GTCGAACGGGCACCTTCGGGTGTCAGTGGCAGACGGGTGAGTAACACGTGGGAACGTACCCTTCGGTTCGGAATAACTCAGGGAAACTTGAGCTAATACCGGATACGCCCTTTTGGGGAAAGGTTTACTGCCGAAGGATCGGCCCGCGTCTGATTAGCTTGTTGGTGGGGTAACGGCCTACCAAGGCGACGATCAGTAGCTGGTCTGAGAGGATGATCAGCCACACTGGGACTGAGACACGGCCCAGACTCCTACGGGAGGCAGCAGTGGGGAATATTGGACAATGGGCGCAAGCCTGATCCAGCCATGCCGCGTGAGTGATGAAGGCCTTAGGGTTGTAAAGCTCTTTTGTCCGGGACGATAATGACGGTACCGGAAGAATAAGCCCCGGCTAACTTCGTGCCAGCAGCCGCGGTAATACGAAGGGGGCTAGCGTTGCTCGGAATCACTGGGCGTAAAGGGCGCGTAGGCGGCCGATTAAGTCGGGGGTGAAAGCCTGTGGCTCAACCACAGAATTGCCTTCGATACTGGTTGGCTTGAGACCGGAAGAGGACAGCGGAACTGCGAGTGTAGAGGTGAAATTCGTAGATATTCGCAAGAACACCA-GTGGCGAAGGCGGCTGTCT-GGTCCGGTTCTGACGCTGAGGCGCGAAAGCGTGGGGAGCAAACA-GGATTAGATACCCTGGTAGTCCACGCCGTAAACGATGAATGCC-AGCCGTTGG-CCTGC-TTGCAGGTCAGTGGCGCCGCTAACGCATTAAGCATTCCGCCTGGGGGAGTACGGT-CGCAAGATTAAAACTCAAAGGAA</t>
  </si>
  <si>
    <t>27B-27F_C03.ab1</t>
  </si>
  <si>
    <t>gi|219846803|ref|NR_026395.1|</t>
  </si>
  <si>
    <t>NR_026395</t>
  </si>
  <si>
    <t>GCTGGCGGCNGGCCT-ANNCATGCAAGTCGAGCGGATGAAGAGAGCTTGCTCTCTGATTCAGCGGCGGACGGGTGAGTAATGCCTAGGAATCTGCCTGGTA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AATGTGAAATCCCCGGGCTCAACCTGGGAACTGCATCCAAAACTGGCAAGCTAGAGTAGGGCAGAGGGTGGTGGAATTTCCTGTGTAGCGGTGAAATGCGTAGATATAGGAAGGAACACCAGGTGGCGAAGGCGACCACCTGGGCTCATACTGACACTGAGGTGCGAAAGCGTGGGGAGCAAACAGNATTAGATACCCTGGTAGTCCACGCCGNAAACGATGTCAACTANCCGTTGGNNNCCTNNN-CTTTTANNGGCGCAGCTAA</t>
  </si>
  <si>
    <t>GCTGGCGGCAGGCCTAACACATGCAAGTCGAGCGGATGAAGAGAGCTTGCTCTCTGATTCAGCGGCGGACGGGTGAGTAATGCCTAGGAATCTGCCTGGTA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AATGTGAAATCCCCGGGCTCAACCTGGGAACTGCATCCAAAACTGGCAAGCTAGAGTAGGGCAGAGGGTGGTGGAATTTCCTGTGTAGCGGTGAAATGCGTAGATATAGGAAGGAACACCA-GTGGCGAAGGCGACCACCTGGGCTCATACTGACACTGAGGTGCGAAAGCGTGGGGAGCAAACAGGATTAGATACCCTGGTAGTCCACGCCGTAAACGATGTCAACTAGCCGTTGGAAGCCTTGAGCTTTTAGTGGCGCAGCTAA</t>
  </si>
  <si>
    <t>27C-27F_H09.ab1</t>
  </si>
  <si>
    <t>CGCTGGNGGCGTGCTT-ACACATGCAAGTCGAACGGTGAAAGAGAGCTTGCTCTCTGGATCAGTGGCGAACGGGTGAGTAACACGTGAGCAATCTGCCCCTGACTCTGGGATAAGCGCTGGAAACGGCGTCTAATACCGGATACGAGCTGCGAAGGCATCTTCAGCAGCTGGAAAGAACTTCGGTCAGGGATGAGCTCGCGGCCTATCAGCTAGTTGGTGAGGTAAAGGCTCACCAAGGCGTCGACGGGTAGCCGGCCTGAGAGGGTGACCGGCCACACTGGGACTGAGACACGGCCCAGACTCCTACGGGAGGCAGCAGTGGGGAATATTGCACAATGGGCGCAAGCCTGATGCAGCAACGCCGCGTGAGGGACGACGGCCTTCGGGTTGTAAACCTCTTTTAGCAGGGAAGAAGCGAAAGTGACGGTACCTGCAGAAAAAGCACCGGCTAACTACGTGCCAGCAGCCGCGGTAATACGTAGGGTGCAAGCGTTATCCGGAATTATTGGGCGTAAAGAGCTCGTANGCGGTTTGTCGCGTCTGCTGTGAAAACTGGGGGCTCAACCCCCAGCCTGCAGTGGGTACGGGCAGACTAGAGTGCGGTANGGGAGATTGGAANTTCCTGGTGTAGCGGTGGAATGCGCANATATCANGAGGAACACCGATGGCGAANNCAGATCTCTGGGNCGTAACTGACGCTGAGGAGCGAAAGGGTGGGGAGCAAACANGCTTANNNACCCTGGNAGTCNACCCCNTAAACG</t>
  </si>
  <si>
    <t>CGCTGGCGGCGTGCTTAACACATGCAAGTCGAACGGTGAAAGAGAGCTTGCTCTCTGGATCAGTGGCGAACGGGTGAGTAACACGTGAGCAATCTGCCCCTGACTCTGGGATAAGCGCTGGAAACGGCGTCTAATACCGGATACGAGCTGCGAAGGCATCTTCAGCAGCTGGAAAGAACTTCGGTCAGGGATGAGCTCGCGGCCTATCAGCTAGTTGGTGAGGTAATGGCTCACCAAGGCGTCGACGGGTAGCCGGCCTGAGAGGGTGACCGGCCACACTGGGACTGAGACACGGCCCAGACTCCTACGGGAGGCAGCAGTGGGGAATATTGCACAATGGGCGCAAGCCTGATGCAGCAACGCCGCGTGAGGGACGACGGCCTTCGGGTTGTAAACCTCTTTTAGCAGGGAAGAAGCGAAAGTGACGGTACCTGCAGAAAAAGCACCGGCTAACTACGTGCCAGCAGCCGCGGTAATACGTAGGGTGCAAGCGTTATCCGGAATTATTGGGCGTAAAGAGCTCGTAGGCGGTTTGTCGCGTCTGCTGTGAAAACTGGGGGCTCAACCCCCAGCCTGCAGTGGGTACGGGCAGACTAGAGTGCGGTAGGGGAGATTGGAA-TTCCTGGTGTAGCGGTGGAATGCGCAGATATCAGGAGGAACACCGATGGCGAAGGCAGATCTCTGGGCCGTAACTGACGCTGAGGAGCGAAAGGGTGGGGAGCAAACAGGCTTAGATACCCTGGTAGTCCACCCCGTAAACG</t>
  </si>
  <si>
    <t>28B-27F_B09.ab1</t>
  </si>
  <si>
    <t>CGCTGGCGGCNGGCCT-ACNCNTGCAAGTCGAGCGGTAGAGAGAAGCTTGCTTCTCTTGAGAGCGGCGGACGGGTGAGTAATGCCTAGGAATCTGCCTGG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CCTAATACGTTGCTGTCTTGACGTTACCGACAGAATAAGCACCGGCTAACTCTGTGCCAGCAGCCGCGGTAATACAGAGGGTGCAAGCGTTAATCGGAATTACTGGGCGTAAAGCGCGCGTAGGTGGTTCGTTAAGTTGGATGTGAAATCCCCGGGCTCAACCTGGGAACTGCATTCAAAACTGACGAGCTAGAGTATGGTAGANNGGNGNGGNGNNANTTTCCTNGNNGTANNNGGTGAAATGCGTANANNNTAGGGAAGGAACACCAGNTGGGCGANGGCGACCACCTGGACTGATACTGACACTGAN-TGCGAAAGCGTGGGGAGC-AACAGNATTAGATACCCTGGNAGTCN-CGCCGT-AACGATGTCNACTAGCCCGTTGGGAGCNTTGA</t>
  </si>
  <si>
    <t>CGCTGGCGGCAGGCCTAACACATGCAAGTCGAGCGGTAGAGAGAAGCTTGCTTCTCTTGAGAGCGGCGGACGGGTGAGTAATGCCTAGGAATCTGCCTGGTAGTGGGGGATAACGC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AAGCTAGAGTATGGTAGA--GG-GTGGTGGAA-TTTCCT-GT-GTAGC-GGTGAAATGCGTAGATA-TA-GGAAGGAACACCAG-T-GGCGAAGGCGACCACCTGGACTGATACTGACACTGAGGTGCGAAAGCGTGGGGAGCAAACAGGATTAGATACCCTGGTAGTCCACGCCGTAAACGATGTCAACTAG-CCGTTGGGAGCCTTGA</t>
  </si>
  <si>
    <t>29G-27F_A10.ab1</t>
  </si>
  <si>
    <t>gi|631250966|ref|NR_112163.1|</t>
  </si>
  <si>
    <t>NR_112163</t>
  </si>
  <si>
    <t>CTGGCGGCATGCCT-ATACATGCAAGTCGAGCGGANTTGANNAGAAGCTTGCTTCTCTGATGGTTAGCGGCGGACGGGTGAGTAACACGTAGGCAACCTGCCCTCAAGTTTGGGACAACTACCGGAAACGGTAGCTAATACCGAATAATTGTTTTCTTCGCCTGAAGGAAACTGGAAAGACGGAGCAATCTGTCACTTGGGGATGGGCCTGCGGCGCATTAGCTAGTTGGTGAGGTAACGGCTCACCAAGGCGACGATGCGTAGCCGACCTGAGAGGGTGATCGGCCACACTGGGACTGAGACACGGCCCAGACTCCTACGGGAGGCAGCAGTAGGGAATCTTCCGCAATGGGCGAAAGCCTGACGGAGCAATGCCGCGTGAGTGATGAAGGTTTTCGGATCGTAAAGCTCTGTTGCCAGGGAAGAACGCTTGGGAGAGTAACTGCTCTCAAGGTGACGGTACCTGAGAAGAAAGCCCCGGCTAACTACGTGCCAGCAGCCGCGGTAATACGTAGGGGGCAAGCGTTGTCCGGAATTATTGGGCGTAAAGCGCGCGCAGGCGGTCATTTAAGTCTGGTGTTTAATCCCGGGGCTCAACCCCGGATCGCACTGGAAACTGGGTGACTTGAGTGCAGAAGANGAGAGTGGAATTCCACGTGTAGCGGTGAAATGCGTAGANNATGTGGAGGAACACNNGTGGGCGAANGCGACTCTCTGGGCTGTAACTGACGCTGAN-CGCGAAAGCGTGGGGAGCNAACAGGATTA</t>
  </si>
  <si>
    <t>CTGGCGGCATGCCTAATACATGCAAGTCGAGCGGACTTGAAGAGAAGCTTGCTTCTCTGATGGTTAGCGGCGGACGGGTGAGTAACACGTAGGCAACCTGCCCTCAAGTTTGGGACAACTACCGGAAACGGTAGCTAATACCGAATAATTGTTTTCTTCGCCTGAAGNNAACTGGAAAGACGGAGCAATCTGTCACTTGGGGATGGGCCTGCGGCGCATTAGCTAGTTGGTGAGGTAACGGCTCACCAAGGCGACGATGCGTAGCCGACCTGAGAGGGTGATCGGCCACACTGGGACTGAGACACGGCCCAGACTCCTACGGGAGGCAGCAGTAGGGAATCTTCCGCAATGGGCGAAAGCCTGACGGAGCAATGCCGCGTGAGTGATGAAGGTTTTCGGATCGTAAAGCTCTGTTGCCAGGGAAGAACGCTTGGGAGAGTAACTGCTCTCAAGGTGACGGTACCTGAGAAGAAAGCCCCGGCTAACTACGTGCCAGCAGCCGCGGTAATACGTAGGGGGCAAGCGTTGTCCGGAATTATTGGGCGTAAAGCGCGCGCAGGCGGTCATTTAAGTCTGGTGTTTAATCCCGGGGCTCAACCCCGGATCGCACTGGAAACTGGGTGACTTGAGTGCAGAAGAGGAGAGTGGAATTCCACGTGTAGCGGTGAAATGCGTAGAT-ATGTGGAGGAACACCAGT-GGCGAAGGCGACTCTCTGGGCTGTAACTGACGCTGAGGCGCGAAAGCGTGGGGAGCAAACAGGATTA</t>
  </si>
  <si>
    <t>2A-27F_B07.ab1</t>
  </si>
  <si>
    <t>gi|265678404|ref|NR_028706.1|</t>
  </si>
  <si>
    <t>NR_028706</t>
  </si>
  <si>
    <t>GCTGGNGGNAGGCCTAACACATGCAAGTCGAGCGGTAGAGAGAAGCTTGCTTCTCTTGAGAGCGGCGGACGGGTGAGTAAT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AGTTAAGTTGGATGTGAAATCCCCGGGCTCAACCTGGGAACTGCATTCAAAACTGACTGACTAGAGTATGGNAGANGGGNGNGGNGGAAATTTCCTGTGTAGCGGTGAAATGCGTAGATATAGGAAGGAACACCAGTGGCGAAGGCGACCACCTGGACTGATACTGACACTGNN-TGCGAAAGCGTGGGGAGCAAACAGGATTAGATACCCNGGNAGTCN-CGCCGTAAACGATGTCANCTA</t>
  </si>
  <si>
    <t>GCTGGCGGCAGGCCTAACACATGCAAGTCGAGCGGTAGAGAGAAGCTTGCTTCTCTTGAGAGCGGCGGACGGGTGAGTAAT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AGTTAAGTTGGATGTGAAATCCCCGGGCTCAACCTGGGAACTGCATTCAAAACTGACTGACTAGAGTATGGTAGA-GGGTG-GT-GG-AATTTCCTGTGTAGCGGTGAAATGCGTAGATATAGGAAGGAACACCAGTGGCGAAGGCGACCACCTGGACTGATACTGACACTGAGGTGCGAAAGCGTGGGGAGCAAACAGGATTAGATACCCTGGTAGTCCACGCCGTAAACGATGTCAACTA</t>
  </si>
  <si>
    <t>2E-27F_G02.ab1</t>
  </si>
  <si>
    <t>gi|343201473|ref|NR_042199.1|</t>
  </si>
  <si>
    <t>NR_042199</t>
  </si>
  <si>
    <t>AGGCCTAACNCATGCAAGTCGAGCGGTAGAGAGAAGCTTGCTTCTCTTGAGAGCGGCGGACGGGTGAGTAATGCCTAGGAATCTGCCTG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TTTGCCTAATACGTAACTGTTTTGACGTTACCGACAGAATAAGCACCGGCTAACTCTGTGCCAGCAGCCGCGGTAATACAGAGGGTGCAAGCGTTAATCGGAATTACTGGGCGTAAAGCGCGCGTAGGTGGTTTGTTAAGTTGGATGTGAAATCCCCGGGCTCAACCTGGGAACTGCATTCAAAACTGACTGACTAGAGTATGGNAGANGGGNNGGGNNGGNAATTTCCNGGNNNTANNNGGNNGAAATGCGTAGATAATAGGAAGGGAACACCAGGTGGGCGAAAGGCGACCACCTGGACTGAATACTGACACTGAGGTGCGAAAGCGTGGGGAGCAAACAGGATTAGATACCCTGGNAGTCCACGCCGTAAACGATGTCAACTAGCCCGTTGGGAANCCNNGAGCTNTTTAGNGGCGCAGCTAACGCATTAAGTTNGAC</t>
  </si>
  <si>
    <t>AGGCCTAACACATGCAAGTCGAGCGGTAGAGAGAAGCTTGCTTCTCTTGAGAGCGGCGGACGGGTGAGTAATGCCTAGGAATCTGCCTG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TGCCTAATACGTAACTGTTTTGACGTTACCGACAGAATAAGCACCGGCTAACTCTGTGCCAGCAGCCGCGGTAATACAGAGGGTGCAAGCGTTAATCGGAATTACTGGGCGTAAAGCGCGCGTAGGTGGTTTGTTAAGTTGGATGTGAAATCCCCGGGCTCAACCTGGGAACTGCATTCAAAACTGACTGACTAGAGTATGGTAGA-GGGT-GGT--GG-AATTTCCTGTG--TAGC-GGT-GAAATGCGTAGATA-TAGGAAGG-AACACCAG-TGG-CG-AAGGCGACCACCTGGACT-AATACTGACACTGAGGTGCGAAAGCGTGGGGAGCAAACAGGATTAGATACCCTGGTAGTCCACGCCGTAAACGATGTCAACTAGCC-GTT-GGAAGCCTTGAGCT-TTTAGTGGCGCAGCTAACGCATTAAGTT-GAC</t>
  </si>
  <si>
    <t>2F-27F_E05.ab1</t>
  </si>
  <si>
    <t>gi|219857278|ref|NR_024909.1|</t>
  </si>
  <si>
    <t>NR_024909</t>
  </si>
  <si>
    <t>GGCAGGCCTAACACATGCAAGTCGAGCGGTAGAGAGAAGCTTGCTTCTCTTGAGAGCGGCGGACGGGTGAGTAAT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TACCTAATACGTGANTGTTTTGACGTTACCGACAGAATAAGCACCGGCTAACTCTGTGCCAGCAGCCGCGGTAATACAGAGGGTGCAAGCGTTAATCGGAATTACTGGGCGTAAAGCGCGCGTAGGTGGTTTGTTAAGTTGGATGTGAAATCCCCGGGCTCAACCTGGGAACTGCATTCAAAACTGACTGACTAGAGTGTGGTAGANGGGTGNGGTGGAATTTCCTGTGTAGCGGTGAAATGCGTAGATATAGGAAAGGAACACCAGTGGCGAANGGCGACCACCTGGACCAACACTGACACTGA-GTGCGAAAGCGTGGGGAGCAAACAGNATTAGATACCCTGGNANTCCACGCCGTAAACGATGTCA-CTA</t>
  </si>
  <si>
    <t>GGCAGGCCTAACACATGCAAGTCGAGCGGTAGAGAGAAGCTTGCTTCTCTTGAGAGCGGCGGACGGGTGAGTAAA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TACTTAATACGTGATTGTTTTGACGTTACCGACAGAATAAGCACCGGCTAACTCTGTGCCAGCAGCCGCGGTAATACAGAGGGTGCAAGCGTTAATCGGAATTACTGGGCGTAAAGCGCGCGTAGGTGGTTTGTTAAGTTGGATGTGAAATCCCCGGGCTCAACCTGGGAACTGCATTCAAAACTGACTGACTAGAGTGTGGTAGA-GGGT--GGTGGAATTTCCTGTGTAGCGGTGAAATGCGTAGATATAGG-AAGGAACACCAGTGGCGAA-GGCGACCACCTGGACCAACACTGACACTGAGGTGCGAAAGCGTGGGGAGCAAACAGGATTAGATACCCTGGTAGTCCACGCCGTAAACGATGTCAACTA</t>
  </si>
  <si>
    <t>2G-27F_G05.ab1</t>
  </si>
  <si>
    <t>gi|219878328|ref|NR_025467.1|</t>
  </si>
  <si>
    <t>NR_025467</t>
  </si>
  <si>
    <t>GCGGCGTGCTT-ACACATGCAAGTCGAACGATGATGCCCAGCTTGCTGGGTGGATTAGTGGCGAACGGGTGAGTAACACGTGAGTAACCTGCCCCTGACTCTGGGATAAGCGTTGGAAACGACGTCTAATACTGGATATGATCACTGGCCGCATGGTCTGGTGGTGGAAAGATTTTTTGGTTGGGGATGGACTCGCGGCCTATCAGCTT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CCGAGGCTCAACCTCGGGCTTGCAGTGGGTACGGGCAGACTAGAGTGCGGTAGGGGAGATTGGAATTCCTGGTGTAGCGGTGGAATGCGCAGATATCAGGAGGAACACCGATGGCGAAGGCAGATCTCTGGGCCGTAACTGACGCTGANGAGCGAAAGCATGGGGAGCGAACAGGATTAGATACCCTGGTAGTCCATGCCCGTAAACGTTGGGCGCTAGATGTNGGGACCTTTNNACGGGTTNTGNGNCGTAGCTAACGCAT</t>
  </si>
  <si>
    <t>GCGGCGTGCTTAACACATGCAAGTCGAACGATGATGCCCAGCTTGCTGGGTGGATTAGTGGCGAACGGGTGAGTAACACGTGAGTAACCTGCCCCTGACTCTGGGATAAGCGTTGGAAACGACGTCTAATACTGGATATGATCACTGGCCGCATGGTCTGGTGGTGGAAAGATTTTTTGGTTGGGGATGGACTCGCGGCCTATCAGCTT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CCGAGGCTCAACCTCGGGCTTGCAGTGGGTACGGGCAGACTAGAGTGCGGTAGGGGAGATTGGAATTCCTGGTGTAGCGGTGGAATGCGCAGATATCAGGAGGAACACCGATGGCGAAGGCAGATCTCTGGGCCGTAACTGACGCTGAGGAGCGAAAGCATGGGGAGCGAACAGGATTAGATACCCTGGTAGTCCATG-CCGTAAACGTTGGGCGCTAGATGTAGGGACCTTTCCACGGTTTCTGTGTCGTAGCTAACGCAT</t>
  </si>
  <si>
    <t>2H-27F_H03.ab1</t>
  </si>
  <si>
    <t>gi|631252876|ref|NR_114074.1|</t>
  </si>
  <si>
    <t>NR_114074</t>
  </si>
  <si>
    <t>GGCNGGCTT-ACACATGCAAGTCGAGCGGATGAAGGTAGCTTGCTACTGGATTCAGCGGCGGACGGGTGAGTAATGCTTAGGAATCTGCCTATTAGTGGGGGACAACGTTCCGAAAGGAGCGCTAATACCGCATACGTCCTACGGGAGAAAGCAGGGGACCTTTGGGCCTTGCGCTAATAGATGAGCCTAAGTCGGATTAGCTAGTTGGTAGGGTAAAGGCCTACCAAGGCGACGATCTGTAGCGGGTCTGAGAGGATGATCCGCCACACTGGGACTGAGACACGGCCCAGACTCCTACGGGAGGCAGCAGTGGGGAATATTGGACAATGGGGGGAACCCTGATCCAGCCATGCCGCGTGTGTGAAGAAGGCCTTTTGGTTGTAAAGCACTTTAAGCGAGGAGGAGGCTACCTAGATTAATACTTTAGGATAGTGGACGTTACTCGCAGAATAAGCACCGGCTAACTCTGTGCCAGCAGCCGCGGTAATACAGAGGGTGCGAGCGTTAATCGGATTTACTGGGCGTAAAGCGTGCGTAGGCGGCCAATTAAGTCAAATGTGAAATCCCCGAGCTTAACTTGGGAATTGCATTCGATACTGGTTGGCTAGAGTATGGGANNNGANNNGGTAGAATTCCAGGNNGTAGCGGTGAAATGCGTAGAGATCTGGAGGAAATACCGAATGGGCGAAAGGCAGCCATCTGGCCTAATACTGACGCTGANGTACGAAAGCATGGGGAGCAAACAGGATTAGATACCCTGGTAGTCCATGCCGTAAACGATGTCTACTAGCNNNNGGGCCCNTGGAGGCTTTAGNNGCGCAGCTAACGCGA</t>
  </si>
  <si>
    <t>GGCAGGCTTAACACATGCAAGTCGAGCGGATGAAGGTAGCTTGCTACTGGATTCAGCGGCGGACGGGTGAGTAATGCTTAGGAATCTGCCTATTAGTGGGGGACAACGTTCCGAAAGGNGCGCTAATACCGCATACGTCCTACGGGAGAAAGCAGGGGACCTTNGGGCCTTGCGCTAATAGATGAGCCTAAGTCGGATTAGCTAGTTGGTAGGGTAAAGGCCTACCAAGGCGACGATCTGTAGCGGGTCTGAGAGGATGATCCGCCACACTGGGACTGAGACACGGCCCAGACTCCTACGGGAGGCAGCAGTGGGGAATATTGGACAATGGGGGGAACCCTGATCCAGCCATGCCGCGTGTGTGAAGAAGGCCTTTTGGTTGTAAAGCACTTTAAGCGAGGAGGAGGCTACCTAGATTAATACTTTAGGATAGTGGACGTTACTCGCAGAATAAGCACCGGCTAACTCTGTGCCAGCAGCCGCGGTAATACAGAGGGTGCGAGCGTTAATCGGATTTACTGGGCGTAAAGCGTGCGTAGGCGGCCAATTAAGTCAAATGTGAAATCCCCGAGCTTAACTTGGGAATTGCATTCGATACTGGTTGGCTAGAGTATGGGAGAGGAT--GGTAGAATTCCAGGT-GTAGCGGTGAAATGCGTAGAGATCTGGAGGAA-TACCGA-TGG-CG-AAGGCAGCCATCTGGCCTAATACTGACGCTGAGGTACGAAAGCATGGGGAGCAAACAGGATTAGATACCCTGGTAGTCCATGCCGTAAACGATGTCTACTAGCCGTTGGGGCCCTTGAGGCTTTAGTGGCGCAGCTAACGCGA</t>
  </si>
  <si>
    <t>30F-27F_H05.ab1</t>
  </si>
  <si>
    <t>gi|631253016|ref|NR_114214.1|</t>
  </si>
  <si>
    <t>NR_114214</t>
  </si>
  <si>
    <t>CGCTGGCGGCATGCCTTACACATGCAAGTCGAACGGCAGCGCGGGAGCAATCCTGGCGGCGAGTGGCGAACGGGTGAGTAATACATCGGAACGTGCCCAATCGTGGGGGATAACGCAGCGAAAGCTGTGCTAATACCGCATACGATCTACGGATGAAAGCAGGGGATCGCAAGACCTTGCGCGAATGGAGCGGCCGATGGCAGATTAGGTAGTTGGTGAGGTAAAGGCTCACCAAGCCTTCGATCTGTAGCTGGTCTGAGAGGACGACCAGCCACACTGGGACTGAGACACGGCCCAGACTCCTACGGGAGGCAGCAGTGGGGAATTTTGGACAATGGGCGAAAGCCTGATCCAGCCATGCCGCGTGCAGGATGAAGGCCTTCGGGTTGTAAACTGCTTTTGTACGGAACGAAAAGGTCTTTTCTAATAAAGAAGGCTCATGACGGTACCGTAAGAATAAGCACCGGCTAACTACGTGCCAGCAGCCGCGGTAATACGTAGGGTGCAAGCGTTAATCGGAATTACTGGGCGTAAAGCGTGCGCAGGCGGTTATATAAGACAGTTGTGAAATCCCCGGGCTCAACCTGGGAACTGCATCTGTGACTGTATAGCTAGAGTACGGTAGAGGGGGATGGAATTCCGCGTGTAGCAGTGAAATGCGTAGATATGCGGAGGAACACCGATGGCGAAGGCAATCCCCTGGACCTGTACTGACGCTCATGCACGAAAGCGTGGGGAGCAAACAGGATTAGATACCCTGGTAGTCCACGCCCTAAACGATGTCAACNGNNNTGTTGGGTCTTCACTGACTCAGTA</t>
  </si>
  <si>
    <t>CGCTGGCGGCATGCCTTACACATGCAAGTCGAACGGCAGCGCGGGAGCAATCCTGGCGGCGAGTGGCGAACGGGTGAGTAATACATCGGAACGTGCCCAATCGTGGGGGATAACGCAGCGAAAGCTGTGCTAATACCGCATACGATCTACGGATGAAAGCAGGGGATCGCAAGACCTTGCGCGAATGGAGCGGCCGATGGCAGATTAGGTAGTTGGTGAGGTAAAGGCTCACCAAGCCTTCGATCTGTAGCTGGTCTGAGAGGACGACCAGCCACACTGGGACTGAGACACGGCCCAGACTCCTACGGGAGGCAGCAGTGGGGAATTTTGGACAATGGGCGAAAGCCTGATCCAGCCATGCCGCGTGCAGGATGAAGGCCTTCGGGTTGTAAACTGCTTTTGTACGGAACGAAACGGTCTTTTCTAATACAGAAGGCTAATGACGGTACCGTAAGAATAAGCACCGGCTAACTACGTGCCAGCAGCCGCGGTAATACGTAGGGTGCAAGCGTTAATCGGAATTACTGGGCGTAAAGCGTGCGCAGGCGGTTATGTAAGACAGTTGTGAAATCCCCGGGCTCAACCTGGGAACTGCATCTGTGACTGCATAGCTAGAGTACGGTAGAGGGGGATGGAATTCCGCGTGTAGCAGTGAAATGCGTAGATATGCGGAGGAACACCGATGGCGAAGGCAATCCCCTGGACCTGTACTGACGCTCATGCACGAAAGCGTGGGGAGCAAACAGGATTAGATACCCTGGTAGTCCACGCCCTAAACGATGTCAACTGGT-TGTTGGGTCTTCACTGACTCAGTA</t>
  </si>
  <si>
    <t>30H-27F_G12.ab1</t>
  </si>
  <si>
    <t>gi|1024974760|ref|NR_136793.1|</t>
  </si>
  <si>
    <t>NR_136793</t>
  </si>
  <si>
    <t>GGCATGCCTAACACATGCAAGTCGAACGATTGCCTTC</t>
  </si>
  <si>
    <t>31B-27F_F09.ab1</t>
  </si>
  <si>
    <t>gi|219856825|ref|NR_024644.1|</t>
  </si>
  <si>
    <t>NR_024644</t>
  </si>
  <si>
    <t>CGCTGGCGGCNGGCCTAACACATGCAAGTCGAGCGGCAGCGGGAAGTAGCTTGCTACTTTGCCGGCGAGCGGCGGACGGGTGAGTAATGTCTGGGGATCTGCCCGATGGAGGGGGATAACTACTGGAAACGGTAGCTAATACCGCATAACGTCGCAAGACCAAAGTGGGGGACCTTCGGGCCTCACACCATCGGATGAACCCAGATGGGATTAGCTAGTAGGTGGGGTAACGGCTCACCTAGGCGACGATCCCTAGCTGGTCTGAGAGGATGACCAGCCACACTGGAACTGAGACACGGTCCAGACTCCTACGGGAGGCAGCAGTGGGGAATATTGCACAATGGGCGCAAGCCTGATGCAGCCATGCCGCGTGTGTGAAGAAGGCCTTCGGGTTGTAAAGCACTTTCAGCGGGGAGGAAGG-GGTGAGCGTTAATAGCGCTTACC-ATTGACGTTACCCGCAGAAGAAGCACCGGCTAACTCCGTGCCAGCAGCCGCGGTAATACGGAGGGTGCGAGCGTTAATCGGAATTACTGGGCGTAAAGCGTACGCAGGCGGTTTGTTAAGTCAGATGTGAAATCCCCGAGCTTAACTCGGGAACTGCATTTGAAACTGGCAAGCTAGAGTCTCGTAGAGGGGGGTAGAATTCCAGGTGTAGCGGTGAAATGCGTAGAGATCTGGAGGAATACCGGTGGCGAANGGCGGCCCCCTGGACGAAGACTGACGCTCNN-TACGAAAGCGTGGGGAGC-AACAGGATTAGATACCCTGGNAGTCCACGCCNTAANN-ATGTCGATTTG</t>
  </si>
  <si>
    <t>CGCTGGCGGCAGGCCTAACACATGCAAGTCGAGCGGCAGCGGGAGGAAGCTTGCTTCCTCGCCGGCGAGCGGCGGACGGGTGAGTAATGTCTGGGGATCTGCCCGATGGAGGGGGATAACCACTGGAAACGGTGGCTAATACCGCATAACGTCGCAAGACCAAAGTGGGGGACCTTCGGGCCTCACACCATCGGATGAACCCAGATGGGATTAGCTAGTAGGTGGGGTAATGGCTCACCTAGGCGACGATCCCTAGCTGGTCTGAGAGGATGACCAGCCACACTGGAACTGAGACACGGTCCAGACTCCTACGGGAGGCAGCAGTGGGGAATATTGCACAATGGGCGCAAGCCTGATGCAGCCATGCCGCGTGTGTGAAGAAGGCCTTCGGGTTGTAAAGCACTTTCAGCGAGGAGGAAGGTGGTGAGC-TTAATA-CGCTCATCAATTGACGTTACTCGCAGAAGAAGCACCGGCTAACTCCGTGCCAGCAGCCGCGGTAATACGGAGGGTGCAAGCGTTAATCGGAATTACTGGGCGTAAAGCGCACGCAGGCGGTTTGTTAAGTCAGATGTGAAATCCCCGAGCTTAACTTGGGAACTGCATTTGAAACTGGCAAGCTAGAGTCTCGTAGAGGGGGGTAGAATTCCAGGTGTAGCGGTGAAATGCGTAGAGATCTGGAGGAATACCGGTGGCGAA-GGCGGCCCCCTGGACGAAGACTGACGCTCAGGTGCGAAAGCGTGGGGAGCAAACAGGATTAGATACCCTGGTAGTCCACGCCGTAAACGATGTCGATTTG</t>
  </si>
  <si>
    <t>32D-27F_A12.ab1</t>
  </si>
  <si>
    <t>gi|1397641877|ref|NR_156987.1|</t>
  </si>
  <si>
    <t>NR_156987</t>
  </si>
  <si>
    <t>GCTGGCGGCNGGCCT-ACNCATGCAAGTCGAGCGGTAGAGAGAAGCTTGCTTCTCTTGAGAGCGGCGGACGGGTGAGTAATGCCTAGGAATCTGCCTG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NGGGNGGGNNNNNTTTCCTGTGTAGCGGNGAAATGCGTAGANNTAGGAAGGAACACCAGNGGGCGAANN-GACCACCTGGNCTAA</t>
  </si>
  <si>
    <t>GCTGGCGGCAGGCCTAACACATGCAAGTCGAGCGGTAGAGAGAAGCTTGCTTCTCTTGAGAGCGGCGGACGGGTGAGTAATGCCTAGGAATCTGCCTG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-GGGTGGTGGAA-TTTCCTGTGTAGCGGTGAAATGCGTAGATATAGGAAGGAACACCAGTGG-CGAAGGCGACCACCTGGACTAA</t>
  </si>
  <si>
    <t>32E-27F_E09.ab1</t>
  </si>
  <si>
    <t>gi|631253027|ref|NR_114225.1|</t>
  </si>
  <si>
    <t>NR_114225</t>
  </si>
  <si>
    <t>GCTGNCGGNNGGCCT-ANNCATGCAAGTCGAGCGGTAGAGAGAAGCTTGCTTCTCTTGAGAGCGGCGGACGGGTGAGTAATGCCTAGGAATCTGCCTG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TTGTANATTAATACTCTGCAATTTTGACGTTACCGACAGAATAAGCACCGGCTAACTCTGTGCCAGCAGCCGCGGTAATACAGAGGGTGCAAGCGTTAATCGGAATTACTGGGCGTAAAGCGCGCGTAGGTGGTTTGTTAAGTTGGATGTGAAATCCCCGGGCTCAACCTGGGAACTGCATTCAAAACTGACTGACTAGAGTATGGNAGANGGGNNGGNGGAATTTCCTGTGTNNCGGCTGAAATGCGTANATATANGAAAGGAACNCNAGNNGCNANGGCGANCANCTGGNACTGNTACTGACACTGANNTGCGANANCGTGGGGAGCA</t>
  </si>
  <si>
    <t>GCTGGCGGCAGGCCTAACACATGCAAGTCGAGCGGTAGAGAGAAGCTTGCTTCTCTTGAGAGCGGCGGACGGGTGAGTAATGCCTAGGAATCTGCCTG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-GGGT-GGTGGAATTTCCTGTGTAGCGG-TGAAATGCGTAGATATAGG-AAGGAACACCAGTGGCGAAGGCGACCACCTGG-ACTGATACTGACACTGAGGTGCGAAAGCGTGGGGAGCA</t>
  </si>
  <si>
    <t>32G-27F_B03.ab1</t>
  </si>
  <si>
    <t>gi|645320911|ref|NR_118008.1|</t>
  </si>
  <si>
    <t>NR_118008</t>
  </si>
  <si>
    <t>CGCTGGCGGTAGGCCT-ANNCATGCAAGTCGAACGGCAGCACAGGAGAGCTTGCTCTCTGGGTGGCGAGTGGCGGACGGGTGAGGAATACATCGGAATCTACTCTG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CGTTTAAGTCCGTTGTGAAAGCCCTGGGCTCAACCTGGGAACTGCAGTGGATACTGGGCGACTAGAGTGTGGTANAGGGGTAGCGGAATTCCTGGTGTAGCAGTGAAATGCGTAGAGATCNN-AGGAACATCCATGGCGAAGGCAGCTACCTGGNNCAACACTGACACTGANGCACGAAAGCGTGGGGAGCAAACAGNATTAGATACCCNGGNAGTCCACGCCCTAAACGATGNGAACTGGGATGTTGGGGNGCANTTTNGCACGCA</t>
  </si>
  <si>
    <t>CGCTGGCGGTAGGCCTAACACATGCAAGTCGAACGGCAGCACAGGAGAGCTTGCTCTCTGGGTGGCGAGTGGCGGACGGGTGAGGAATACATCGGAATCTACTCTGTCGTGGGGGATAACGTAGGGAAACTTACGCTAATACCGCATACGACCTACGGGTGAAAGCAGGGGACCTTCGGGCCTTGCGCGATTGAATGAGCCGATGTCGGATTAGCTAGTTGGCGGGGTAAAGGCCCACCAAGGCGACGATCCGTAGCTGGTCTGAGAGGATGATCAGCCACACTGGAACTGAGACACGGTCCAGACTCCTACGGGAGGCAGCAGTGGGGAATATTGGACAATGGGCGCAAGCCTGATCCAGCCATACCGCGTGGGTGAAGAAGGCCTTCGGGTTGTAAAGCCCTTTTGTTGGGAAAGAAATCCAGCTGGCTAATACCCGGTTGGGATGACGGTACCCAAAGAATAAGCACCGGCTAACTTCGTGCCAGCAGCCGCGGTAATACGAAGGGTGCAAGCGTTACTCGGAATTACTGGGCGTAAAGCGTGCGTAGGTGGTCGTTTAAGTCCGTTGTGAAAGCCCTGGGCTCAACCTGGGAACTGCAGTGGATACTGGRCGACTAGAGTGTGGTAGA-GGGTAGCGGAATTCCTGGTGTAGCAGTGAAATGCGTAGAGATCAGGAGGAACATCCATGGCGAAGGCAGCTACCTGGACCAACACTGACACTGAGGCACGAAAGCGTGGGGAGCAAACAGGATTAGATACCCTGGTAGTCCACGCCCTAAACGATGCGAACTGG-ATGTTGGGT-GCAATTTGGCACGCA</t>
  </si>
  <si>
    <t>33B-27F_G11.ab1</t>
  </si>
  <si>
    <t>gi|631250834|ref|NR_112030.1|</t>
  </si>
  <si>
    <t>NR_112030</t>
  </si>
  <si>
    <t>CGCTGGCGGTAGGCCTAACACATGCAAGTCGAACGGCAGCACAGTAAGAGCTTGCTCTTACGGGTGGCGAGTGGCGGACGGGTGAGGAATACATCGGAATC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CGGCTAATACCTGGTTGGGATGACGGTACCCAAAGAATAAGCACCGGCTAACTTCGTGCCAGCAGCCGCGGTAATACGAAGGGTGCAAGCGTTACTCGGAATTACTGGGCGTAAAGCGTGCGTAGGTGGTCGTTTAAGTCTGTTGTGAAAGCCCTGGGCTCAACCTGGGAACTGCAGTGGAAACTGGACGACTAGAGTGTGGTAGAGGGGTAGCGGAATTCCTGGGTGTAGCAGTGAAATGCGTAGAGATCANGAGGAACATCCATGGCGAAGGCAGCTACCTGGACCAACACTGACACTGAGGCACGAAAGCGTGGGGAGCAAACAGGGANTAGA</t>
  </si>
  <si>
    <t>CGCTGGCGGTAGGCCTAACACATGCAAGTCGAACGGCAGCACAG-GAGAGCTTGCTCT-CTGGGTGGCGAGTGGCGGACGGGTGAGGAATACATCGGAATC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TGGTTAATACCCGGTTGGGATGACGGTACCCAAAGAATAAGCACCGGCTAACTTCGTGCCAGCAGCCGCGGTAATACGAAGGGTGCAAGCGTTACTCGGAATTACTGGGCGTAAAGCGTGCGTAGGTGGTCGTTTAAGTCCGTTGTGAAAGCCCTGGGCTCAACCTGGGAACTGCAGTGGATACTGGACGACTAGAGTGTGGTAGA-GGGTAGCGGAATTCCT-GGTGTAGCAGTGAAATGCGTAGAGATCAGGAGGAACATCCATGGCGAAGGCAGCTACCTGGACCAACACTGACACTGAGGCACGAAAGCGTGGGGAGCAAACAGG-ATTAGA</t>
  </si>
  <si>
    <t>33D-27F_G07.ab1</t>
  </si>
  <si>
    <t>gi|631251033|ref|NR_112230.1|</t>
  </si>
  <si>
    <t>NR_112230</t>
  </si>
  <si>
    <t>CTGGCGGNNGGCTTAACNCATGCAAGTCGAACGGGCACCTTCGGGTGTCAGTGGCAGACGGGTGAGTAACACGTGGGAACGTACCCTTCGGTTCGGAATAACTCAGGGAAACTTGAGCTAATACCGGATACGCCCTTTTGGGGAAAGGTTTACTGCCGAAGGATCGGCCCGCGTCTGATTAGCTTGTTGGTGGGGTAACGGCCTACCAAGGCGACGATCAGTAGCTGGTCTGAGAGGATGATCAGCCACACTGGGACTGAGACACGGCCCAGACTCCTACGGGAGGCAGCAGTGGGGAATATTGGACAATGGGCGCAAGCCTGATCCAGCCATGCCGCGTGAGTGATGAAGGCCTTAGGGTTGTAAAGCTCTTTTGTCCGGGACGATAATGACGGTACCGGAAGAATAAGCCCCGGCTAACTTCGTGCCAGCAGCCGCGGTAATACGAAGGGGGCTAGCGTTGCTCGGAATCACTGGGCGTAAAGGGCGCGTAGGCGGCCGATTAAGTCGGGGGTGAAAGCCTGTGGCTCAACCACAGAATTGCCTTCGATACTGGTTGGCTTGAGACCGGAAGAGGACAGCGGAACTGCGAGTGTAGANGTGAAATTCGTAGATATTCGCAAGAACACCAGTGGCGAANNCGGCTGTCTGGTCCGGGTTCTGACGCTGAGGCGCGAAAGCGTGGGGAGCAAACAGNATTAGATACCCTGGNNGTCCACGCCGTAANCGATGAANNNCAGCCGTNNGCCTGCT</t>
  </si>
  <si>
    <t>CTGGCGGCAGGCTTAACACATGCAAGTCGAACGGGCACCTTCGGGTGTCAGTGGCAGACGGGTGAGTAACACGTGGGAACGTACCCTTCGGTTCGGAATAACTCAGGGAAACTTGAGCTAATACCGGATACGCCCTTTTGGGGAAAGGTTTACTGCCGAAGGATCGGCCCGCGTCTGATTAGCTTGTTGGTGGGGTAACGGCCTACCAAGGCGACGATCAGTAGCTGGTCTGAGAGGATGATCAGCCACACTGGGACTGAGACACGGCCCAGACTCCTACGGGAGGCAGCAGTGGGGAATATTGGACAATGGGCGCAAGCCTGATCCAGCCATGCCGCGTGAGTGATGAAGGCCTTAGGGTTGTAAAGCTCTTTTGTCCGGGACGATAATGACGGTACCGGAAGAATAAGCCCCGGCTAACTTCGTGCCAGCAGCCGCGGTAATACGAAGGGGGCTAGCGTTGCTCGGAATCACTGGGCGTAAAGGGCGCGTAGGCGGCCGATTAAGTCGGGGGTGAAAGCCTGTGGCTCAACCACAGAATTGCCTTCGATACTGGTTGGCTTGAGACCGGAAGAGGACAGCGGAACTGCGAGTGTAGAGGTGAAATTCGTAGATATTCGCAAGAACACCAGTGGCGAAGGCGGCTGTCTGGTCC-GGTTCTGACGCTGAGGCGCGAAAGCGTGGGGAGCAAACAGGATTAGATACCCTGGTAGTCCACGCCGTAAACGATGAATGCCAGCCGTTGGCCTGCT</t>
  </si>
  <si>
    <t>34B-27F_F02.ab1</t>
  </si>
  <si>
    <t>gi|219857515|ref|NR_025103.1|</t>
  </si>
  <si>
    <t>NR_025103</t>
  </si>
  <si>
    <t>CTGGCGGCNGGCCT-ACNCNTGCAAGTCGAGCGGTAGAGAGAAGCTTGCTTCTCTTGAGAGCGGCGGACGGGTGAGTAAT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TGTTAAGTTGGATGTGAAATCCCCGGGCTCAACCTGGGAACTGCATTCAAAACTGACTGACTAGAGTATGGNAGANNGGNGNGGNNGGGATTTCCTGGNGGTAGCGGNTGAAATGCGTAGATNNNTAGGGAAGGGAACNNCCAGNTGGGCGAAAGGCGACCNNCCTGGACTAATACTGACACTGAGGTGCGAAAGCGTGGGGAGCAAACAGGATTAGATACCCTNNNN-TCCACGCCGTAANCGATGTCAACTAGCCCNTNNGGAGCCTTGAGCTCTTANNGGGCGCAGCT</t>
  </si>
  <si>
    <t>CTGGCGGCAGGCCTAACACATGCAAGTCGAGCGGTAGAGAGAAGCTTGCTTCTCTTGAGAGCGGCGGACGGGTGAGTAATGCCTAGGAATCTGCCTG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CAGTAAATTAATACTTTGCTGTTTTGACGTTACCGACAGAATAAGCACCGGCTAACTCTGTGCCAGCAGCCGCGGTAATACAGAGGGTGCAAGCGTTAATCGGAATTACTGGGCGTAAAGCGCGCGTAGGTGGTTAGTTAAGTTGGATGTGAAATCCCCGGGCTCAACCTGGGAACTGCATTCAAAACTGACTGACTAGAGTATGGTAGA--GG-GTGGT-GGAATTTCCTGT-G-TAGCGG-TGAAATGCGTAGATA--TAGG-AAGG-AACA-CCAG-TGG-CGAA-GGCGACCA-CCTGGACTGATACTGACACTGAGGTGCGAAAGCGTGGGGAGCAAACAGGATTAGATACCCTGGTAGTCCACGCCGTAAACGATGTCAACTAGCCGTTG-GGAGCCTTGAGCTCTTAGTGG-CGCAGCT</t>
  </si>
  <si>
    <t>34F-27F_B04.ab1</t>
  </si>
  <si>
    <t>gi|343202501|ref|NR_042824.1|</t>
  </si>
  <si>
    <t>NR_042824</t>
  </si>
  <si>
    <t>CGCTGGNGGNNTGCCTTACNCATGCAAGTCGAACGGTAACAGGGAGCTTGCTCCGCTGACGAGTGGCGAACGGGTGAGTAATATATCGGAACGTACCTTTGAGTGGGGGATAACTAGTCGAAAGACTAGCTAATACCGCATACGATCTACGGATGAAAGTGGGGGATCGCAAGACCTCATGCTCATAGAGCGGCCGATATCTGATTAGCTAGTTGGTGAGGTAAAGGCTCACCAAGGCTTCGATCAGTAGCTGGTCTGAGAGGACGACCAGCCACACTGGGACTGAGACACGGCCCAGACTCCTACGGGAGGCAGCAGTGGGGAATTTTGGACAATGGGGGCAACCCTGATCCAGCAATGCCGCGTGAGTGAAGAAGGCCTTCGGGTTGTAAAGCTCTTTTGTCAGGGAAGAAACGGTCTGATCTAATACATTGGGCTAATGACGGTACCTGAAGAATAAGCACCGGCTAACTACGTGCCAGCAGCCGCGGTAATACGTAGGGTGCAAGCGTTAATCGGAATTACTGGGCGTAAAGCGTGCGCAGGCGGTTATGTAAGACAGGTGTGAAATCCCCGGGCTTAACCTGGGAATGGCATTTGTGACTGCATAGCTAGAGTGTGTCAGAGGGGGGTAGAATTCCACNGTGTAGCAGTGAAATGCGTAGAGATGTGGAGGNATACCGATGGCGAAGGCAGCCCCCTGGGATAACACTGACGCTCATGCACGAAAGCGTGGGGAGCAAACAGGATTAGATACCCTGGNAGTCCACGCCCTAAACGATGTCCTACTANTNGTCGGGTCNTAATNGACTTNGGNNNCGCAGCTAACGC</t>
  </si>
  <si>
    <t>CGCTGGCGGCATGCCTTACACATGCAAGTCGAACGGTAACAGGGAGCTTGCTCCGCTGACGAGTGGCGAACGGGTGAGTAATATATCGGAACGTACCTTTGAGTGGGGGATAACTAGTCGAAAGATTAGCTAATACCGCATACGATCTACGGATGAAAGTGGGGGCTCGCAAGACCTCATGCTCATAGAGCGGCCGATATCTGATTAGCTAGTTGGTGAGGTAAAGGCTCACCAAGGCATCGATCAGTAGCTGGTCTGAGAGGACGACCAGCCACACTGGGACTGAGACACGGCCCAGACTCCTACGGGAGGCAGCAGTGGGGAATTTTGGACAATGGGGGCAACCCTGATCCAGCAATGCCGCGTGAGTGAAGAAGGCCTTCGGGTTGTAAAGCTCTTTTGTCAGGGAAGAAACGGTGAGAGCTAATATCTCTTGCTAATGACGGTACCTGAAGAATAAGCACCGGCTAACTACGTGCCAGCAGCCGCGGTAATACGTAGGGTGCAAGCGTTAATCGGAATTACTGGGCGTAAAGCGTGCGCAGGCGGTTATGTAAGACAGGTGTGAAATCCCCGGGCTTAACCTGGGAATGGCATTTGTGACTGCATAGCTAGAGTGTGTCAGAGGGGGGTAGAATTCCAC-GTGTAGCAGTGAAATGCGTAGAGATGTGGAGGAATACCGATGGCGAAGGCAGCCCCCTGGGATAACACTGACGCTCATGCACGAAAGCGTGGGGAGCAAACAGGATTAGATACCCTGGTAGTCCACGCCCTAAACGATGT-CTACTAGTTGTCGGGTCTTAATTGACTT-GGTAACGCAGCTAACGC</t>
  </si>
  <si>
    <t>35A-27F_C01.ab1</t>
  </si>
  <si>
    <t>gi|631252676|ref|NR_113874.1|</t>
  </si>
  <si>
    <t>NR_113874</t>
  </si>
  <si>
    <t>CTGGNGGCNGGCTT-ACACATGCAAGTCGAGCGCCCCGCAAGGGGAGCGGCAGACGGGTGAGTAACGCGTGGGAATCTACCCATCTCTACGGAATAACGCATGGAAACGTGTGCTAATACCGTATACGCCCTTCGGGGGAAAGATTTATCGGAGATGGATGAGCCCGCGTTGGATTAGCTAGTTGGTGGGGTAAAGGCCTACCAAGGCGACGATCCATAGCTGGTCTGAGAGGATGATCAGCCACACTGGGACTGAGACACGGCCCAGACTCCTACGGGAGGCAGCAGTGGGGAATATTGGACAATGGGCGCAAGCCTGATCCAGCCATGCCGCGTGTGTGATGAAGGCCCTAGGGTTGTAAAGCACTTTCACCGGAGAAGATAATGACGGTATCCGGAGAAGAAGCCCCGGCTAACTTCGTGCCAGCAGCCGCGGTAATACGAAGGGGGCTAGCGTTGTTCGGATTTACTGGGCGTAAAGCGCACGTAGGCGGACTATTAAGTCAGGGGTGAAATCCCGGGGCTCAACCCCGGAACTGCCTTTGATACTGGTAGTCTTGAGTTCGAGAGAGGTGAGTGGAATTCCGAGTGTAGAGGTGAAATTCGTAGATATTCGGAGGAACACCANGTGGCGAAGGCGGCTCACTGGCTCGATACTGACGCTGAGGTGCGAAAGCGTGGGGGAGCAAACAGGATTAGATACCCCTGGTAGTCCACGCCGTAAACTATGANAGCTAGCCGTCGGGCAGTATACCTGTTCGGGNGGCGCAGCAAACGCATTAAGCTCTNCGCCCTGGGG</t>
  </si>
  <si>
    <t>CTGGCGGCAGGCTTAACACATGCAAGTCGAGCGCCCCGCAAGGGGAGCGGCAGACGGGTGAGTAACGCGTGGGAATCTACCCATCTCTACGGAATAACGCATGGAAACGTGTGCTAATACCGTATACGTCCTTCGGGAGAAAGATTTATCGGAGATGGATGAGCCCGCGTTGGATTAGCTAGTTGGTGGGGTAAAGGCCTACCAAGGCGACGATCCATAGCTGGTCTGAGAGGATGATCAGCCACACTGGGACTGAGACACGGCCCAGACTCCTACGGGAGGCAGCAGTGGGGAATATTGGACAATGGGCGCAAGCCTGATCCAGCCATGCCGCGTGAGTGATGAAGGCCCTAGGGTTGTAAAGCTCTTTCACCGGTGAAGATAATGACGGTAACCGGAGAAGAAGCCCCGGCTAACTTCGTGCCAGCAGCCGCGGTAATACGAAGGGGGCTAGCGTTGTTCGGATTTACTGGGCGTAAAGCGCACGTAGGCGGACTATTAAGTCAGGGGTGAAATCCCGGGGCTCAACCCCGGAACTGCCTTTGATACTGGTAGTCTTGAGTTCGAGAGAGGTGAGTGGAATTCCGAGTGTAGAGGTGAAATTCGTAGATATTCGGAGGAACACCA-GTGGCGAAGGCGGCTCACTGGCTCGATACTGACGCTGAGGTGCGAAAGCGT-GGGGAGCAAACAGGATTAGATA-CCCTGGTAGTCCACGCCGTAAACTATGAGAGCTAGCCGTCGGGCAGTATAC-TGTTCGGT-GGCGCAGCAAACGCATTAAGCTCTCCGCC-TGGGG</t>
  </si>
  <si>
    <t>35B-27F_H08.ab1</t>
  </si>
  <si>
    <t>gi|636560873|ref|NR_116933.1|</t>
  </si>
  <si>
    <t>NR_116933</t>
  </si>
  <si>
    <t>CTGGCGGCGTGCTT-ACNCATGCAAGTCGAACGATGAACTCCAGCTTGCTGGGGGGATTAGTGGCGAACGGGTGAGTAACACGTGAGTAACCTGCCCTTGACTCTGGGATAAGCGTTGGAAACGACGTCTAATACCGGATATGAGCTGTGACGGCATCGTCTGCAGTTGGAAAGATTTTTTGGTCAAGGATGGACTCGCGGCCTATCAGGTAGTTGGTGAGGTAATGGCTCACCAAGCCGACGACGGGTAGCCGGCCTGAGAGGGTGACCGGCCACACTGGGACTGAGACACGGCCCAGACTCCTACGGGAGGCAGCAGTGGGGAATATTGCACAATGGGCGAAAGCCTGATGCAGCAACGCCGCGTGAGGGACGACGGCCTTCGGGTTGTAAACCTCTTTTAGTAGGGAAGAAGCGAAAGTGACGGTACCTGCAGAAAAAGCACCGGCTAACTACGTGCCAGCAGCCGCGGTAATACGTAGGGTGCAAGCGTTGTCCGGAATTATTGGGCGTAAAGAGCTCGTAGGCGGTTTGTCGCGTCTGCTGTGAAATCTGGGGGCTCAACCCCCAGCCTGCAGTGGGTACGGGCAGACTAGAGTGCGGTAGGGGAGATTGGAATTCCTGGTGTAGCGGTGGAATGCGCAGATATCAGGAGGAACACCGATGGCGAANNCAGATCTCTGGGCCGTAACTGACGCTGAGGAGCGAAAGCATGGGGAGCGAACNGGATTAGATACCCNGGNNGTCCATGCCGTAAACGTTGGGNAACTANATGT</t>
  </si>
  <si>
    <t>CTGGCGGCGTGCTTAACACATGCAAGTCGAACGATGAACTGGAGCTTGCTCCAGGGATTAGTGGCGAACGGGTGAGTAACACGTGAGTAACCTGCCCTTGACTCTGGGATAAGCGTTGGAAACGACGTCTAATACCGGATATGAACTGTGACGGCATCGTCTGCAGTTGGAAAGA-ATTTTGGTCAAGGATGGACTCGCGGCCTATCAGGTAGTTGGTGAGGTAATGGCTCACCAAGCCGACGACGGGTAGCCGGCCTGAGAGGGTGACCGGCCACACTGGGACTGAGACACGGCCCAGACTCCTACGGGAGGCAGCAGTGGGGAATATTGCACAATGGGCGAAAGCCTGATGCAGCAACGCCGCGTGAGGGACGACGGCCTTCGGGTTGTAAACCTCTTTTAGTAGGGAAGAAGCGAAAGTGACGGTACCTGCAGAAAAAGCACCGGCTAACTACGTGCCAGCAGCCGCGGTAATACGTAGGGTGCAAGCGTTGTCCGGAATTATTGGGCGTAAAGAGCTCGTAGGCGGTTTGTCGCGTCTGCTGTGAAATCTGGGGGCTCAACCCCCAGCCTGCAGTGGGTACGGGCAGACTAGAGTGCGGTAGGGGAGATTGGAATTCCTGGTGTAGCGGTGGAATGCGCAGATATCAGGAGGAACACCGATGGCGAAGGCAGATCTCTGGGCCGTAACTGACGCTGAGGAGCGAAAGCATGGGGAGCGAACAGGATTAGATACCCTGGTAGTCCATGCCGTAAACGTTGGG-AACTAGATGT</t>
  </si>
  <si>
    <t>35C-27F_G02.ab1</t>
  </si>
  <si>
    <t>gi|631252792|ref|NR_113990.1|</t>
  </si>
  <si>
    <t>NR_113990</t>
  </si>
  <si>
    <t>GCTGGCGGCGTGC-T-ATACNTGCAAGTCGAGCGAATGGATTAAGAGCTTGCTCTTATGAAGTTAGCGGCGGACGGGTGAGTAACACGTGGGTAAC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GTGGCGAANNCGACTTTCTGGTCTGTAACTGACACTGANNCGCGAAAGCGTGGGGAGCAAACNNNATTAGANANCCCTGGTANNCCCACNCCGTAAA</t>
  </si>
  <si>
    <t>GCTGGCGGCGTGCCTAATACATGCAAGTCGAGCGAATGGATTAAGAGCTTGCTCTTATGAAGTTAGCGGCGGACGGGTGAGTAACACGTGGGTAACCTACCCATAAGACTGGGATAACTCCGGGAAACCGGGGCTAATACCGGATAATATTTTGAACTGCATAGTTCGAAATTGAAAGGCGGCTTCGGCTGTCACTTATGGATGGACCCGCGTCGCATTAGCTAGTTGGTGAGGTAACGGCTCACCAAGGCG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-GTGGCGAAGGCGACTTTCTGGTCTGTAACTGACACTGAGGCGCGAAAGCGTGGGGAGCAAACAGGATTAGATA-CCCTGGTAGTCC-ACGCCGTAAA</t>
  </si>
  <si>
    <t>35E-27F_A09.ab1</t>
  </si>
  <si>
    <t>gi|631252383|ref|NR_113581.1|</t>
  </si>
  <si>
    <t>NR_113581</t>
  </si>
  <si>
    <t>CGCTGNNCGGCNGGCCTAACACATGCAAGTCGAGCGGTAGAGAGGTGCTTGCACCTCTTGAGAGCGGCGGACGGGTGAGTAATGCCTAGGAATCTGCCTGGTAGTGGGGGATAACGTCCGGAAACGGACGCTAATACCGCATACGTCCTACGGGGGAAAGCAGGGGACCTTCGGGCCTTGCGCTATCAGATGAGCCTAGGTCGGATTAGCTAGTTGGTGAGGTAAAGGCTCACCAAGGCGACGATCCGTAACTGGTCTGAGAGGATGATCAGTCACACTGGAACTGAGACACGGTCCAGACTCCTACGGGAGGCAGCAGTGGGGAATATTGGACAATGGGCGAAAGCCTGATCCAGCCATGCCGCGTGTGTGAAGAAGGTCTTCGGATTGTAAAGCACTTTAAGTTGGGAGGAAGGGTACTTACCTAATACGTGAGTATTTTGACGTTACCGACAGAATAAGCACCGGCTAACTCTGTGCCAGCAGCCGCGGTAATACAGAGGGTGCAAGCGTTAATCGGAATTACTGGGCGTAAAGCGCGCGTAGGTGGTTCGTTAAGTTGGATGTGAAATCCCCGGGCTCAACCTGGGAACTGCATCCAAAACTGGCGAGCTAGAGTATGGNAGANNGGGNNNGGNGGGAATTTCCTGGTGTAGCGGTGAAATGCGTAGATATAGGGAAGGGAACACCANGTGGGCGANGGCGACCACCTGGACTGATACTGACACTGA-GTGCGAAAGCGTGGGGAGCAAACAGGANTAGATACCCTGGTANTCCACGCCNGTANN-GATGTCNACTA</t>
  </si>
  <si>
    <t>CGCTG-GCGGCAGGCCTAACACATGCAAGTCGAGCGGTAGAGAGGTGCTTGCACCTCTTGAGAGCGGCGGACGGGTGAGTAAT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ACTTACCTAATACGTGAGTATTTTGACGTTACCGACAGAATAAGCACCGGCTAACTCTGTGCCAGCAGCCGCGGTAATACAGAGGGTGCAAGCGTTAATCGGAATTACTGGGCGTAAAGCGCGCGTAGGTGGTTCGTTAAGTTGGATGTGAAATCCCCGGGCTCAACCTGGGAACTGCATCCAAAACTGGCGAGCTAGAGTATGGTAGA--GGGT--GGTGG-AATTTCCT-GTGTAGCGGTGAAATGCGTAGATATAGG-AAGG-AACACCA-GT-GGCGAAGGCGACCACCTGGACTGATACTGACACTGAGGTGCGAAAGCGTGGGGAGCAAACAGGATTAGATACCCTGGTAGTCCACGCC-GTAAACGATGTCAACTA</t>
  </si>
  <si>
    <t>35F-27F_E01.ab1</t>
  </si>
  <si>
    <t>gi|343203485|ref|NR_043675.1|</t>
  </si>
  <si>
    <t>NR_043675</t>
  </si>
  <si>
    <t>GGCGTGCTT-ACACATGCAAGTCGAACGATGAACCAGGAGCTTGCTCTTGGGGATTAGTGGCGAACGGGTGAGTAACACGTGAGTAACCTGCCCTTGACTCTGGGATAAGCGTTGGAAACGACGTCTAATACCGGATACGAGCTTCAGCCGCATGGCTAGGAGCTGGAAAGAATTTCGGTCAAGGATGGACTCGCGGCCTATCAGCTAGTTGGTGAGGTAATGGCTCACCAAGGCGACGACGGGTAGCCGGCCTGAGAGGGTGACCGGCCACACTGGAACTGAGACACGGTCCAGACTCCTACGGGAGGCAGCAGTGGGGAATATTGCACAATGGGCGAAAGCCTGATGCAGCAACGCCGCGTGAGGGACGACGGCCTTCGGGTTGTAAACCTCTTTTAGCAGGGAAGAAGCGAAAGTGACGGTACCTGCAGAAAAAGCACCGGCTAACTACGTGCCAGCAGCCGCGGTAATACGTAGGGTGCAAGCGTTGTCCGGAATTATTGGGCGTAAAGAGCTCGTAGGCGGTTTGTCGCGTCTGCTGTGAAATCCCGAGGCTCAACCTCG</t>
  </si>
  <si>
    <t>GGCGTGCTTAACACATGCAAGTCGAACGATGAAGCTGGAGCTTGCTCTGGTGGATTAGTGGCGAACGGGTGAGTAACACGTGAGTAACCTGCCCTTGACTCTGGGATAAGCGTTGGAAACGACGTCTAATACCGGATACGAGCTTCAGCCGCATGGCTAGGAGTTGGAAAGAATTTTGGTCAAGGATGGACTCGCGGCCTATCAGCTTGTTGGTGAGGTAATGGCTCACCAAGGCGACGACGGGTAGCCGGCCTGAGAGGGTGACCGGCCACACTGGGACTGAGACACGGCCCAGACTCCTACGGGAGGCAGCAGTGGGGAATATTGCACAATGGGCGCAAGCCTGATGCAGCAACGCCGCGTGAGGGACGACGGCCTTCGGGTTGTAAACCTCTTTTAGCAGGGAAGAAGCGCAAGTGACGGTACCTGCAGAAAAAGCACCGGCTAACTACGTGCCAGCAGCCGCGGTAATACGTAGGGTGCAAGCGTTGTCCGGAATTATTGGGCGTAAAGAGCTCGTAGGCGGTTTGTCGCGTCTGCTGTGAAAACGCGAGGCTCAACCTCG</t>
  </si>
  <si>
    <t>35G-27F_E06.ab1</t>
  </si>
  <si>
    <t>gi|444304176|ref|NR_074600.1|</t>
  </si>
  <si>
    <t>NR_074600</t>
  </si>
  <si>
    <t>CGGCGTGCTT-ACNCATGCAAGTCGAACGGTGATGTCAGAGCTTGCTCTGGCGGATCAGTGGCGAACGGGTGAGTAACACGTGAGTAACCTGCCCCCGACTCTGGGATAACTGCTAGAAATGGTAGCTAATACCGGATATGACGATTGGCCGCATGGTCTGGTCGTGGAAAGAATTTCGGTTGGGGATGGACTCGCGGCCTATCAGGTTGTTGGTGAGGTAATGGCTCACCAAGCCTACGACGGGTAGCCGGCCTGAGAGGGTGACCGGCCACACTGGGACTGAGACACGGCCCAGACTCCTACGGGAGGCAGCAGTGGGGAATATTGCACAATGGGCGCAAGCCTGATGCAGCAACGCCGCGTGAGGGATGACGGCCTTCGGGTTGTAAACCTCTTTTAGTAGGGAAGAAGCGAAAGTGACGGTACCTGCAGAAAAAGCACCGGCTAACTACGTGCCAGCAGCCGCGGTAATACGTAGGGTGCAAGCGTTGTCCGGAATTATTGGGCGTAAAGAGCTCGTAGGCGGTTTGTCGCGTCTGCTGTGAAATCCCGAGGCTCAACCTCGGGTCTGCAGTGGGTACGGGCAGACTAGAGTGCGGTAGGGGAGATTGGAATTCCTGGTGTAGCGGTGGAATGCGCAGATATCAGGAGGAACACCGATGGCGAAGGCAGATCTCTGGGCCGTAACTGACGCTGAGGAGCGAAAGCATGGGGAGCGAACAGGATTAGATACCCTGGNAGTCCATGNCCGTAN-CGTTGGGAANTANNATGTGGGGACNNTTCCACNGGTCTNCGNGNCGCAGCTAA</t>
  </si>
  <si>
    <t>CGGCGTGCTTAACACATGCAAGTCGAACGGTGATGTCAGAGCTTGCTCTGGCGGATCAGTGGCGAACGGGTGAGTAACACGTGAGTAACCTGCCCCCGACTCTGGGATAACTGCTAGAAATGGTAGCTAATACCGGATATGACGATTGGCCGCATGGTCTGGTCGTGGAAAGAATTTCGGTTGGGGATGGACTCGCGGCCTATCAGGTTGTTGGTGAGGTAATGGCTCACCAAGCCT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CCGAGGCTCAACCTCGGGTCTGCAGTGGGTACGGGCAGACTAGAGTGCGGTAGGGGAGATTGGAATTCCTGGTGTAGCGGTGGAATGCGCAGATATCAGGAGGAACACCGATGGCGAAGGCAGATCTCTGGGCCGTAACTGACGCTGAGGAGCGAAAGCATGGGGAGCGAACAGGATTAGATACCCTGGTAGTCCATG-CCGTAAACGTTGGGAACTAG-ATGTGGGGACCATTCCAC-GGTCTCCGTGTCGCAGCTAA</t>
  </si>
  <si>
    <t>35J-27F_H05.ab1</t>
  </si>
  <si>
    <t>gi|959494885|ref|NR_133754.1|</t>
  </si>
  <si>
    <t>NR_133754</t>
  </si>
  <si>
    <t>GCTGGCGGCGTGCTT-ACNCATGCAAGTCGAACGATGAAGAGAGCTTGCTCTTGGATTAGTGGCGAACGGGTGAGTAACACGTGAGTAACCTGCCCTTGACTCTGGGATAAGCACTGGAAACGGTGTCTAATACCGGATACGAGCTTCAGCCGCATGGCTAGGAGCTGGAAAGAATTTTGGTCAAGGATGGACTCGCGGCCTATCAGCTAGTTGGTGAGGTAATGGCCCACCAAGGCGACGACGGGTAGCCGGCCTGAGAGGGTGACCGGCCACACTGGGACTGAGACACGGCCCAGACTCCTACGGGAGGCAGCAGTGGGGAATATTGCACAATGGGCGAAAGCCTGATGCAGCAACGCCGCGTGAGGGACGACGGCCTTCGGGTTGTAAACCTCTTTTAGTAGGGAAGAAGCGAAAGTGACGGTACCTGCAGAAAAAGCACCGGCTAACTACGTGCCAGCAGCCGCGGTAATACGTAGGGTGCAAGCGTTGTCCGGAATTATTGGGCGTAAAGAGCTCGTAGGCGGTTTGTCGCGTCTGCTGTGAAAACCCGAGGCTCAACCTCGGGCCTGCAGTGGGTACGGGCAGACTAGAGTGCGGTANGGGGAGATTGGGAATTCCTGGGNNGTAGCCGGTGGAATGCGCAGATATCAGGGAGGAACACCGATGGGCGAAGGCAGATCTCTGGGCCGTTACTGACGCTGAGGGAGCGAAAGCATGGGGGAGCGAACAGGGATTAGATACCCCTGGGTAGTCCATGCCCGTAAACGTTGGGAANNTAGATGTANGGGGCCCATT</t>
  </si>
  <si>
    <t>GCTGGCGGCGTGCTTAACACATGCAAGTCGAACGATGAAGAGAGCTTGCTCTTGGATTAGTGGCGAACGGGTGAGTAACACGTGAGTAACCTGCCCTTGACTCTGGGATAAGCACTGGAAACGGTGTCTAATACCGGATACGAGCTTCAGCCGCATGGCTAGGAGTTGGAAAGAATTTTGGTCAAGGATGGACTCGCGGCCTATCAGCTAGTTGGTGAGGTAATGGCTCACCAAGGCGACGACGGGTAGCCGGCCTGAGAGGGTGACCGGCCACACTGGGACTGAGACACGGCCCAGACTCCTACGGGAGGCAGCAGTGGGGAATATTGCACAATGGGCGAAAGCCTGATGCAGCAACGCCGCGTGAGGGACGACGGCCTTCGGGTTGTAAACCTCTTTTAGTAGGGAAGAAGCGAAAGTGACGGTACCTGCAGAAAAAGCACCGGCTAACTACGTGCCAGCAGCCGCGGTAATACGTAGGGTGCAAGCGTTATCCGGAATTATTGGGCGTAAAGAGCTCGTAGGCGGTTTGTCGCGTCTGCTGTGAAAACTGGAGGCTCAACCTCCAGCCTGCAGTGGGTACGGGCAGACTAGAGTGCGGTA-GGGGAGATTGG-AATTCCTGGT--GTAG-CGGTGGAATGCGCAGATATCA-GGAGGAACACCAAT-GGCGAAGGCAGATCTCTGGGCCGTTACTGACGCTGA-GGAGCGAAAGCATGGGG-AGCGAACAGG-ATTAGATACCC-TGG-TAGTCCATG-CCGTAAACGTTGGGAAC-TAGATGTA-GGGACC-ATT</t>
  </si>
  <si>
    <t>36A-27F_R_E02.ab1</t>
  </si>
  <si>
    <t>gi|310975157|ref|NR_037021.1|</t>
  </si>
  <si>
    <t>NR_037021</t>
  </si>
  <si>
    <t>GCGGCGTGCTT-ACACATGCAAGTCGAGCGGTAAGGCCTTTCGGGGTACACGAGCGGCGAACGGGTGAGTAACACGTGGGTGATCTGCCCTGCACTCTGGGATAAGCTTGGGAAACTGGGTCTAATACCGGATATGACCGCATGC-CGCATGGTG-TGTGGTGGAAAGATTTATCGGTGCAGGATGGGCCCGCGGCCTATCAGCTTGTTGGTGGGGTAATGGCCTACCAAGGCGACGACGGGTAGCCGACCTGAGAGGGTGACCGGCCACACTGGGACTGAGACACGGCCCAGACTCCTACGGGAGGCAGCAGTGGGGAATATTGCACAATGGGCGGAAGCCTGATGCAGCGACGCCGCGTGAGGGATGAAGGCCTTCGGGTTGTAAACCTCTTTCAGCAGGGACGAAGCGTGAGTGACGGTACCTGCAGAAGAAGCACCGGCTAACTACGTGCCAGCAGCCGCGGTAATACGTAGGGTGCGAGCGTTGTCCGGAATTACTGGGCGTAAAGAGTTCGTAGGCGGTTTGTCGCGTCGTTTGTGAAAACCCGGGGCTCAACTTCGGGCTTGCAGGCGATACGGGCAGACTTGAGTGTTTCAGGGGAGACTGGAATTCCTGGTGTAGCGGTGAAATGCGCAGATATCAGGAGGAACACCGGTGGCGAAGGCGGGTCTCTGGGAAACAACTGACGCTGAGGAACGAAAGCGTGGGTAGCAAACAGGATTAGATACCCTGGTAGTCCACGCCGTAAACGGTGGGCGCTANGGNNGTGGGTTCCTTCCACGGGATCTGTGCCGTAGCTAACGCATTAAGCGCCCCGCCTGGGGGAGTACGGCCGCAAGGCTAAAACTCAANGGAATTGACGGGGGCCCGCAC-AGCGGCGGAGCNTGGTGGATTAATTCGATGCA-CGCGAANAN-CTTACCTGGGTTTGACNTACNCCGGAAA-CCGT</t>
  </si>
  <si>
    <t>GCGGCGTGCTTAACACATGCAAGTCGAGCGGTAAGGCCTTTCGGGGTACACGAGCGGCGAACGGGTGAGTAACACGTGGGTGATCTGCCCTGCACTCTGGGATAAGCTTGGGAAACTGGGTCTAATACCGGATATGACCACA-GCATGCAT-GTGTTGTGGTGGAAAGATTTATCGGTGCAGGATGGGCCCGCGGCCTATCAGCTTGTTGGTGGGGTAATGGCCTACCAAGGCGACGACGGGTAGCCGACCTGAGAGGGTGACCGGCCACACTGGGACTGAGACACGGCCCAGACTCCTACGGGAGGCAGCAGTGGGGAATATTGCACAATGGGCGGAAGCCTGATGCAGCGACGCCGCGTGAGGGATGAAGGCCTTCGGGTTGTAAACCTCTTTCAGCAGGGACGAAGCGTGAGTGACGGTACCTGCAGAAGAAGCACCGGCTAACTACGTGCCAGCAGCCGCGGTAATACGTAGGGTGCGAGCGTTGTCCGGAATTACTGGGCGTAAAGAGTTCGTAGGCGGTTTGTCGCGTCGTTTGTGAAAACCCGGGGCTCAACTTCGGGCTTGCAGGCGATACGGGCAGACTTGAGTGTTTCAGGGGAGACTGGAATTCCTGGTGTAGCGGTGAAATGCGCAGATATCAGGAGGAACACCGGTGGCGAAGGCGGGTCTCTGGGAAACAACTGACGCTGAGGAACGAAAGCGTGGGTAGCAAACAGGATTAGATACCCTGGTAGTCCACGCCGTAAACGGTGGGCGCTA-GGT-GTGGGTTCCTTCCACGGGATCTGTGCCGTAGCTAACGCATTAAGCGCCCCGCCT-GGGGAGTACGGCCGCAAGGCTAAAACTCAAAGGAATTGACGGGGGCCCGCACAAGCGGCGGAGCAT-GTGGATTAATTCGATGCAACGCGAAGAACCTTACCTGGGTTTGACATACACCGGAAAACCGT</t>
  </si>
  <si>
    <t>36B-27F_A12.ab1</t>
  </si>
  <si>
    <t>gi|219878323|ref|NR_025462.1|</t>
  </si>
  <si>
    <t>NR_025462</t>
  </si>
  <si>
    <t>GCTGGCGGCGTGCTTAACACATGCAAGTCGAACGATGAAGCCCAGCTTGCTGGGTGGATTAGTGGCGAACGGGTGAGTAACACGTGAGTAACCTGCCCTTGACTCTGGGATAAGCGTTGGAAACGACGTCTAATACCGGATACGAGCTTCCACCGCATGGTGAGTTGCTGGAAAGAATTTTGGTCAAGGATGGACTCGCGGCCTATCAGCTTGTTGGTGAGGTAATGGCTCACCAAGGCGACGACGGGTAGCCGGCCTGAGAGGGTGACCGGCCACACTGGGACTGAGACACGGCCCAGACTCCTACGGGAGGCAGCAGTGGGGAATATTGCACAATGGGCGAAAGCCTGATGCAGCAACGCCGCGTGAGGGACGACGGCCTTCGGGTTGTAAACCTCTTTTAGCAGGGAAGAAGCGAAAGTGACGGTACCTGCAGAAAAAGCACCGGCTAACTACGTGCCAGCAGCCGCGGTAATACGTAGGGTGCAAGCGTTGTCCGGAATTATTGGGCGTAAAGAGCTCGTAGGCGGTTTGTCGCGTCTGCTGTGAAATCCCGAGGCTCAACCTCGGGTCTGCAGTGGGTACGGGCAGACTAGAGTGCGGTAGGGGGAGATTGGAATTCCTGGTGTAGCGGTGGAATGCGCAGATATCAGGAGGAACACCGATGGCGAAGGCAGATCTCTGGGCCGCTACTGACGCTGAGGAGCGAAAGGGTGGGGAGCAAACAGGCTTAGATACCCTGNNAGTCCACCCCGTAAACGTTGGGNGCTAGATGTGGGGACCATTCCACGGNNNNCCGTGTCGTANCNAACGCATTNAGCGNCCC</t>
  </si>
  <si>
    <t>GCTGGCGGCGTGCTTAACACATGCAAGTCGAACGATGAAGCCCAGCTTGCTGGGTGGATTAGTGGCGAACGGGTGAGTAACACGTGAGTAACCTGCCCTTGACTCTGGGATAAGCGTTGGAAACGACGTCTAATACCGGATACGAGCTTCCACCGCATGGTGAGTTGCTGGAAAGAATTTTGGTCAAGGATGGACTCGCGGCCTATCAGCTTGTTGGTGAGGTAATGGCTCACCAAGGCGACGACGGGTAGCCGGCCTGAGAGGGTGACCGGCCACACTGGGACTGAGACACGGCCCAGACTCCTACGGGAGGCAGCAGTGGGGAATATTGCACAATGGGCGAAAGCCTGATGCAGCAACGCCGCGTGAGGGACGACGGCCTTCGGGTTGTAAACCTCTTTTAGCAGGGAAGAAGCGAAAGTGACGGTACCTGCAGAAAAAGCACCGGCTAACTACGTGCCAGCAGCCGCGGTAATACGTAGGGTGCAAGCGTTGTCCGGAATTATTGGGCGTAAAGAGCTCGTAGGCGGTTTGTCGCGTCTGCTGTGAAATCCCGAGGCTCAACCTCGGGTCTGCAGTGGGTACGGGCAGACTAGAGTGCGGTA-GGGGAGATTGGAATTCCTGGTGTAGCGGTGGAATGCGCAGATATCAGGAGGAACACCGATGGCGAAGGCAGATCTCTGGGCCGCTACTGACGCTGAGGAGCGAAAGGGTGGGGAGCAAACAGGCTTAGATACCCTGGTAGTCCACCCCGTAAACGTTGGGCGCTAGATGTGGGGA-CATTCCACGGTTT-CCGTGTCGTAGCTAACGCATTAAGCGCCCC</t>
  </si>
  <si>
    <t>36D-27F_D03.ab1</t>
  </si>
  <si>
    <t>CGCTGGCGGCAGGCCTAACACATGCAAGTCGAGCGGATGAAGAGAGCTTGCTCTCTGATTCAGCGGCGGACGGGTGAGTAATGCCTAGGAATCTGCCTGGTA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AATGTGAAATCCCCGGGCTCAACCTGGGAACTGCATCCAAAACTGGCAAGCTAGAGTAGGGCAGANGGTGGTGGAATTTCCTGTGTAGCGGTGAAATGCGTAGATATAGGAAGGAACACCAGTGGCGAAGGCGACCACCTGGGCTCATACTGACACTGAGGTGCGAAAGCGTGGGGAGCAAACAGGATTAGATACCCTGGTAGTCCACGCCCNNAAACGATGTCAACTANCNNTTGGNAAGCCNNNNNCTTTTANTGNN-CAGCTAACGCATTNAGT</t>
  </si>
  <si>
    <t>CGCTGGCGGCAGGCCTAACACATGCAAGTCGAGCGGATGAAGAGAGCTTGCTCTCTGATTCAGCGGCGGACGGGTGAGTAATGCCTAGGAATCTGCCTGGTAGTGGGGGACAACGTCTCGAAAG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TGTTAAGTTGAATGTGAAATCCCCGGGCTCAACCTGGGAACTGCATCCAAAACTGGCAAGCTAGAGTAGGGCAGAGGGTGGTGGAATTTCCTGTGTAGCGGTGAAATGCGTAGATATAGGAAGGAACACCAGTGGCGAAGGCGACCACCTGGGCTCATACTGACACTGAGGTGCGAAAGCGTGGGGAGCAAACAGGATTAGATACCCTGGTAGTCCACGCCGT-AAACGATGTCAACTAGCCGTTGG-AAGCCTTGAGCTTTTAGTGGCGCAGCTAACGCATTAAGT</t>
  </si>
  <si>
    <t>36E-27F_G03.ab1</t>
  </si>
  <si>
    <t>gi|343200339|ref|NR_041026.1|</t>
  </si>
  <si>
    <t>NR_041026</t>
  </si>
  <si>
    <t>GCTGGCGGCAGGCTTAACACATGCAAGTCGAGCGGGCACCTTTCGGGGTGTCAGCGGCGGACGGGTGAGTAACGCGTGGGAACGTGCCCTCTGGTTCGGAATAACTCAGGGAAACTTGAGCTAATACCGGATACGCCCTTTTGGGGAAAGGCTTGCTGCCGGAGGATCGGCCCGCGTCTGATTAGCTAGTTGGTGAGGTAACGGCTCACCAAGGCGACGATCAGTAGCTGGTCTGAGAGGATGATCAGCCACACTGGGACTGAGACACGGCCCAGACTCCTACGGGA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GGTAGTCCACGCCGTAAACGATGAATGCCAGCCTGTTGGGGTGCTTGCACCTCAGTAGCGCAGCTAACGCTTTGAGCATTCCGNCCTGGGGGAGTACGGTCGCAAGAT</t>
  </si>
  <si>
    <t>GCTGGCGGCAGGCTTAACACATGCAAGTCGAGCGGGCAC--TTC--GGTGTCAGCGGCGGACGGGTGAGTAACGCGTGGGAACGTGCCCTCTGGTTCGGAATAACTCAGGGAAACTTGAGCTAATACCGGATACGCCCTTTTGGGGAAAGGCTTGCTGCCGGAGGATCGGCCCGCGTCTGATTAGCTAGTTGGTGAGGTAACGGCTCACCAAGGCGACGATCAGTAGCTGGTCTGAGAGGATGATCAGCCACACTGGGACTGAGACACGGCCCAGACTCCTACGGGA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GGTAGTCCACGCCGTAAACGATGAATGCCAG-CTGTTGGGGTGCTTGCACCTCAGTAGCGCAGCTAACGCTTTGAGCATTCCG-CCT-GGGGAGTACGGTCGCAAGAT</t>
  </si>
  <si>
    <t>36F-27F_D02.ab1</t>
  </si>
  <si>
    <t>GCTNGCGGCNGGCTT-ACACATGCAAGTCGAGCGGGCACCTTTCGGGGTGTCAGCGGCGGACGGGTGAGTAACGCGTGGGAACGTGCCCTCTGGTTCGGAATAACTCAGGGAAACTTGAGCTAATACCGGATACGCCCTTTTGGGGAAAGGCTTGCTGCCGGAGGATCGGCCCGCGTCTGATTAGCTAGTTGGTGAGGTAACGGCTCACCAAGGCGACGATCAGTAGCTGGTCTGAGAGGATGATCAGCCACACTGGGACTGAGACACGGCCCAGACTCCTACGGGA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NATATTCGCAAGAACACCGGTGGCGAAGGCGGCCAACTGGACCATTACTGACGCTGANGCGCGAAAGCGTGGGGAGCAAACAGGATTAGATACCCTGGTAGTCCACGCCGTAAACGATGAATGCCAGCTGTTGGGGTGCTTGCACCTCANTTANCGCANCTAACGCTTTGAGCATNCCGCCCNGGGGGAGTACNNTCGCNAGAATTA</t>
  </si>
  <si>
    <t>GCTGGCGGCAGGCTTAACACATGCAAGTCGAGCGGGCAC--TTC--GGTGTCAGCGGCGGACGGGTGAGTAACGCGTGGGAACGTGCCCTCTGGTTCGGAATAACTCAGGGAAACTTGAGCTAATACCGGATACGCCCTTTTGGGGAAAGGCTTGCTGCCGGAGGATCGGCCCGCGTCTGATTAGCTAGTTGGTGAGGTAACGGCTCACCAAGGCGACGATCAGTAGCTGGTCTGAGAGGATGATCAGCCACACTGGGACTGAGACACGGCCCAGACTCCTACGGGAGGCAGCAGTGGGGAATATTGGACAATGGGCGCAAGCCTGATCCAGCCATGCCGCGTGAGTGATGAAGGCCTTAGGGTTGTAAAGCTCTTTTATCCGGGACGATAATGACGGTACCGGAGGAATAAGCCCCGGCTAACTTCGTGCCAGCAGCCGCGGTAATACGAAGGGGGCTAGCGTTGCTCGGAATCACTGGGCGTAAAGGGCGCGTAGGCGGCGTTTTAAGTCGGGGGTGAAAGCCTGTGGCTCAACCACAGAATGGCCTTCGATACTGGGACGCTTGAGTATGGTAGAGGTTGGTGGAACTGCGAGTGTAGAGGTGAAATTCGTAGATATTCGCAAGAACACCGGTGGCGAAGGCGGCCAACTGGACCATTACTGACGCTGAGGCGCGAAAGCGTGGGGAGCAAACAGGATTAGATACCCTGGTAGTCCACGCCGTAAACGATGAATGCCAGCTGTTGGGGTGCTTGCACCTCAG-TAGCGCAGCTAACGCTTTGAGCATTCCGCCT--GGGGAGTACGGTCGCAAGA-TTA</t>
  </si>
  <si>
    <t>36G-27F_G06.ab1</t>
  </si>
  <si>
    <t>gi|219846596|ref|NR_026188.1|</t>
  </si>
  <si>
    <t>NR_026188</t>
  </si>
  <si>
    <t>CTGGNGGCGTGCTT-ACACATGCAAGTCGAACGATGACTTTTGTGCTTGCACAAAATGATTAATGGCGAACGGGTGAGTAACACGTGAGTAACCTGCCCTTAACTTCGGGATAAGCCTGGGAAACCGGGTCTAATACCGGATACGACGGACTACCGCATGGTGGTCCGTGGAAAGCTTTATGCGGTTTTGGATGGACTCGCGGCCTATCAGCTAGTTGGTTGGGGTAACGGCCCACCAAGGCGACGACGGGTAGCCGGCCTGAGAGGGTGACCGGCCACACTGGGACTGAGACACGGCCCANACTCCTACGGGAGGCAGCAGTGGGGAATATTGCACAATGGGCGAAAGCCTGATGCAGCGACGCCGCGTGAGGGACGAANGCCTTCGGGTTGTAAACCTCTTTCANCAGGGAANAANCNAAAGTGACGGTACCTGCAGAAGAAGCNCCGGCTAACTACGTGCCAGCATCCGCGGTAATACGTAGGGCGCAAGCGTTATCCGGAATTATTGGGCGTAAAGAGCTCNTANGCGGTTTGTCNCGTCTGCTGTGAAANCCCGGNGCTCAACCNCGNNNCTGCAGTGNGTACGGGCANACTANAGTGCANTANGGGAGACTGGAATTCCTGGTGTANCGGTGANATGCNCATATATCANGANGAACACCGATGGCGAANGCAGGTCTCTGGGCTGTAACTGACACTGANGAGCNNAANCATGGGGANCGAACANGATTANATACCCCTGGGTAGTCNNTGNCCNTAAACGTTGGGCACTANGGTGTGGGGNNCNTTCCANGNNTTNCCGCGNNGTANCTAA</t>
  </si>
  <si>
    <t>CTGGCGGCGTGCTTAACACATGCAAGTCGAACGATGACTTTTGTGCTTGCACAAAATGATTAGTGGCGAACGGGTGAGTAACACGTGAGTAACCTGCCCTTAACTTCGGGATAAGCCTGGGAAACCGGGTCTAATACCGGATACGACGGACCACCGCATGGCGGTCCGTGGAAAGCTTGATGCGGTTTTGGATGGACTCGCGGCCTATCAGCTAGTTGGTTGGGGTAATGGCCCACCAAGGCGACGACGGGTAGCCGGCCTGAGAGGGTGACCGGCCACACTGGGACTGAGACACGGCCCAGACTCCTACGGGAGGCAGCAGTGGGGAATATTGCACAATGGGCGAAAGCCTGATGCAGCGACGCCGCGTGAGGGACGAAGGCCTTCGGGTTGTAAACCTCTTTCAGCAGGGAAGAAGCGAAAGTGACGGTACCTGCAGAAGAAGCGCCGGCTAACTACGTGCCAGCAGCCGCGGTAATACGTAGGGCGCAAGCGTTATCCGGAATTATTGGGCGTAAAGAGCTCGTAGGCGGTTTGTCGCGTCTGCTGTGAAAGCCCGGGGCTCAACCCCGGGTCTGCAGTGGGTACGGGCAGACTAGAGTGCAGTAGGGGAGACTGGAATTCCTGGTGTAGCGGTGAAATGCGCAGATATCAGGAGGAACACCGATGGCGAAGGCAGGTCTCTGGGCTGTAACTGACGCTGAGGAGCGAAAGCATGGGGAGCGAACAGGATTAGATACCC-TGG-TAGTCCATG-CCGTAAACGTTGGGCACTA-GGTGTGGGGGACATTCCACGTTTT-CCGCGCCGTAGCTAA</t>
  </si>
  <si>
    <t>36H-27F_D05.ab1</t>
  </si>
  <si>
    <t>gi|566084805|ref|NR_108143.1|</t>
  </si>
  <si>
    <t>NR_108143</t>
  </si>
  <si>
    <t>CTGGCGGCNGGCCTAACACATGCAAGTCGAACGCCCTGGCAACAGGGAGTGGCAGACGGGTGAGTAACGCGTGGGAATCTACCTTGTGGTACGGAACAACCAAGGGAAACTTTGGCTAATACCGTATGAGCCCTTCGGGGGAAAGATTTATCGCCATAAGATGAGCCCGCGTAGGATTAGCTAGTTGGTGAGGTAATGGCTCACCAAGGCGACGATCCTTAGCTGGTCTGAGAGGATGACCAGCCACACTGGGACTGAGACACGGCCCAGACTCCTACGGGAGGCAGCAGTGGGGAATATTGGACAATGGGCGCAAGCCTGATCCAGCCATGCCGCGTGTGTGATGAAGGCCTTAGGGTTGTAAAGCACTTTCGCCGATGAAGATAATGACTGTAGTCGGAGAAGAAGCCCCGGCTAACTTCGTGCCAGCAGCCGCGGTAATACGAAGGGGGCTAGCGTTGTTCGGAATTACTGGGCGTAAAGCGTACGTAGGCGGATTGTTAAGTGAGGGGTGAAATCCCGAGGCTCAACCTCGGAACTGCCTTTCATACTGGCAATCTTGAGTCCGGGAGAGGTGAGTGGAACTCCTAGTGTAGAGGTGAAATTCGTAGATATTAGGAAGAACACCAGTGGCGAAGGCGGCTCACTGGCCCGGAACTGACGCTGANGTACGAAAGCGTGGGGAGCAAACAGGATTAGATACCCTGGTAGTCCACGCCGTAAACGATGGATGCTAGCCCGTCGGGGAGCTTGCTCTTCGGTGGCGCAGCTAACGCATTNANCATCCC</t>
  </si>
  <si>
    <t>CTGGCGGCAGGCCTAACACATGCAAGTCGAACGCCCTGGCAACAGGGAGTGGCAGACGGGTGAGTAACGCGTGGGAATCTACCTTGTGGTACGGAACAACCAAGGGAAACTTTGGCTAATACCGTATGAGCCCTTCGGGGGAAAGATTTATCGCCATAAGATGAGCCCGCGTAGGATTAGCTAGTTGGTGAGGTAATGGCTCACCAAGGCGACGATCCTTAGCTGGTCTGAGAGGATGACCAGCCACACTGGGACTGAGACACGGCCCAGACTCCTACGGGAGGCAGCAGTGGGGAATATTGGACAATGGGCGCAAGCCTGATCCAGCCATGCCGCGTGTGTGATGAAGGCCTTAGGGTTGTAAAGCACTTTCGCCGATGAAGATAATGACTGTAGTCGGAGAAGAAGCCCCGGCTAACTTCGTGCCAGCAGCCGCGGTAATACGAAGGGGGCTAGCGTTGTTCGGAATTACTGGGCGTAAAGCGTACGTAGGCGGATTGTTAAGTGAGGGGTGAAATCCCGAGGCTCAACCTCGGAACTGCCTTTCATACTGGCAATCTTGAGTCCGGGAGAGGTGAGTGGAACTCCTAGTGTAGAGGTGAAATTCGTAGATATTAGGAAGAACACCAGTGGCGAAGGCGGCTCACTGGCCCGGAACTGACGCTGAGGTACGAAAGCGTGGGGAGCAAACAGGATTAGATACCCTGGTAGTCCACGCCGTAAACGATGGATGCTAG-CCGTCGGGGAGCTTGCTCTTCGGTGGCGCAGCTAACGCATTAAGCATCCC</t>
  </si>
  <si>
    <t>36I-27F_G10.ab1</t>
  </si>
  <si>
    <t>gi|559795177|ref|NR_104766.1|</t>
  </si>
  <si>
    <t>NR_104766</t>
  </si>
  <si>
    <t>CATGCAAGTCG-ACGGGCNCTTCCTTGTC-GTGGCAGACGGGTGAGTAACACGTGGGAACGTACCTTTCCTTTCCGAATAACCCAGGGAAACTTGGGCTACTACCGGATACGCCCTTTTGGGGAAAGATTTATCNCTGAGAGATCGNCCCGCGTCTGATTAGCTAGATGGTGACGTAAAGGCTCACCAAGGCGACGATCAGTAGCTGGTCTGAGAGGATGATC-GCCACATTGGGACTGANACACGGCCCACACTCCTACAGGAGGAAGCAGTGGGGAATATTGGACAATGGGCGCAAGCCTGATCC-GCCATGCCNCGTGAGTGATGAAGGCCTTANGGTTGTAAAGCTCTTTCNCACGCGACGATAATGACNNNTNNGTG-AGAANAANNNCCGGCTANCTTCGTGCC-GCNNNCNNNNTAATACNAANGGNGCTANCGTTGTTCNGAATCNCTGGGCGNAAAGGGCGCGTACGCGNNTTGATGAGTCNGGGGAGANNGCCTGTGGCTCAACCACACAATTGCCTTCGATACTGTCTGGCTCGAGACCCTAANAGGTANNTGGANCTGCNAGTGTACAGGTGANNNNCNTNNATATTCNCNNGAACACCAGTGNCGAANGCAGCTTACTGGTCCNGTTCNGACNCTGAGGCGCGAAAGCGTGNGGANCAGACANGATTANATACNCTGGTANNCCACNCCGTA</t>
  </si>
  <si>
    <t>CATGCAAGTCGAACGGGCCCTTCGGGGTCAGTGGCAGACGGGTGAGTAACACGTGGGAACGTGCCCTTCAGTTCGGAATAACCCAGGGAAACTTGGGCTAATACCGGATACGCCCTTTTGGGGAAAGATTTATCGCTGAAGGATCGGCCCGCGTCTGATTAGCTAGTTGGTGGGGTAAAGGCTCACCAAGGCGACGATCAGTAGCTGGTCTGAGAGGATGATCAGCCACACTGGGACTGAGACACGGCCCAGACTCCTACGGGAGGCAGCAGTGGGGAATATTGGACAATGGGCGCAAGCCTGATCCAGCCATGCCGCGTGAGTGATGAAGGCCTTAGGGTTGTAAAGCTCTTTCGGCGGGGACGATAATGACGG-TACCCGCAGAAGAAGCCCCGGCTAACTTCGTGCCAGCAGCCGCGGTAATACGAAGGGGGCTAGCGTTGTTCGGAATCACTGGGCGTAAAGGGCGCGTAGGCGGCTTTGTAAGTCGGGGGTGAAAGCCTGTGGCTCAACCACAGAATTGCCTTCGATACTGCATGGCTTGAGACCGGAAGAGGTAAGTGGAACTGCGAGTGTAGAGGTGAAATTCGTAGATATTCGCAAGAACACCAGTGGCGAAGGCGGCTTACTGGTCCGGATCTGACGCTGAGGCGCGAAAGCGTGGGGAGCAAACAGGATTAGATACCCTGGTAGTCCACGCCGTA</t>
  </si>
  <si>
    <t>37C-27F_E03.ab1</t>
  </si>
  <si>
    <t>gi|1520188707|ref|NR_159915.1|</t>
  </si>
  <si>
    <t>NR_159915</t>
  </si>
  <si>
    <t>TGCCTAACACATGCAAGTCGAACGAAGCCTTCGG</t>
  </si>
  <si>
    <t>37D-27F_D10.ab1</t>
  </si>
  <si>
    <t>gi|343202370|ref|NR_042656.1|</t>
  </si>
  <si>
    <t>NR_042656</t>
  </si>
  <si>
    <t>GCTGGCGGCNTGCCTTACACATGCAAGTCGAACGGCGACACAGANCTTGTNCTGTGGATCAGTGGCGAACGGGTGAGTAACACGTCAGAACCCTGCCCTTGNCGCTGGAATACGCACTGAAAACTGTGTCTA-TAC</t>
  </si>
  <si>
    <t>GCTGGCGGCGTGCTTAACACATGCAAGTCGAACGGTGAAACAGAGCTTGCTCTGTGGATCAGTGGCGAACGGGTGAGTAACACGTGAGCAACCTGCCCTGGACTCTGGGATAAGCGCTGGAAACGGCGTCTAATAC</t>
  </si>
  <si>
    <t>37E-27F_E10.ab1</t>
  </si>
  <si>
    <t>gi|636558927|ref|NR_114984.1|</t>
  </si>
  <si>
    <t>NR_114984</t>
  </si>
  <si>
    <t>CGCTGGCGGCGTGCTT-ACACATGCAAGTCGAACGATGAAGCCCGGGCTTGCCTGGGTGGAAGAGTGGCGAACGGGTGAGTAACACGTGAGCAACCTGCCCCTG-ACTCTGGGATAAGCGCTGGAAACGGCGTCTAATACTGGATATGAGTAGCGAAGGCATCTTCG-GCTACTGGAAAGATTTTTCGGTCTGGGATGGGCTCGCGGCCTATCAGCTTGTTGGTGAGGTAATGGCTCACCAAGGCGTCGACGGGTAGCCGGCCTGAGAGGGTGACCGGCCACACTGGGACTGAGACACGGCCCAGACTCCTACGGGAGGCAGCAGTGGGGAATATTGCACAATGGGCGGAAGCCTGATGCAGCAACGCCGCGTGAGGGATGACGGCCTTCGGGTTGTAAACCTCTTTTAGCAGGGAAGAAGCGAAAGTGACGGTACCTGCAGAAAAAGCGCCGGCTAACTACGTGCCAGCAGCCGCGGTAATACGTAGGGCGCAAGCGTTATCCGGAATTATTGGGCGTAAAGAGCTCGTAGGCGGTTTGTCGCGTCTGCTGTGAAATCCCGAGGCTCAACCTCGGGCCTGCAGTGGGTACGGGCAGACTAGAGTGCGGTAGGGGGAGATTGGAATTCCTGGTGTAGCGGTGGAATGCGCAGATATCAGGAGGAACACCGATGGCGAAGGCAGATCTCTGGGCCGTAACTGACGCTGAGGAGCGAAAGGGTGGGGAGCAAACAGGCTTAGATACCCTGGNNGTCCACCCCGTAAACGTTGGGNANCTANNTTGNGGGGGNNCATTCCACNGNANTCCCGNGACGCANCTAACGNCATT</t>
  </si>
  <si>
    <t>CGCTGGCGGCGTGCTTAACACATGCAAGTCGAACGGTGAAGCC-AAGCTTG-CTTGGTGGATCAGTGGCGAACGGGTGAGTAACACGTGAGCAACCTGCCC-TGAACTCTGGGATAAGCGCTGGAAACGGCGTCTAATACTGGATATGAGCTGCGGAGGCATCTTCGTGGT--TGGAAAGATTTTTCGGTTTGGGATGGGCTCGCGGCCTATCAGCTTGTTGGTGAGGTAATGGCTCACCAAGGCGTCGACGGGTAGCCGGCCTGAGAGGGTGACCGGCCACACTGGGACTGAGACACGGCCCAGACTCCTACGGGAGGCAGCAGTGGGGAATATTGCACAATGGGCGGAAGCCTGATGCAGCAACGCCGCGTGAGGGATGACGGCCTTCGGGTTGTAAACCTCTTTTAGCAGGGAAGAAGCGAAAGTGACGGTACCTGCAGAAAAAGCGCCGGCTAACTACGTGCCAGCAGCCGCGGTAATACGTAGGGCGCAAGCGTTATCCGGAATTATTGGGCGTAAAGAGCTCGTAGGCGGTTTGTCGCGTCTGCTGTGAAAACCCGAGGCTCAACCTCGGGCCTGCAGTGGGTACGGGCAGACTAGAGTGCGGTA-GGGGAGATTGGAATTCCTGGTGTAGCGGTGGAATGCGCAGATATCAGGAGGAACACCGATGGCGAAGGCAGATCTCTGGGCCGTAACTGACGCTGAGGAGCGAAAGGGTGGGGAGCAAACAGGCTTAGATACCCTGGTAGTCCACCCCGTAAACGTTGGGAA-CTAG-TTGTGGGGTC-CATTCCACGG-ATT-CCGTGACGCAGCTAACG-CATT</t>
  </si>
  <si>
    <t>37F-27F_E05.ab1</t>
  </si>
  <si>
    <t>gi|1491522541|ref|NR_159348.1|</t>
  </si>
  <si>
    <t>NR_159348</t>
  </si>
  <si>
    <t>GGCCTAACACATGCAAGTCGAGCGGTAGAGAGAAGCTTGCTTCTCTTGAGAGCGG</t>
  </si>
  <si>
    <t>37H-27F_E04.ab1</t>
  </si>
  <si>
    <t>gi|343199088|ref|NR_044524.1|</t>
  </si>
  <si>
    <t>NR_044524</t>
  </si>
  <si>
    <t>CTGGNGGCATGCCTAATACATGCAAGTCGAGCGGANTTGATAGGAAGCTTGCTTCCTTGATGCTTAGCGGCGGACGGGTGAGTAACACGTAGGCAACCTGCCCTCAAGTTTGGGACAACTACCGGAAACGGTAGCTAATACCGAATAATTGTTTTCTTCGCCTGAAGGAAACTGGAAAGACGGAGCAATCTGTCACTTGGGGATGGGCCTGCGGCGCATTAGCTAGTTGGTGAGGTAACGGCTCACCAAGGCGACGATGCGTAGCCGACCTGAGAGGGTGATCGGCCACACTGGGACTGAGACACGGCCCAGACTCCTACGGGAGGCAGCAGTAGGGAATCTTCCGCAATGGGCGAAAGCCTGACGGAGCAATGCCGCGTGAGTGATGAAGGTTTTCGGATCGTAAAGCTCTGTTGCCAGGGAAGAACGCTTGGGAGAGTAACTGCTCTCAAGGTGACGGTACCTGAGAAGAAAGCCCCGGCTAACTACGTGCCAGCAGCCGCGGTAATACGTAGGGGGCAAGCGTTGTCCGGAATTATTGGGCGTAAAGCGCGCGCAGGCGGTCATTTAAGTCTGGTGTTTAATCCCGGGGCTCAACCCCGGATCGCACTGGAAACTGGGTGACTTGAGTGCAGAAGAGGAGAGTGGAATTCCACGTGTAGCGGTGAAATGCGTAGATATGTGGAGGAACACCANGTGGCGAANNCGACTCTCTGGGCTGTAACTGACGCTGAGGCGCGAAAGCGTGGGGAGCAAACAGGATTAGATACCCNGGNNGTCCACGCCGTNAACGATGA</t>
  </si>
  <si>
    <t>CTGGCGGCATGCCTAATACATGCAAGTCGAGCGGAGTGGATAGGAAGCTTGCTTCCTTGATACTTAGCGGCGGACGGGTGAGTAACACGTAGGCAACCTGCCCTCAAGTTTGGGACAACTACCGGAAACGGTAGCTAATACCGAATAATTGTTTTCTTCGCCTGAAGGAAACTGGAAAGACGGAGCAATCTGTCACTTGGGGATGGGCCTGCGGCGCATTAGCTAGTTGGTGAGGTAACGGCTCACCAAGGCGACGATGCGTAGCCGACCTGAGAGGGTGATCGGCCACACTGGGACTGAGACACGGCCCAGACTCCTACGGGAGGCAGCAGTAGGGAATCTTCCGCAATGGGCGAAAGCCTGACGGAGCAATGCCGCGTGAGTGATGAAGGTTTTCGGATCGTAAAGCTCTGTTGCCAGGGAAGAACGCTTGGGAGAGTAACTGCTCTCAAGGTGACGGTACCTGAGAAGAAAGCCCCGGCTAACTACGTGCCAGCAGCCGCGGTAATACGTAGGGGGCAAGCGTTGTCCGGAATTATTGGGCGTAAAGCGCGCGCAGGCGGTCATTTAAGTCTGGTGTTTAATCCCGGGGCTCAACCCCGGATCGCACTGGAAACTGGGTGACTTGAGTGCAGAAGAGGAGAGTGGAATTCCACGTGTAGCGGTGAAATGCGTAGATATGTGGAGGAACACCA-GTGGCGAAGGCGACTCTCTGGGCTGTAACTGACGCTGAGGCGCGAAAGCGTGGGGAGCAAACAGGATTAGATACCCTGGTAGTCCACGCCGTAAACGATGA</t>
  </si>
  <si>
    <t>40A-27F_A08.ab1</t>
  </si>
  <si>
    <t>gi|343200643|ref|NR_041330.1|</t>
  </si>
  <si>
    <t>NR_041330</t>
  </si>
  <si>
    <t>GTGCTT-ACACATGCAAGTCGAACGGTGAAGGAGAGCTTGCTCTCCGGATCAGTGGCGAACGGGTGAGTAACACGTGAGCAATCTGCCCCTGACTCTGGGATAAGCGTTGGAAACGACGTCTAATACCGGATACGAGCTGCGAAGGCATCTTCAGCAGCTGGAAAGAACTTCGGTCAGGGATGAGCTCGCGGCCTATCAGCTAGTTGGTGAGGTAATGGCTCACCAAGGCGTCGACGGGTAGCCGGCCTGAGAGGGTGACCGGCCACACTGGGACTGAGACACGGCCCAGACTCCTACGGGAGGCAGCAGTGGGGAATATTGCACAATGGGCGCAAGCCTGATGCAGCAACGCCGCGTGAGGGACGACGGCCTTCGGGTTGTAAACCTCTTTTAGCAGGGAAGAAGCGAAAGTGACGGTACCTGCAGAAAAAGCACCGGCTAACTACGTGCCAGCAGCCGCGGTAATACGTAGGGTGCAAGCGTTATCCGGAATTATTGGGCGTAAAGAGCTCGTAGGCGGTTTGTCGCGTCTGCTGTGAAACCCCGAGGCTCAACCTCGGGCCTGCAGTGGGTACGGGCAGACTAGAGTGCGGTAGGGGGAGATTGGAATTCCTGGTGTAGCGGTGGAATGCGCAGATATCAGGAGGAACACCGATGGCGAANNCAGATCTCTGGGCCGTAACTGACGCTGAGGAGCGAAAGGGTGGGGAGCAAACAGGCTTAGATACCCTGGNNGTCCACCCCGTAAACGTTGGGAACTANTTGTGGNN-CCATTCCACNGATTCCGTGACGCAGCTAACGC</t>
  </si>
  <si>
    <t>GTGCTTAACACATGCAAGTCGAACGGTGAAAGAGAGCTTGCTCTCTGGATCAGTGGCGAACGGGTGAGTAACACGTGAGCAATCTGCCCCTGACTCTGGGATAAGCGTTGGAAACGACGTCTAATACCGGATACGAGCTGCGAAGGCATCTTCAGCAGCTGGAAAGAACTTCGGTCAGGGATGAGCTCGCGGCCTATCAGCTAGTTGGTGAGGTAATGGCTCACCAAGGCGTCGACGGGTAGCCGGCCTGAGAGGGTGACCGGCCACACTGGGACTGAGACACGGCCCAGACTCCTACGGGAGGCAGCAGTGGGGAATATTGCACAATGGGCGAAAGCCTGATGCAGCAACGCCGCGTGAGGGACGACGGCCTTCGGGTTGTAAACCTCTTTTAGCAGGGAAGAAGCGAAAGTGACGGTACCTGCAGAAAAAGCACCGGCTAACTACGTGCCAGCAGCCGCGGTAATACGTAGGGTGCAAGCGTTATCCGGAATTATTGGGCGTAAAGAGCTCGTAGGCGGTTTGTCGCGTCTGCTGTGAAAACCCGAGGCTCAACCTCGGGCCTGCAGTGGGTACGGGCAGACTAGAGTGCGGTA-GGGGAGATTGGAATTCCTGGTGTAGCGGTGGAATGCGCAGATATCAGGAGGAACACCGATGGCGAAGGCAGATCTCTGGGCCGTAACTGACGCTGAGGAGCGAAAGGGTGGGGAGCAAACAGGCTTAGATACCCTGGTAGTCCACCCCGTAAACGTTGGGAACTAGTTGTGGGGTCCATTCCACGGATTCCGTGACGCAGCTAACGC</t>
  </si>
  <si>
    <t>40B-27F_C12.ab1</t>
  </si>
  <si>
    <t>gi|566085294|ref|NR_109296.1|</t>
  </si>
  <si>
    <t>NR_109296</t>
  </si>
  <si>
    <t>CTGGNGGCGTGCTT-ACACATGCAAGTCGAACGATGAAGCCTAGCTTGCTGGGTGGATTAGTGGCGAACGGGTGAGTAACACGTGAGTAACCTGCCCCTGACTT</t>
  </si>
  <si>
    <t>CTGGCGGCGTGCTTAACACATGCAAGTCGAACGATGAAGCCCAGCTTGCTGGGTGGATTAGTGGCGAACGGGTGAGTAACACGTGAGTAACCTGCCCCTGACTT</t>
  </si>
  <si>
    <t>40C-27F_C01.ab1</t>
  </si>
  <si>
    <t>gi|699005351|ref|NR_126220.1|</t>
  </si>
  <si>
    <t>NR_126220</t>
  </si>
  <si>
    <t>CGCTGGCGGCNGGCCTAACACATGCAAGTCGAGCGGATGAGAGGAGCTTGCTCCTGGATTCAGCGGCGGACGGGTGAGTAATGCCTAGGAATCTG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CTTAATACGTTGCTGTTTTGACGTTACCGACAGAATAAGCACCGGCTAACTCTGTGCCAGCAGCCGCGGTAATACAGAGGGTGCAAGCGTTAATCGGAATTACTGGGCGTAAAGCGCGCGTAGGTGGTTTGTTAAGTTGGATGTGAAATCCCCGGGCTCAACCTGGGAACTGCATTCAAAACTGACAAGCTAGAGTATGGTAGAGGGGTNGNTGGAATTTCCTGTGTAGCGGTGAAATGCGTAGATATAGGAAGGAACACCAGTGGCGAANGGCGACCACCTGGACTGATACTGACACTGANGTGCGAAAGCGTGGGGAGCAAACAGGATTANATACCCTGGNNNTCCACGCCGTAAACGATGTCAACTAGCCGNTNGGGANCCTTGAGCT</t>
  </si>
  <si>
    <t>CGCTGGCGGCAGGCCTAACACATGCAAGTCGAGCGGATGAGAGGAGCTTGCTCCTGGATTCAGCGGCGGACGGGTGAGTAATGCCTAGGAATCTG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CTTAATACGTTGCTGTTTTGACGTTACCGACAGAATAAGCACCGGCTAACTCTGTGCCAGCAGCCGCGGTAATACAGAGGGTGCAAGCGTTAATCGGAATTACTGGGCGTAAAGCGCGCGTAGGTGGTTCGTTAAGTTGGATGTGAAATCCCCGGGCTCAACCTGGGAACTGCATTCAAAACTGTCGAGCTAGAGTATGGTAGAGGG-TGG-TGGAATTTCCTGTGTAGCGGTGAAATGCGTAGATATAGGAAGGAACACCAGTGGCGAA-GGCGACCACCTGGACTGATACTGACACTGAGGTGCGAAAGCGTGGGGAGCAAACAGGATTAGATACCCTGGTAGTCCACGCCGTAAACGATGTCAACTAGCCGTT-GGGAGCCTTGAGCT</t>
  </si>
  <si>
    <t>41B-27F_G09.ab1</t>
  </si>
  <si>
    <t>gi|219857639|ref|NR_025228.1|</t>
  </si>
  <si>
    <t>NR_025228</t>
  </si>
  <si>
    <t>CGCTGGNGGCAGGCCTAACACATGCAAGTCGAGCGGATGAAGTGAGCTTGCTCATGGATTCAGCGGCGGACGGGTGAGTAATGCCTAGGAATCTGCCTGGTAGTGGGGGACAACGTTTCGAAAGGAACGCTAATACCGCATACGTCCTACGGGAGAAAGCAGGGGACCTTCGGGCCTTGCGCTATCAGATGAGCCTAGGTCGGATTAGCTAGTTGGTGAGGTAATGGCTCACCAAGGCT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CGTTAAGTTGGATGTGAAATCCCCGGGCTCAACCTGGGAACTGCATCCAAAACTGGCGAGCTAGAGTATGNNAGANGGGNGNGGNNGGAATTTCCTGTGTAGCGGTGAAATGCGTAGATTATAGGGAAGGAACACCAGGTGGCGAAGGCGACCACCTGGACTGATACTGACACTGAGGTGCGAAAGCGTGGGGAGCAAACNGNATTAGATACCCTGGTAGTCCACGCCGTAAACGATGTCAACTAGNCCGTTGGGAGNCCTTGAGCTC</t>
  </si>
  <si>
    <t>CGCTGGCGGCAGGCCTAACACATGCAAGTCGAGCGGATGAAAGGAGCTTGCTCCTGGATTCAGCGGCGGACGGGTGAGTAATGCCTAGGAATCTG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CCAAAACTGGCAAGCTAGAGTATGGTAGA-GGGTG-GT--GGAATTTCCTGTGTAGCGGTGAAATGCGTAGAT-ATA-GGAAGGAACACCA-GTGGCGAAGGCGACCACCTGGACTGATACTGACACTGAGGTGCGAAAGCGTGGGGAGCAAACAGGATTAGATACCCTGGTAGTCCACGCCGTAAACGATGTCAACTAG-CCGTTGGGAG-CCTTGAGCTC</t>
  </si>
  <si>
    <t>41D-27F_A10.ab1</t>
  </si>
  <si>
    <t>gi|265678969|ref|NR_029277.1|</t>
  </si>
  <si>
    <t>NR_029277</t>
  </si>
  <si>
    <t>CTGGNCGGCGTGCTTAACACATGCAAGTCGAACGGTGACATCAGAGCTTGCTCTGGTTGATCAGTGGCGAACGGGTGAGTAACACGTGAGTAACCTGCCCTTGACTCTGGGATAACTCCGGGAAACCGGGGCTAATACCGGATACGAGACGCGACCGCATGGTCGGCGTCTGGAAAGTTTTTCGGTCAAGGATGGACTCGCGGCCTATCAGCTTGTTGGTGAGGTAATGGCTCACCAAGGCGTCGACGGGTAGCCGGCCTGAGAGGGCGACCGGCCACACTGGGACTGAGACACGGCCCAGACTCCTACGGGAGGCAGCAGTGGGGAATATTGCACAATGGGCGAAAGCCTGATGCAGCGACGCCGCGTGAGGGATGAAGGCCTTCGGGTTGTAAACCTCTTTCAGTAGGGAAGAAGCGAAAGTGACGGTACCTGCAGAAGAAGCGCCGGCTAACTACGTGCCAGCAGCCGCGGTAATACGTAGGGCGCAAGCGTTGTCCGGAATTATTGGGCGTAAAGAGCTCGTAGGCGGTTTGTCGCGTCTGGTGTGAAAACTCAAGGCTCAACCTTGAGCTTGCATCGGGTACGGGCAGACTAGAGTGTGGTAGGGGTGACTGGAATTCCTGGTGTAGCGGTGGAATGCGCAGATATCAGGAGGAACACCGATGGCGAAGGCAGGTCACTGGGCCACTACTGACGCTGANGAGCGAAAGCATGGGGAGCGAACAGGATTAGATACCCTGGTAGTCCATGCCGTAAACGTTGGGCACTNNNTGTGGGGCTCATTCCACGAGTTNCNGCGCCGCAGCTAANCGCATTAAGNGCCCC</t>
  </si>
  <si>
    <t>CTGG-CGGCGTGCTTAACACATGCAAGTCGAACGGTGACATCAGAGCTTGCTCTGGTTGATCAGTGGCGAACGGGTGAGTAACACGTGAGTAACCTGCCCTTGACTCTGGGATAACTCCGGGAAACCGGGGCTAATACCGGATACGAGACGCGACCGCATGGTCGGCGTCTGGAAAGTTTTTCGGTCAAGGATGGACTCGCGGCCTATCAGCTTGTTGGTGAGGTAATGGCTCACCAAGGCGTCGACGGGTAGCCGGCCTGAGAGGGCGACCGGCCACACTGGGACTGAGACACGGCCCAGACTCCTACGGGAGGCAGCAGTGGGGAATATTGCACAATGGGCGAAAGCCTGATGCAGCGACGCCGCGTGAGGGATGAAGGCCTTCGGGTTGTAAACCTCTTTCAGTAGGGAAGAAGCGAAAGTGACGGTACCTGCAGAAGAAGCGCCGGCTAACTACGTGCCAGCAGCCGCGGTAATACGTAGGGCGCAAGCGTTGTCCGGAATTATTGGGCGTAAAGAGCTCGTAGGCGGTTTGTCGCGTCTGGTGTGAAAACTCAAGGCTCAACCTTGAGCTTGCATCGGGTACGGGCAGACTAGAGTGTGGTAGGGGTGACTGGAATTCCTGGTGTAGCGGTGGAATGCGCAGATATCAGGAGGAACACCGATGGCGAAGGCAGGTCACTGGGCCACTACTGACGCTGAGGAGCGAAAGCATGGGGAGCGAACAGGATTAGATACCCTGGTAGTCCATGCCGTAAACGTTGGGCACTAGGTGTGGGGCTCATTCCACGAGTTCC-GCGCCGCACGTAA-CGCATTAAGTGCCCC</t>
  </si>
  <si>
    <t>44A-27F_B11.ab1</t>
  </si>
  <si>
    <t>gi|343198820|ref|NR_043761.1|</t>
  </si>
  <si>
    <t>NR_043761</t>
  </si>
  <si>
    <t>GGCGTGCTT-NCACATGCAAGTCGAACGGTAAGGCCCTTCGGGGTACACGAGTGGCGAACGGGTGAGTAACACGTGGGTGATCTGCCCTGCACTTCGGGATAAGCTTGGGAAACTGGGTCTAATACCGGATATGACTACGAATC-GCATGGTTTGTGGTGGAAAGCTTTTGCGGTGTGGGATGGGCCCGCGGCCTATCAGCTTGTTGGTGGGGTGATGGCCTACCAAGGCGACGACGGGTAGCCGGCCTGAGAGGGTGTCCGGCCACACTGGGACTGAGATACGGCCCAGACTCCTACGGGAGGCAGCAGTGGGGAATATTGCACAATGGGCGCAAGCCTGATGCAGCGACGCCGCGTGAGGGATGACGGCCTTCGGGTTGTAAACCTCTTTCAGTATCGACGAAGCGCAAGTGACGGTAGGTACAGAAGAAGGACCGGCCAACTACGTGCCAGCAGCCGCGGTAATACGTAGGGTCCGAGCGTTGTCCGGAATTACTGGGCGTAAAGAGCTCGTAGGTGGTTTGTCGCGTTGTTCGTGAAAACTCACAGCTCAACTGTGGGCGTGCGGGCGATACGGGCAGACTGGAGTACTGCAGGGGAGACTGGAATTCCTGGTGTAGCGGTGGAATGCGCAGATATCAGGAGGAACACCGGTGGCGAAGGCGGGTCTCTGGGCAGTAACTGACGCTGAGGAGCGAAAGCGTGGGGAGCGAACAGGATTAGATACCCTGGTAGTCCACGCCGTAAACGGTGGGTACT</t>
  </si>
  <si>
    <t>GGCGTGCTTAACACATGCAAGTCGAACGGAAAGGCCCTTCGGGGTACTCGAGTGGCGAACGGGTGAGTAACACGTGGGTGATCTGCCCTGCACTTTGGGATAAGCCTGGGAAACTGGGTCTAATACCGGATAGGACCACG-GTCTGCATGGATTGTGGTGGAAAGCTTTTGCGGTGTGGGATGGGCCCGCGGCCTATCAGCTTGTTGGTGGGGTGATGGCCTACCAAGGCGACGACGGGTAGCCGGCCTGAGAGGGTGACCGGCCACACTGGGACTGAGATACGGCCCAGACTCCTACGGGAGGCAGCAGTGGGGAATATTGCACAATGGGCGCAAGCCTGATGCAGCGACGCCGCGTGAGGGATGACGGCCTTCGGGTTGTAAACCTCTTTCGGTAGGGACGAAGCGCAAGTGACGGTACCTACAGAAGAAGGACCGGCCAACTACGTGCCAGCAGCCGCGGTAATACGTAGGGTCCGAGCGTTGTCCGGAATTACTGGGCGTAAAGAGCTCGTAGGTGGTTTGTCGCGTTGTCCGTGAAAACTCACAGCTCAACTGTGGGCGTGCGGGCGATACGGGCAGACTGGAGTACTGCAGGGGAGACTGGAATTCCTGGTGTAGCGGTGGAATGCGCAGATATCAGGAGGAACACCGGTGGCGAAGGCGGGTCTCTGGGCAGTAACTGACGCTGAGGAGCGAAAGCGTGGGGAGCGAACAGGATTAGATACCCTGGTAGTCCACGCCGTAAACGGTGGGTACT</t>
  </si>
  <si>
    <t>45A-27F_E08.ab1</t>
  </si>
  <si>
    <t>gi|645319612|ref|NR_117000.1|</t>
  </si>
  <si>
    <t>NR_117000</t>
  </si>
  <si>
    <t>CTGGNGGCNGGCCTAACACATGCAAGTCGAACGGTAGCACAGAGAGCTTGCTCTTGGGTGACGAGTGGCGGACGGGTGAGTAATGTCTGGGAAACTGCCCGATGGAGGGGGATAACTACTGGAAACGGTAGCTAATACCGCATAACGTCTTCGGACCAAAGTGGGGGACCTTCGGGCCTCACACCATCGGATGTGCCCAGATGGGATTAGCTAGTAGGTGGGGGAACGGCTCACCTAAGCGACGATCCCTAGCTGGTCTGAAAGGATGACCACCCACACTGGAACTGANACACGGTCCANACTCCTACGGGAGGCAGCAGTGGGGAATATTGCACAATGGGCGCAAGCCTGATGCATCCATGCCGCGTGTATGAAGAAGGCCTTCGGGTTGTAAAGTACTTTCAGTGGGGAGGAAGGCGATGGAGTTAATAGCTTCNTCGATTGACGTTACCCGCANAANAANCACCGGCTAACTCCGTGCCANCAGCCGCGGTAATACGGAGGGTGCAAGCGTTANTCNNAATTACTGGGCGTAAAGCGCACGCAGGCGGTCTGTCAAGTCGGATGTGAAATCCCCGGGCTCAACCTGGGAACTGCATTCNAAACTGGCANGCTANAGTCTTGNAGAAGGGGGGGTAGAATTCCAGGGTGTAGCGGTGAAATGCGTANAGATCTGGAGGAATACCGGTGGGCGAAGGCGGCCCCCTGNACAAAGACTGACGCTCAGGTGCNAAAGCGTGGGGAGCAAACNNNATTAGATACCCTGGTAGTCCACGNCGTNN-CGATGTC</t>
  </si>
  <si>
    <t>CTGGCGGCAGGCCTAACACATGCAAGTCGAACGGTAGCACAGAGAGCTTGCTCTTGGGTGACGAGTGGCGGACGGGTGAGTAATGTCTGGGAAACTGCCCGATGGAGGGGGATAACTACTGGAAACGGTAGCTAATACCGCATAACGTCTTCGGACCAAAGTGGGGGACCTTCGGGCCTCACACCATCGGATGTGCCCAGATGGGATTAGCTAGTAGGTGGGGTAACGGCTCACCTAGGCGACGATCCCTAGCTGGTCTGAGAGGATGACCAGCCACACTGGAACTGAGACACGGTCCAGACTCCTACGGGAGGCAGCAGTGGGGAATATTGCACAATGGGCGCAAGCCTGATGCAGCCATGCCGCGTGTATGAAGAAGGCCTTCGGGTTGTAAAGTACTTTCAGTGGGGAGGAAGGCGATGRAGTTAATAGCTTCGTCGATTGACGTTACCCGCAGAAGAAGCACCGGCTAACTCCGTGCCAGCAGCCGCGGTAATACGGAGGGTGCAAGCGTTAATCGGAATTACTGGGCGTAAAGCGCACGCAGGCGGTCTGTCAAGTCGGATGTGAAATCCCCGGGCTCAACCTGGGAACTGCATTCGAAACTGGCAGGCTAGAGTCTTGTAGA--GGGGGGTAGAATTCCA-GGTGTAGCGGTGAAATGCGTAGAGATCTGGAGGAATACCGGT-GGCGAAGGCGGCCCCCTGGACAAAGACTGACGCTCAGGTGCGAAAGCGTGGGGAGCAAACAGGATTAGATACCCTGGTAGTCCACGCCGTAAACGATGTC</t>
  </si>
  <si>
    <t>45B-27F_B07.ab1</t>
  </si>
  <si>
    <t>GCTGNGCGGCAGGCCTAACACATGCAAGTCGAACGGTAGCACAGAGAGCTTGCTCTTGGGTGACGAGTGGCGGACGGGTGAGTAATGTCTGGGAAACTGCCCGATGGAGGGGGATAACTACTGGAAACGGTAGCTAATACCGCATAACGTCTTCGGACCAAAGTGGGGGACCTTCGGGCCTCACACCATCGGATGTGCCCAGATGGGATTAGCTAGTAGGTGGGGTAACGGCTCACCTAGGCGACGATCCCTAGCTGGTCTGAGAGGATGACCAGCCACACTGGAACTGAGACACGGTCCAGACTCCTACGGGAGGCAGCAGTGGGGAATATTGCACAATGGGCGCAAGCCTGATGCAGCCATGCCGCGTGTATGAAGAAGGCCTTCGGGTTGTAAAGTACTTTCAGTGGGGAGGAAGGCGATGGAGTTAATAGCTTCGTCGATTGACGTTACCCGCAGAAGAAGCACCGGCTAACTCCGTGCCAGCAGCCGCGGTAATACGGAGGGTGCAAGCGTTAATCGGAATTACTGGGCGTAAAGCGCACGCAGGCGGTCTGTCAAGTCGGATGTGAAATCCCCGGGCTCAACCTGGGAACTGCATTCGAAACTGGCAGGCTAGAGTCTTGTAGAGGGGGGTAGAATTCCAGGTGTAGCGGTGAAATGCGTAGAGATCTGGAGGAATACCGGTGGGCGAAGGCGGCCCCCTGGACAAAGACTGACGCTCNN-TGCGAAAGCGTGGGGAGCAAACAGGATTAGATACCCTGGTAGTCCACGCCGTAAACGATGTNGACTTGGNNGTTGTGCCCNTTG</t>
  </si>
  <si>
    <t>GCTG-GCGGCAGGCCTAACACATGCAAGTCGAACGGTAGCACAGAGAGCTTGCTCTTGGGTGACGAGTGGCGGACGGGTGAGTAATGTCTGGGAAACTGCCCGATGGAGGGGGATAACTACTGGAAACGGTAGCTAATACCGCATAACGTCTTCGGACCAAAGTGGGGGACCTTCGGGCCTCACACCATCGGATGTGCCCAGATGGGATTAGCTAGTAGGTGGGGTAACGGCTCACCTAGGCGACGATCCCTAGCTGGTCTGAGAGGATGACCAGCCACACTGGAACTGAGACACGGTCCAGACTCCTACGGGAGGCAGCAGTGGGGAATATTGCACAATGGGCGCAAGCCTGATGCAGCCATGCCGCGTGTATGAAGAAGGCCTTCGGGTTGTAAAGTACTTTCAGTGGGGAGGAAGGCGATGRAGTTAATAGCTTCGTCGATTGACGTTACCCGCAGAAGAAGCACCGGCTAACTCCGTGCCAGCAGCCGCGGTAATACGGAGGGTGCAAGCGTTAATCGGAATTACTGGGCGTAAAGCGCACGCAGGCGGTCTGTCAAGTCGGATGTGAAATCCCCGGGCTCAACCTGGGAACTGCATTCGAAACTGGCAGGCTAGAGTCTTGTAGAGGGGGGTAGAATTCCAGGTGTAGCGGTGAAATGCGTAGAGATCTGGAGGAATACCGGT-GGCGAAGGCGGCCCCCTGGACAAAGACTGACGCTCAGGTGCGAAAGCGTGGGGAGCAAACAGGATTAGATACCCTGGTAGTCCACGCCGTAAACGATGTCGACTTGGAGGTTGTGCCC-TTG</t>
  </si>
  <si>
    <t>45D-27F_A05.ab1</t>
  </si>
  <si>
    <t>gi|1182956138|ref|NR_146846.1|</t>
  </si>
  <si>
    <t>NR_146846</t>
  </si>
  <si>
    <t>CGCTGGCGGCAGGCCTAACACATGCAAGTCGAGCGGTAGCACAGGAGAGCTTGCTCTCTGGGTGACGAGCGGCGGACGGGTGAGTAATGTCTGGGAAACTGCCTGATGGAGGGGGATAACTACTGGAAACGGTAGCTAATACCGCATGACCTCGCAAGAGCAAAGTGGGGGACCTTCGGGCCTCACGCCATCGGATGTGCCCAGATGGGATTAGCTAGTAGGTGGGGTAATGGCTCACCTAGGCGACGATCCCTAGCTGGTCTGAGAGGATGACCAGCCACACTGGAACTGAGACACGGTCCAGACTCCTACGGGAGGCAGCAGTGGGGAATATTGCACAATGGGCGCAAGCCTGATGCAGCCATGCCGCGTGTGTGAAGAAGGCCTTAGGGTTGTAAAGCACTTTCAGCGAGGAGGAAGGCGTTGTAGTTAATAGCTGCAACGATTGACGTTACTCGCAGAAGAAGCACCGGCTAACTCCGTGCCAGCAGCCGCGGTAATACGGAGGGTGCAAGCGTTAATCGGAATTACTGGGCGTAAAGCGCACGCAGGCGGTTTGTTAAGTCAGATGTGAAATCCCCGAGCTTAACTTGGGAACTGCATTTGAAACTGGCAAGCTAGAGTCTTGTAGAGGGGGGGTAGAATTCCAGGTGTAGCGGTGAAATGCGTAGAGATCTGGAGGAATACCGGTGGGCGAANGCGGCCCCCTGGACAAAGACTGACGCTCNN-TGCGAAAGCGTGGGGAGCAAACAGGATTAGATACCCTGGTAGTCCACGCTGTAA-CGATGNCGAACTTTGGANGNTGTGCCCNTTGAG</t>
  </si>
  <si>
    <t>CGCTGGCGGCAGGCCTAACACATGCAAGTCGAGCGGTAGCACAGGAGAGCTTGCTCTTTGGGTGACGAGCGGCGGACGGGTGAGTAATGTCTGGGAAACTGCCTGATGGA-GGGGATAACTACTGGAAACGGTAGCTAATACCGCATGACCTCGCAAGAGCAAAGTGGGGGACCTTCGGGCCTCACGCCATCGGATGTGCCCAGATGGGATTAGCTAGTAGGTGGGGTAATGGCTCACCTAGGCGACGATCCCTAGCTGGTCTGAGAGGATGACCAGCCACACTGGAACTGAGACACGGTCCAGACTCCTACGGGAGGCAGCAGTGGGGAATATTGCACAATGGGCGCAAGCCTGATGCAGCCATGCCGCGTGTGTGAAGAAGGCCTTAGGGTTGTAAAGCACTTTCAGCGAGGAGGAAGGCGTTGTAGTTAATAGCTGCAGCGATTGACGTTACTCGCAGAAGAAGCACCGGCTAACTCCGTGCCAGCAGCCGCGGTAATACGGAGGGTGCAAGCGTTAATCGGAATTACTGGGCGTAAAGCGCACGCAGGCGGTTTGTTAAGTCAGATGTGAAATCCCCGAGCTTAACTTGGGAACTGCATTTGAAACTGGCAAGCTAGAGTCTTGTAGA-GGGGGGTAGAATTCCAGGTGTAGCGGTGAAATGCGTAGAGATCTGGAGGAATACCGGT-GGCGAAGGCGGCCCCCTGGACAAAGACTGACGCTCAGGTGCGAAAGCGTGGGGAGCAAACAGGATTAGATACCCTGGTAGTCCACGCTGTAAACGATGTCGA-C-TTGGAGGTTGTGCCC-TTGAG</t>
  </si>
  <si>
    <t>45E-27F_R_C02.ab1</t>
  </si>
  <si>
    <t>gi|636560543|ref|NR_116603.1|</t>
  </si>
  <si>
    <t>NR_116603</t>
  </si>
  <si>
    <t>CACATGCANGTCGAGCGGTAGCACAAGAGAGCTTGCTCTCTGGGTGACGAGCGGCGGACGGGTGAGTAATGTCTGGGAAACTGCCTGATGGAGGGGGATAACTACTGGAAACGGTAGCTAATACCGCATGACGTCTTCGGACCAAAGTGGGGGACCTTCGGGCCTCACGCCATCAGATGTGCCCAGATGGGATTAGCTAGTAGGTGGGGTAATGGCTCACCTAGGCGACGATCTCTAGCTGGTCTGAGAGGATGACCAGCCACACTGGAACTGAGACACGGTCCAGACTCCTACGGGAGGCAGCAGTGGGGAATATTGCACAATGGGCGCAAGCCTGATGCAGCCATGCCGCGTGTATGAAGAAGGCCTTCGGGTTGTAAAGTACTTTCAGCGAGGAGGAAGGCATTGTGGTTAATAACCGCAGTGATTGACGTTACTCGCAGAAGAAGCACCGGCTAACTCCGTGCCAGCAGCCGCGGTAATACGGAGGGTGCAAGCGTTAATCGGAATTACTGGGCGTAAAGCGCACGCAGGCGGTTGATTAAGTCAGATGTGAAATCCCCGAGCTTAACTTGGGAACTGCATTTGAAACTGGTCAGCTAGAGTCTTGTAGAGGGGGGTAGAATTCCN-GTGTAGCGGTGAAATGCGTAGAGATCTGGAGGAATACCGGTGGCGAAAGGNGGCCCCCTGGNCAAAGACTGACGCTCA-GTGCGAAAGCGTGGGGAGCAAACAGGATTAGATACCCTGGNAGTCCACGCTGTAAACGATGTCGACTTGGAGGTTGTGCCCTTGAGGCGTGGCTTCCGGAGCTAACGCGTTAAGTCGACCGCCTGGGGGAGTACGGCCGCAAGGTTAAA-CTCAN-TGAATTGACGGGGGCCCGCACA-GCG</t>
  </si>
  <si>
    <t>CACATGCAAGTCGAGCGGTAGCACAAGAGAGCTTGCTCTCTGGGTGACGAGCGGCGGACGGGTGAGTAATGTCTGGGAAACTGCCTGATGGAGGGGGATAACTACTGGAAACGGTAGCTAATACCGCATGATGTCTTCGGACCAAAGTGGGGGACCTTCGGGCCTCACGCCATCAGATGTGCCCAGATGGGATTAGCTAGTAGGTGGGGTAATGGCTCACCTAGGCGACGATCTCTAGCTGGTCTGAGAGGATGACCAGCCACACTGGAACTGAGACACGGTCCAGACTCCTACGGGAGGCAGCAGTGGGGAATATTGCACAATGGGCGCAAGCCTGATGCAGCCATGCCGCGTGTATGAAGAAGGCCTTCGGGTTGTAAAGTACTTTCAGCGAGGAGGAAGGCATTGTGGTTAATAACCRCAGTGATTGACGTTACTCGCAGAAGAAGCACCGGCTAACTCCGTGCCAGCAGCCGCGGTAATACGGAGGGTGCAAGCGTTAATCGGAATTACTGGGCGTAAAGCGCACGCAGGCGGTTGATTAAGTCAGATGTGAAATCCCCGAGCTTAACTTGGGAACTGCATTTGAAACTGGTCAGCTAGAGTCTTGTAGAGGGGGGTAGAATTCCAGGTGTAGCGGTGAAATGCGTAGAGATCTGGAGGAATACCGGTGGCG-AAGGCGGCCCCCTGGACAAAGACTGACGCTCAGGTGCGAAAGCGTGGGGAGCAAACAGGATTAGATACCCTGGTAGTCCACGCTGTAAACGATGTCGACTTGGAGGTTGTGCCCTTGAGGCGTGGCTTCCGGAGCTAACGCGTTAAGTCGACCGCCT-GGGGAGTACGGCCGCAAGGTTAAAACTCAAATGAATTGACGGGGGCCCGCACAAGCG</t>
  </si>
  <si>
    <t>47C-27F_C08.ab1</t>
  </si>
  <si>
    <t>gi|219846860|ref|NR_026452.1|</t>
  </si>
  <si>
    <t>NR_026452</t>
  </si>
  <si>
    <t>GGCGGCGTGCTT-ACACATGCAAGTCGAACGCTGAAGCTTGGTGCTTGCACTGGGTGGATGAGTGGCGAACGGGTGAGTAATACGTGAGTAACCTGCCCTTGACTCTGGGATAAGCCTGGGAAACTGGGTCTAATACTGGATACGACATGTCACCGCATGGTGGTGTGTGGAAAGGGTTTTACTGGTTTTGGATGGGCTCACGGCCTATCAGCTTGTTGGTGGGGTAATGGCTCACCAAGGCGACGACGGGTAGCCGGCCTGAGAGGGTGACCGGCCACACTGGGACTGAGACACGGCCCAGACTCCTACGGGAGGCAGCAGTGGGGAATATTGCACAATGGGCGAAAGCCTGATGCAGCGACGCCGCGTGAGGGATGACGGCCTTCGGGTTGTAAACCTCTTTCAGCACGGAAGAAGCGAAAGTGACGGTACGTGCAGAAGAAGCGCCGGCTAACTACGTGCCAGCAGCCGCGGTAATACGTAGGGCGCAAGCGTTGTCCGGAATTATTGGGCGTAAAGAGCTCGTAGGCGGTTTGTCGCGTCTGCTGTGAAAGCCCGGGGCTTAACCCCGGGTGTGCAGTGGGTACGGGCAGACTTGAGTGCAGTAGGGGAGACTGGAATTCCTGGTGTAGCGGTGAAATGCGCAGATATCAGGAGGAACACCGATGGCGAAGGCAGGTCTCTGGGCTGTTACTGACGCTGAGGAGCGAAAGCATGGGGAGCGAACAGGATTAGATACCCTGGTAGTCCATGNCCGTAAACGTTGGGNCACTAGGTGNGGGGGAACATTCCACGTTTTTCCGCNGCCGTAGCTAACGCATTAAGNGCCCC</t>
  </si>
  <si>
    <t>GGCGGCGTGCTTAACACATGCAAGTCGAACGCTGAAGCTTGGTGCTTGCACTGGGTGGATGAGTGGCGAACGGGTGAGTAATACGTGAGTAACCTGCCCTTGACTCTGGGATAAGCCTGGGAAACTGGGTCTAATACTGGATACGACATGTCACCGCATGGTGGTGTGTGGAAAGGGTTTTACTGGTTTTGGATGGGCTCACGGCCTATCAGCTTGTTGGTGGGGTAATGGCTCACCAAGGCGACGACGGGTAGCCGGCCTGAGAGGGTGACCGGCCACACTGGGACTGAGACACGGCCCAGACTCCTACGGGAGGCAGCAGTGGGGAATATTGCACAATGGGCGAAAGCCTGATGCAGCGACGCCGCGTGAGGGATGACGGCCTTCGGGTTGTAAACCTCTTTCAGCACGGAAGAAGCGAAAGTGACGGTACGTGCAGAAGAAGCGCCGGCTAACTACGTGCCAGCAGCCGCGGTAATACGTAGGGCGCAAGCGTTGTCCGGAATTATTGGGCGTAAAGAGCTCGTAGGCGGTTTGTCGCGTCTGCTGTGAAAGCCCGGGGCTTAACCCCGGGTGTGCAGTGGGTACGGGCAGACTTGAGTGCAGTAGGGGAGACTGGAATTCCTGGTGTAGCGGTGAAATGCGCAGATATCAGGAGGAACACCGATGGCGAAGGCAGGTCTCTGGGCTGTTACTGACGCTGAGGAGCGAAAGCATGGGGAGCGAACAGGATTAGATACCCTGGTAGTCCATG-CCGTAAACGTTGGG-CACTAGGTGT-GGGGAACATTCCACGTTTT-CCGC-GCCGTAGCTAACGCATTAAGTGCCCC</t>
  </si>
  <si>
    <t>49C-27F_A04.ab1</t>
  </si>
  <si>
    <t>gi|636560838|ref|NR_116898.1|</t>
  </si>
  <si>
    <t>NR_116898</t>
  </si>
  <si>
    <t>CTGGCGGCNGGCCTAACNCATGCAAGTCGAGCGGTAGCACAAGAGAGCTTGCTCTCTGGGTGACGAGCGGCGGACGGGTGAGTAATGTCTGGGAAACTGCCTGATGGAGGGGGATAACTACTGGAAACGGTAGCTAATACCGCATGACGTCTTCGGACCAAAGTGGGGGACCTTCGGGCCTCACGCCATCAGATGTGCCCAGATGGGATTAGCTAGTAGGTGGGGTAATGGCTCACCTAGGCGACGATCTCTAGCTGGTCTGAGAGGATGACCAGCCACACTGGAACTGAGACACGGTCCAGACTCCTACGGGAGGCAGCAGTGGGGAATATTGCACAATGGGCGCAAGCCTGATGCAGCCATGCCGCGTGTATGAAGAAGGCCTTCGGGTTGTAAAGTACTTTCAGCGAGGAGGAAGGCATTAAGGTTAATAACCTTGGTGATTGACGTTACTCGCAGAAGAAGCACCGGCTAACTCCGTGCCAGCAGCCGCGGTAATACGGAGGGTGCAAGCGTTAATCGGAATTACTGGGCGTAAAGCGCACGCAGGCGGTTTGTTAAGTCAGATGTGAAATCCCCGAGCTTAACTTGGGAACTGCATTTGAAACTGGCAAGCTAGAGTCTTGTAGAGGGGGGGTAGAATTCCAGGGTGTAGCGGTGAAATGCGTAGAGATCTGGAGGAATACCGNTGGGCGAAGGCGGCCCCCTGGACAAAGACTGACGCTCANGTGCGAAAGCGTGGGGAGCAAACAGGATTAGATACCCTGGNAGTCCACGCTGTAA-CGATG</t>
  </si>
  <si>
    <t>CTGGCGGCAGGCCTAACACATGCAAGTCGAGCGGTAGCACAAGAGAGCTTGCTCTCTGGGTGACGAGCGGCGGACGGGTGAGTAATGTCTGGGAAACTGCCTGATGGAGGGGGATAACTACTGGAAACGGTAGCTAATACCGCATGACGTCTTCGGACCAAAGTGGGGGACCTTCGGGCCTCACGCCATCAGATGTGCCCAGATGGGATTAGCTAGTAGGTGGGGTAATGGCTCACCTAGGCGACGATCTCTAGCTGGTCTGAGAGGATGACCAGCCACACTGGAACTGAGACACGGTCCAGACTCCTACGGGAGGCAGCAGTGGGGAATATTGCACAATGGGCGCAAGCCTGATGCAGCCATGCCGCGTGTATGAAGAAGGCCTTCGGGTTGTAAAGTACTTTCAGCGAGGAGGAAGGCATTAAGGTTAATAACCTTRGTGATTGACGTTACTCGCAGAAGAAGCACCGGCTAACTCCGTGCCAGCAGCCGCGGTAATACGGAGGGTGCAAGCGTTAATCGGAATTACTGGGCGTAAAGCGCACGCAGGCGGTTKRTTAAGTCAGATGTGAAATCCCCGAGCTTAACTTGGGAACTGCATTTGAAACTGGYMAGCTAGAGTCTTGTAGA-GGGGGGTAGAATTCCA-GGTGTAGCGGTGAAATGCGTAGAGATCTGGAGGAATACCGGT-GGCGAAGGCGGCCCCCTGGACAAAGACTGACGCTCAGGTGCGAAAGCGTGGGGAGCAAACAGGATTAGATACCCTGGTAGTCCACGCTGTAAACGATG</t>
  </si>
  <si>
    <t>4A-27F_D04.ab1</t>
  </si>
  <si>
    <t>gi|219857415|ref|NR_025003.1|</t>
  </si>
  <si>
    <t>NR_025003</t>
  </si>
  <si>
    <t>ACGCTGGCGGCGTGCTT-ACACATGCAAGTCGAACGATGAACCCCGCTTGCGGGGGGATTAGTGGCGAACGGGTGAGTAACACGTGAGTAACCTGCCCTTAACTCTGGGATAAGCCTTGGAAACGGGGTCTAATACTGGATATTGACTTTTCCTCGCATGGGGATTGGTTGAAAGATTTATTGGTTTTGGATGGACTCGCGGCCTATCAGCTTGTTGGTGAGGTAATGGCTCACCAAGGCGACGACGGGTAGCCGGCCTGAGAGGGTGACCGGCCACACTGGGACTGAGACACGGCCCAGACTCCTACGGGAGGCAGCAGTGGGGAATATTGCACAATGGGCGAAAGCCTGATGCAGCGACGCCGCGTGAGGGATGACGGCCTTCGGGTTGTAAACCTCTTTCAGTAGGGAACAAGGCCAGTGTTTAGCTGGTTGAGGGTACTTGCAGAAGAAGCGCCGGCTAACTACGTGCCAGCAGCCGCGGTAATACGTAGGGCGCAAGCGTTATCCGGAATTATTGGGCGTAAAGAGCTCGTAGGCGGTTTGTCGCGTCTGCCGTGAAAGTCCGGGGCTCAACCCCGGATCTGCGGTGGGTACGGGCAGACTAGAGTGATGTAGGGGGAGACTGGAATTCCTGGTGTAGCGGTGAAATGCGCAGATATCAGGAGGAACACCGATGGCGAAGGCAGGTCTCTGGGCATTAACTGACGCTGAGGAGCGAAAGCATGGGGAGCGAACAGGATTAGATACCCTGGNAGTCCATGCCGTAAACGTTGGGCACTNGGTGTGNGGNNNTTNCCANNNTTTTCCNCGCCNNAGCTAACGCATTNAGNGCCCC</t>
  </si>
  <si>
    <t>ACGCTGGCGGCGTGCTTAACACATGCAAGTCGAACGATGAACCCCGCTTGCGGGGGGATTAGTGGCGAACGGGTGAGTAACACGTGAGTAACCTGCCCTTAACTCTGGGATAAGCCTTGGAAACGGGGTCTAATACTGGATATTGACTTTTCCTCGCATGGGGATTGGTTGAAAGATTTATTGGTTTTGGATGGACTCGCGGCCTATCAGCTTGTTGGTGAGGTAATGGCTCACCAAGGCGACGACGGGTAGCCGGCCTGAGAGGGTGACCGGCCACACTGGGACTGAGACACGGCCCAGACTCCTACGGGAGGCAGCAGTGGGGAATATTGCACAATGGGCGCAAGCCTGATGCAACGACGCCGCGTGAGGGATGACGGCCTTCGGGTTGTAAACCTCTTTCAGTAGGGAACAAGGCCAGTGTTTAGCTGGTTGAGGGTACTTGCAGAAGAAGCGCCGGCTAACTACGTGCCAGCAGCCGCGGTAATACGTAGGGCGCAAGCGTTATCCGGAATTATTGGGCGTAAAGAGCTCGTAGGCGGTTTGTCGCTTCTGCCGTGAAATTCCGGGGCTCAACTCCGGATCTGCGGTGGGTACGGGCAAACTAGATTGATGTA-GGGGAGACTGGAATTCCTGGTGTAGCGGTGAAATGCGCAGATATCAGGAGGAACACCGATGGCGAAGCCAGGTCTCTGGGCATTAACTGACGCTGAGGAGCGAAAGCATGGGGAGCGAACAGGATTAGATACCCTGGTAGTCCATGCCGTAAACGTTGGGCACTAGGTGTGGGGGACATTCCACG-TTTTCCGCGCCGTAGCTAACGCATTAAGTGCCCC</t>
  </si>
  <si>
    <t>50A-27F_H03.ab1</t>
  </si>
  <si>
    <t>gi|631252510|ref|NR_113708.1|</t>
  </si>
  <si>
    <t>NR_113708</t>
  </si>
  <si>
    <t>GCTGGCGGCATGCCTTACNCATGCAAGTCGAACGGTAACAGGTCTTCGGACGCTGACGAGTGGCGAACGGGTGAGTAATACATCGGAACGTGCCCAGTCGTGGGGGATAACTACTCGAAAGAGTAGCTAATACCGCATACGATCTGAGGATGAAAGCGGGGGACCTTCGGGCCTCGCGCGATTGGAGCGGCCGATGGCAGATTAGGTAGTTGGTGGGATAAAAGCTTACCAAGCCGACGATCTGTAGCTGGTCTGAGAGGACGACCAGCCACACTGGGACTGAGACACGGCCCAGACTCCTACGGGA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NGGGGGATGGAATTCCGCGTGTAGCAGTGAAATGCGTATATATGCGGAGGAACACCGATGGCGAAGGCAATCCCCTGGACCTGTACTGACGCTCATGCACGAAAGCGTGGGGAGCAAACNNNATTANATACCCTGNNAGTCCACGCCCTA</t>
  </si>
  <si>
    <t>GCTGGCGGCATGCCTTACACATGCAAGTCGAACGGTAACAGGTCTTCGGACGCTGACGAGTGGCGAACGGGTGAGTAATACATCGGAACGTGCCCAGTCGTGGGGGATAACTACTCGAAAGAGTAGCTAATACCGCATACGATCTGAGGATGAAAGCGGGGGACCTTCGGGCCTCGCGCGATTGGAGCGGCCGATGGCAGATTAGGTAGTTGGTGGGATAAAAGCTTACCAAGCCGACGATCTGTAGCTGGTCTGAGAGGACGACCAGCCACACTGGGACTGAGACACGGCCCAGACTCCTACGGGAGGCAGCAGTGGGGAATTTTGGACAATGGGCGAAAGCCTGATCCAGCAATGCCGCGTGCAGGATGAAGGCCTTCGGGTTGTAAACTGCTTTTGTACGGAACGAAAAAGCTTCTCCTAATACGAGAGGCCCATGACGGTACCGTAAGAATAAGCACCGGCTAACTACGTGCCAGCAGCCGCGGTAATACGTAGGGTGCGAGCGTTAATCGGAATTACTGGGCGTAAAGCGTGCGCAGGCGGTTATGTAAGACAGATGTGAAATCCCCGGGCTCAACCTGGGAACTGCATTTGTGACTGCATGGCTAGAGTACGGTAGA-GGGGGATGGAATTCCGCGTGTAGCAGTGAAATGCGTAGATATGCGGAGGAACACCGATGGCGAAGGCAATCCCCTGGACCTGTACTGACGCTCATGCACGAAAGCGTGGGGAGCAAACAGGATTAGATACCCTGGTAGTCCACGCCCTA</t>
  </si>
  <si>
    <t>50B-27F_D11.ab1</t>
  </si>
  <si>
    <t>gi|699005387|ref|NR_126256.1|</t>
  </si>
  <si>
    <t>NR_126256</t>
  </si>
  <si>
    <t>GCGGGNNGCCTAACACATGCAAGCCGAGCGGTAGAGATTCTTCGGAATCTTGAGAGCGGCGTACGGGTGCGGAACACGTGTGCAACCTGCCTTTATCTGGGGGATAGCCTTTCGAAAGGAAGATTAATACCCTATAATATATTGACTGGCATCAGTTAATATTGAAAACTCCGGTGGATAGAGATGGGCACGCGCAAGATTAGATAGTTGGTGAGGTAACGGCTCACCAAGTCTACGATCTTTAGGGGGCCTGAGAGGGTGATCCCCCACACTGGTACTGAGACACGGACCAGACTCCTACGGGAGGCAGCAGTGAGGAATATTGGACAATGGGTGAGAGCCTGATCCAGCCATCCCGCGTGAAGGACGACGGCCCTATGGGTTGTAAACTTCTTTTGTATAGGGATAAACCTACTCTCGTGAGAGTAGCTGAAGGTACTATACGAATAAGCACCGGCTAACTCCGTGCCAGCAGCCGCGGTAATACGGAGGGTGCAAGCGTTATCCGGATTTATTGGGTTTAAAGGGTCCGTAGGCGGATCTGTAAGTCAGTGGTGAAATCTCACAGCTTAACTGTGAAACTGCCATTGATACTGCAGGTCTTGAGTGTTGTTGAAGTAGCTGGAATAAGTAGTGTAGCGGTGAAATGCATAGATATTACTTAGAACACCAATTGCGAAGGCAGGTTACTAAGCAACAACTGACGCTGATGGACGAAAGCGTGGGGAGCGAACNGNATTAGATACCCTGGTAGTCCACGCCGTAAACGATGCTNACTCGTTTTTGGGTCTTT</t>
  </si>
  <si>
    <t>GCGGGAGGCCTAACACATGCAAGCCGAGCGGTAGAGATTCTTCGGAATCTTGAGAGCGGCGTACGGGTGCGGAACACGTGTGCAACCTGCCTTTATCTGGGGGATAGCCTTTCGAAAGGAAGATTAATACCCCATAATATATTGAATGGCATCATTTGATATTGAAAACTCCGGTGGATAGAGATGGGCACGCGCAAGATTAGATAGTTGGTGAGGTAACGGCTCACCAAGTCTACGATCTTTAGGGGGCCTGAGAGGGTGATCCCCCACACTGGTACTGAGACACGGACCAGACTCCTACGGGAGGCAGCAGTGAGGAATATTGGACAATGGGTGAGAGCCTGATCCAGCCATCCCGCGTGAAGGACGACGGCCCTATGGGTTGTAAACTTCTTTTGTATAGGGATAAACCTACTCTCGTGAGAGTAGCTGAAGGTACTATACGAATAAGCACCGGCTAACTCCGTGCCAGCAGCCGCGGTAATACGGAGGGTGCAAGCGTTATCCGGATTTATTGGGTTTAAAGGGTCCGTAGGCGGATCTGTAAGTCAGTGGTGAAATCTCACAGCTTAACTGTGAAACTGCCATTGATACTGCAGGTCTTGAGTGTTGTTGAAGTAGCTGGAATAAGTAGTGTAGCGGTGAAATGCATAGATATTACTTAGAACACCAATTGCGAAGGCAGGTTACTAAGCAACAACTGACGCTGATGGACGAAAGCGTGGGGAGCGAACAGGATTAGATACCCTGGTAGTCCACGCCGTAAACGATGCTAACTCGTTTTTGGG-CTTT</t>
  </si>
  <si>
    <t>52C-27F_F10.ab1</t>
  </si>
  <si>
    <t>gi|1179766714|ref|NR_146664.1|</t>
  </si>
  <si>
    <t>NR_146664</t>
  </si>
  <si>
    <t>ATGCTTAACACATGCAAGTCGCACGGGCAGCAATGTCAGTGGCGGACGGGTGAGTATCGCGTAGGAATGTATCCTGAGGTGGGGGACAACCCTGGGAAACTGGGGCTAATACCGCATATGGA-CTGAGGTCCAAAGCCGTAAGGCGCCTTGGGAGCAGCCTGCGTCCGATTAGGTAGTTGGTGGGGTAAAGGCCTACCAAGCCTGCGATCGGTAGCTGGTCTGAGAGGACGATCAGCCACACTGGGACTGAGACACGGCCCAGACTCCTACGGGAGGCAGCAGTGGGGAATATTGGACAATGGGCGCAAGCCTGATCCAGCAATGCCGCGTGGGTGAAGAAGGTCTTCGGATTGTAAAGCCCTTTCGACAGGGACGATGATGACGGTACCTGTAGAAGAAGCCCCGGCTAACTTCGTGCCAGCAGCCGCGGTAATACGAAGGGGGCTAGCGTTGCTCGGAATTACTGGGCGTAAAGGGCGCGTAGGCGGCACTGTTAGTCAGGCGTGAAATTCCTGGGCTCAACCTGGGGACTGCGCTTGATACGGCAGAGCTAGAGGATGGAAGAGGCTCGCGGAATTCCCAGTGTAGAGGTGAAATTCGTAGATATTGGGAAGAACACCGGTGGCGAANGCGGCGAGCTGGTCCATTACTGACGCTGANGCGCGACAGCGTGGGGAGCAAACAGGATTAGATACCCTGGTAGTCCACGCCGTAAACGATGTGCGCTNGNATGTTGNNNN-CCTAGCCTCTCANNGTCGTANCTANCGCNGNNAGCGCAC</t>
  </si>
  <si>
    <t>ATGCTTAACACATGC-AGTCGCACGGGCAGCAATGTCAGTGGCGGACGGGTGAGTATCGCGTAGGAATGTATCCTGAGGTGGGGGACAACCCTGGGAAACTGGGGCTAATACCGCAT-GGGAGCTGAGGCTCAAAGCCTTCGGGTGCCTTGGGAGCAGCCTGCGTCCGATTAGGTAGTTGGTGGGGTAAAGGCCTACCAAGCCTGCGATCGGTAGCTGGTCTGAGAGGACGATCAGCCACACTGGGACTGAGACACGGCCCAGACTCCTACGGGAGGCAGCAGTGGGGAATATTGGACAATGGGCGCAAGCCTGATCCAGCAATGCCGCGTGGGTGAAGAAGGTCTTCGGATTGTAAAGCCCTTTCGACGGGGACGATGATGACGGTACCCGTAGAAGAAGCCCCGGCTAACTTCGTGCCAGCAGCCGCGGTAATACGAAGGGGGCTAGCGTTGCTCGGAATTACTGGGCGTAAAGGGCGCGTAGGCGGCACTGTTAGTCAGGCGTGAAATTCCTGGGCTCAACCTGGGGACTGCGCTTGATACGGCAGAGCTAGAGGATGGAAAAGGCTCGCGGAATTCCCAGTGTAGAGGTGAAATTCGTAGATATTGGGAAGAACACCGGTGGCGAAGGCGGCGAGCTGGTCCATTACTGACGCTGAGGCGCGACAGCGTGGGGAGCAAACAGGATTAGATACCCTGGTAGTCCACGCCGTAAACGATGTGCGCTGG-ATGTTGGGTGGCCTAGCCACTCAGTGTCGTAGCTAACGCGGTAAGCGCAC</t>
  </si>
  <si>
    <t>52D-27F_G04.ab1</t>
  </si>
  <si>
    <t>gi|566084973|ref|NR_108515.1|</t>
  </si>
  <si>
    <t>NR_108515</t>
  </si>
  <si>
    <t>GCTTAACACATGCAAGTCGAACGGGCA-CTTCGG-TGCTAGTGGCAGACGGGTGAGTAACACGTGGGAACGTACCTTTCGGTTCGGAATAATACAGGGAAACTTGTACTAATACCGGATACGCCCTTTGGGGGAAAGATTTATCGCCGATAGATCGGCCCGCGTCTGATTAGCTAGTTGGTGAGGTAATGGCTCACCAAGGCGACGATCAGTAGCTGGTCTGAGAGGATGATCAGCCACACTGGGACTGAGACACGGCCCAGACTCCTACGGGAGGCAGCAGTGGGGAATATTGGACAATGGGCGAAAGCCTGATCCAGCCATGCCGCGTGTGTGATGAAGGCCTTAGGGTTGTAAAGCACTTTTGTCCGGGAAGATAATGACTGTACCGGAAGAATAAGCCCCGGCTAACTTCGTGCCAGCAGCCGCGGTAATACGAAGGGGGCTAGCGTTGCTCGGAATCACTGGGCGTAAAGGGCGCGTAGGCGGACTCTTAAGTCGGGGGTGAAAGCCCAGGGCTCAACCCTGGAATTGCCTTCGATACTGAGAGTCTTGAGTTCGGAAGAGGTTGGTGGAACTGCGAGTGTAGAGGTGAAATTCGTAGATATTCGCAAGAACACCAGTGGCGAAGGCGGCCAACTGGTCCGATACTGACGCTGAGGCGCGAAAGCGTGGGGAGCAAACAGGATTAGATACCCTGGTAGTCCACGCCGTAAACGATGAATGCCAGCCGTTGGGGTGCATGCACCTCAGTGGNGCAGCTAACGCTTTAAGCATTCCNNNTGGGGAGTACGGNCGCA</t>
  </si>
  <si>
    <t>GCTTAACACATGCAAGTCGAACGGGTATCTTCGGATACTAGTGGCAGACGGGTGAGTAACACGTGGGAACGTACCTTTCGGTTCGGAATAATACAGGGAAACTTGTACTAATACCGGATAAGCCCTTCGGGGGAAAGATTTATCGCCGATAGATCGGCCCGCGTCTGATTAGCTAGTTGGTGAGGTAATGGCTCACCAAGGCGACGATCAGTAGCTGGTCTGAGAGGATGATCAGCCACACTGGGACTGAGACACGGCCCAGACTCCTACGGGAGGCAGCAGTGGGGAATATTGGACAATGGGCGAAAGCCTGATCCAGCCATGCCGCGTGTGTGATGAAGGCCTTAGGGTTGTAAAGCACTTTTGTCCGGGAAGATAATGACTGTACCGGAAGAATAAGCCCCGGCTAACTTCGTGCCAGCAGCCGCGGTAATACGAAGGGGGCTAGCGTTGCTCGGAATCACTGGGCGTAAAGGGCGCGTAGGCGGACTCTTAAGTCGGGGGTGAAAGCCCAGGGCTCAACCCTGGAATTGCCTTCGATACTGAGAGTCTTGAGTTCGGAAGAGGTTGGTGGAACTGCGAGTGTAGAGGTGAAATTCGTAGATATTCGCAAGAACACCAGTGGCGAAGGCGGCCAACTGGTCCGATACTGACGCTGAGGCGCGAAAGCGTGGGGAGCAAACAGGATTAGATACCCTGGTAGTCCACGCCGTAAACGATGAATGCCAGCCGTTGGGGTGCATGCACCTCAGTGGCGCAGCTAACGCTTTAAGCATTCCGCCTGGGGAGTACGGTCGCA</t>
  </si>
  <si>
    <t>53F-27F_R_D02.ab1</t>
  </si>
  <si>
    <t>gi|444439554|ref|NR_074869.1|</t>
  </si>
  <si>
    <t>NR_074869</t>
  </si>
  <si>
    <t>CGGCAGGCCTAACACATGCAAGTCGAACGGCAGCACAGAAGAGCTTGCTCTTTGGGTGGCGAGTGGCGGACGGGTGAGTAATGTCTGGGAAACTGCCCGATGGAGGGGGATAACTACTGGAAACGGTAGCTAATACCGCATAACGTCGCAAGACCAAAGTGGGGGACCTTCGGGCCTCACACCATCGGATGTGCCCAGATGGGATTAGCTAGTAGGTGGGGTAACGGCTCACCTAGGCGACGATCCCTAGCTGGTCTGAGAGGATGACCAGCCACACTGGAACTGAGACACGGTCCAGACTCCTACGGGAGGCAGCAGTGGGGAATATTGCACAATGGGCGCAAGCCTGATGCAGCCATGCCGCGTGTATGAAGAAGGCCTTCGGGTTGTAAAGTACTTTCAGCGGGGAGGAAGGCGATGCGGTTAATAACCGCGTCGATTGACGTTACCCGCAGAAGAAGCACCGGCTAACTCCGTGCCAGCAGCCGCGGTAATACGGAGGGTGCAAGCGTTAATCGGAATTACTGGGCGTAAAGCGCACGCAGGCGGTCTGTCAAGTCGGATGTGAAATCCCCGGGCTTAACCTGGGAACTGCATTCGAAACTGGCAGGCTAGAGTCTTGTAGAGGGGGGTAGAATTCCAGGTGTAGCGGTGAAATGCGTAGAGATCTGGAGGAATACCGGTGGCGAAGGCGGCCCCCTGGACAAAGACTGACGCTCNN-TGCGAAAGCGTGGGGAGCAAACAGGATTAGATACCCTGGTAGTCCACGCCGTAAACGATGTCGACTTGGANGCTGTTCCCTTGAGNAGTNGNTTCCGGAGCTAACGCGTTAAGTCGACCGCCTGGGGGAGTACGGCNGCANNGTTAAAACTCAN-TGAATTTGACGGGGGCCNGCACAAGCGGNGGANCATGNNNGNTTAATTCGATGCAACGC</t>
  </si>
  <si>
    <t>CGGCAGGCCTAACACATGCAAGTCGAACGGTAGCACAGA-GAGCTTGCTC-TTGGGTGACGAGTGGCGGACGGGTGAGTAATGTCTGGGAAACTGCCCGATGGAGGGGGATAACTACTGGAAACGGTAGCTAATACCGCATAACGTCTACGGACCAAAGTGGGGGACCTTCGGGCCTCACGCCATCGGATGTGCCCAGATGGGATTAGCTAGTAGGTGGGGTAACGGCTCACCTAGGCGACGATCCCTAGCTGGTCTGAGAGGATGACCAGCCACACTGGAACTGAGACACGGTCCAGACTCCTACGGGAGGCAGCAGTGGGGAATATTGCACAATGGGCGCAAGCCTGATGCAGCCATGCCGCGTGTATGAAGAAGGCCTTCGGGTTGTAAAGTACTTTCAGCGGGGAGGAAGGCGATGGGGTTAATAACCCCGTCGATTGACGTTACCCGCAGAAGAAGCACCGGCTAACTCCGTGCCAGCAGCCGCGGTAATACGGAGGGTGCAAGCGTTAATCGGAATTACTGGGCGTAAAGCGCACGCAGGCGGTCTGTCAAGTCGGATGTGAAATCCCCGGGCTCAACCCGGGAACTGCATTCGAAACTGGCAGGCTAGAGTCTTGTAGAGGGGGGTAGAATTCCAGGTGTAGCGGTGAAATGCGTAGAGATCTGGAGGAATACCGGTGGCGAAGGCGGCCCCCTGGACAAAGACTGACGCTCAGGTGCGAAAGCGTGGGGAGCAAACAGGATTAGATACCCTGGTAGTCCACGCCGTAAACGATGTCGACTTGGAGGCTGTTCCCTTGAGGAGTGGCTTCCGGAGCTAACGCGTTAAGTCGACCGCCT-GGGGAGTACGGCCGCAAGGTTAAAACTCAAATGAA-TTGACGGGGGCCCGCACAAGCGGTGGAGCATGTG-GTTTAATTCGATGCAACGC</t>
  </si>
  <si>
    <t>54D-27F_F06.ab1</t>
  </si>
  <si>
    <t>gi|631252498|ref|NR_113696.1|</t>
  </si>
  <si>
    <t>NR_113696</t>
  </si>
  <si>
    <t>CGCTGGCGGCATGCCTTACACATGCAAGTCGAACGGCAGCACGGGAGCAATCCTGGTGGCGAGTGGCGAACGGGTGAGTAATATATCGGAACGTGCCCAGTCGTGGGGGATAACGTAGCGAAAGCTACGCTAATACCGCATACGATCTATGGATGAAAGCGGGGGATCGCAAGACCTCGCGCGATTGGAGCGGCCGATATCAGATTAGGTAGTTGGTGAGGTAAAGGCTCACCAAGCCGACGATCTGTAGCTGGTCTGAGAGGACGACCAGCCACACTGGGACTGAGACACGGCCCAGACTCCTACGGGAGGCAGCAGTGGGGAATTTTGGACAATGGGCGCAAGCCTGATCCAGCAATGCCGCGTGCAGGATGAAGGCCTTCGGGTTGTAAACTGCTTTTGTACGGAACGAAACGGCGAGCTCTAATACAGTTTGCTAATGACGGTACCGTAAGAATAAGCACCGGCTAACTACGTGCCAGCAGCCGCGGTAATACGTAGGGTGCGAGCGTTAATCGGAATTACTGGGCGTAAAGCGTGCGCAGGCGGTGATGTAAGACAGATGTGAAATCCCCGGGCTCAACCTGGGACCTGCATTTGTGACTGCATCGCTAGAGTACGGCAGAGGGGGATGGAATTCCGCGTGTAGCAGTGAAATGCGTAGATATGCGGAGGAACACCGATGGCGAAGGCAATCCCCTGGGCCTGTACTGACGCTCATGCACGAAAGCGTGGGGAGCAAACAGNATTAGATACCCNGGNNGTCCACGCCCTAAACGATGTCAN-TNNNNGTTGGGTCTTCACTGACTCA</t>
  </si>
  <si>
    <t>CGCTGGCGGCATGCCTTACACATGCAAGTCGAACGGCAGCACGGGAGTAATCCTGGTGGCGAGTGGCGAACGGGTGAGTAATATATCGGAACGTGCCCAGTCGTGGGGGATAACGTAGCGAAAGCTACGCTAATACCGCATACGATCTATGGATGAAAGCGGGGGATCGCAAGACCTCGCGCGATTGGAGCGGCCGATATCAGATTAGGTAGTTGGTGGGGTAAAGGCTCACCAAGCCGACGATCTGTAGCTGGTCTGAGAGGACGACCAGCCACACTGGGACTGAGACACGGCCCAGACTCCTACGGGAGGCAGCAGTGGGGAATTTTGGACAATGGGCGCAAGCCTGATCCAGCAATGCCGCGTGCAGGATGAAGGCCTTCGGGTTGTAAACTGCTTTTGTACGGAGCGAAAAGGCTCTCTCTAATACAGGGGGCTCATGACGGTACCGTAAGAATAAGCACCGGCTAACTACGTGCCAGCAGCCGCGGTAATACGTAGGGTGCAAGCGTTAATCGGAATTACTGGGCGTAAAGCGTGCGCAGGCGGTTATGTAAGACAGATGTGAAATCCCCGGGCTCAACCTGGGAACTGCATTTGTGACTGCATAGCTAGAGTACGGCAGAGGGGGATGGAATTCCGCGTGTAGCAGTGAAATGCGTAGATATGCGGAGGAACACCGATGGCGAAGGCAATCCCCTGGGCCTGTACTGACGCTCATGCACGAAAGCGTGGGGAGCAAACAGGATTAGATACCCTGGTAGTCCACGCCCTAAACGATGTCAACTGGTTGTTGGGTCTTCACTGACTCA</t>
  </si>
  <si>
    <t>54G-27F_B02.ab1</t>
  </si>
  <si>
    <t>gi|219878200|ref|NR_025339.1|</t>
  </si>
  <si>
    <t>NR_025339</t>
  </si>
  <si>
    <t>CGCTGGCGGCNGGCCTAACACATGCAAGTCGAGCGGTAGCACAAGGAGCTTGCTCCTGGGTGACGAGCGGCGGACGGGTGAGTAATGTCTGGGAAACTGCCCGATGGAGGGGGATAACTACTGGAAACGGTAGCTAATACCGCATAACGTCTTCGGACCAAAGTGGGGGACCTTCGGGCCTCACACCATCGGATGTGCCCAGATGGGATTAGCTAGTAGGTGAGGTAATGGCTCACCTAGGCGACGATCCCTAGCTGGTCTGAGAGGATGACCAGCCACACTGGAACTGAGACACGGTCCAGACTCCTACGGGAGGCAGCAGTGGGGAATATTGCACAATGGGCGCAAGCCTGATGCAGCCATGCCGCGTGTGTGAAGAAGGCCTTCGGGTTGTAAAGCACTTTCAGCGAGGAGGAAGGGTTCGGTGTTAATAGCACCGTT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NGTGCGAAAGCGTGGGGAGCAAACAGGATTAGATACCCTGGNAGTCCACGCTGNAAACGATGTC</t>
  </si>
  <si>
    <t>CGCTGGCGGCAGGCCTAACACATGCAAGTCGAGCGGTAGCACAAGGAGCTTGCTCCTGGGTGACGAGCGGCGGACGGGTGAGTAATGTCTGGGAAACTGCCCGATGGAGGGGGATAACTACTGGAAACGGTAGCTAATACCGCATAACGTCTTCGGACCAAAGTGGGGGACCTTCGGGCCTCACACCATCGGATGTGCCCAGATGGGATTAGCTAGTAGGTGAGGTAATGGCTCACCTAGGCGACGATCCCTAGCTGGTCTGAGAGGATGACCAGCCACACTGGAACTGAGACACGGTCCAGACTCCTACGGGAGGCAGCAGTGGGGAATATTGCACAATGGGCGCAAGCCTGATGCAGCCATGCCGCGTGTGTGAAGAAGGCCTTCGGGTTGTAAAGCACTTTCAGCGAGGAGGAAGGGTTCTGTGTTAATAGCACCGTTC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GGATTAGATACCCTGGTAGTCCACGCTGTAAACGATGTC</t>
  </si>
  <si>
    <t>54J-27F_B08.ab1</t>
  </si>
  <si>
    <t>gi|219878160|ref|NR_025299.1|</t>
  </si>
  <si>
    <t>NR_025299</t>
  </si>
  <si>
    <t>GCTGGCGGCGTGCCTAATACATGCAAGTCGAGCGGAGTTTGAATGGAANCTTGCTTCCATTCTTGCTTAGCGGCGGACGGGTGAATAACACGTACGCCCCCTGCCCTCAANACTGGGATAACTACCGGAAACGGTATCTAATACCGGATTTTTTTTTTCCTCTCCTGAAGAGAAAATGAAAGGCGGAGCACTCTGTCTCTTGAAGATGGGCCTGCGGCGCATTATCTATGTGGGGGGGTAACGGCTCACCAGGGAGACGATGCGTACCCGACCTGAGAGGGTGAACGGCCACTCTGGGACTGACACACGGCCCACACTCCTACGGGAGGCAGCAATAGGGAATCTTCCGCAGTGGGCGACACCCTGACAGAACAACCCCGCGTGAGTGATGAAGGTTTTCAGATCGTAAATCTCTGTTGCCGGGGAAAAACGTCCGGTAGAGTCTCTGCTACCGGAGTGACGGCACCTGAAAAAAAACCCCCGGCTATCTACGTGCCANCACCCGCGGTAATACNTAGGGGGCAAGCGTTGTCCNGAATTATTGNGCGTAAAGCGCGCNCANGCGGNCATTTAANTCTGGTGTTTANNCCTTGNGCTCNCCCTGANGTCNCACTGGAAACTGNGTGACTTGANTACAGAAGAAGAAAGTGNANTTCCACGTGTAGCNGTGANATGCATATATATGTGGAAGAACNNCNGTGNNGANNGNNACTTTCTGGNTCTGTATCTGACTCTGACGCGCNAAAGCGTGG</t>
  </si>
  <si>
    <t>GCTGGCGGCGTGCCTAATACATGCAAGTCGAGCGGAGTTTGAATGGAAGCTTGCTTCCATTCATGCTTAGCGGCGGACGGGTGAGTAACACGTAGGCAACCTGCCCTCAAGACTGGGATAACTACCGGAAACGGTAGCTAATACCGGATAATTTCTTTCCTCTCCTGAAGAGAGAATGAAAGGCGGAGCAATCTGYCACTTGGGGATGGGCCTGCGGCGCATTAGCTAGTTGGTGGGGTAACGGCTCACCAAGGCGACGATGCGTAGCCGACCTGAGAGGGTGAACGGCCACACTGGGACTGAGACACGGCCCAGACTCCTACGGGAGGCAGCAGTAGGGAATCTTCCGCAATGGGCGAAAGCCTGACGGAGCAACGCCGCGTGAGTGATGAAGGTTTTCGGATCGTAAAGCTCTGTTGCCAGGGAAGAACGTCCGGTAGAGTAACTGCTACCGGAGTGACGGTACCTGAGAAGAAAGCCCCGGCTAACTACGTGCCAGCAGCCGCGGTAATACGTAGGGGGCAAGCGTTGTCCGGAATTATTGGGCGTAAAGCGCGCGCAGGCGGTCATTTAAGTCTGGTGTTTAAACCTTGGGCTCAACCTGAGGTCGCACTGGAAACTGGGTGACTTGAGTACAGAAGAGGAAAGTGGAATTCCACGTGTAGCGGTGAAATGCGTAGATATGTGGAGGAACACCAGTGGCGAAGGCGACTTTCTGGG-CTGTAACTGACGCTGAGGCGCGAAAGCGTGG</t>
  </si>
  <si>
    <t>54K-27F_H11.ab1</t>
  </si>
  <si>
    <t>gi|1013172404|ref|NR_135871.1|</t>
  </si>
  <si>
    <t>NR_135871</t>
  </si>
  <si>
    <t>GGCAGGCCTAACACATGCAAGTCGAGCGGTANCACGGGATAGCTTGCTCTCTGGGTGACGAGCGGCGGACGGGTGAGTAATGTCTGGGAAACTGCCTGATGGAGGGGGATAACTACTGGAAACGGTAGCTAATACCGCATGATGTCNCAAGACCAAAGTGGGGGACCTTCGGGCCTCACGCCATCGGATGTGCCCATATGGGATTATCTATTAGGTGGGGTAATGGCTCACCTAGGCGACAATCCCTATCTGGTCTGAGAGGATGACCACCCACACTGGAACTGAGACACGGTCCANACTCCTACGGGAGGCAGCAGTGGGGAATATTGCACAATGGGCGCAAGCCTGATGCAGCCATGCCGCGTGTGTGAAAAAGGCCTTATGGTTGTAAAGCACTTTCANCGAGGAGGAAAGCGTTGCAGTTAATAACTGCAACGATTGACGTTACTCNCANAANAAGCACCGGCTAACTCCGTGCCANCANCCGCGGTAATACGGAGGGTGCAAGCGTTAATCGGAATTACTGGGCGTAAAGCGCACGCACGCGGTTTGTTAAGTCANATGTGAAATCCCCGAGCTTAACTTGNGAACTGCATTTGAAACTGGCAAGCTATAGTCTTGTANANGGGNGGTAGAATTNCNNGTGTANCGGTGAAATGCGTANANATCTGGAAGGAATA</t>
  </si>
  <si>
    <t>GGCAGGCCTAACACATGCAAGTCGAGCGGTAGCACGGGAGAGCTTGCTCTCTGGGTGACGAGCGGCGGACGGGTGAGTAATGTCTGGGAAACTGCCTGATGGAGGGGGATAACTACTGGAAACGGTAGCTAATACCGCATGATGTCGCAAGACCAAAGTGGGGGACCTTCGGGCCTCACGCCATCGGATGTGCCCAGATGGGATTAGCTAGTAGGTGGGGTAATGGCTCACCTAGGCGACGATCCCTAGCTGGTCTGAGAGGATGACCAGCCACACTGGAACTGAGACACGGTCCAGACTCCTACGGGAGGCAGCAGTGGGGAATATTGCACAATGGGCGCAAGCCTGATGCAGCCATGCCGCGTGTGTGAAGAAGGCCTTAGGGTTGTAAAGCACTTTCAGCGAGGAGGAAGGCGTTGTAGTTAATAGCTGCAGCGATTGACGTTACTCGCAGAAGAAGCACCGGCTAACTCCGTGCCAGCAGCCGCGGTAATACGGAGGGTGCAAGCGTTAATCGGAATTACTGGGCGTAAAGCGCACGCAGGCGGTTTGTTAAGTCAGATGTGAAATCCCCGAGCTTAACTTGGGAACTGCATTTGAAACTGGCAAGCTAGAGTCTTGTAGAGGGG-GGTAGAATTCCAGGTGTAGCGGTGAAATGCGTAGAGATCTGGA-GGAATA</t>
  </si>
  <si>
    <t>55B-27F_B06.ab1</t>
  </si>
  <si>
    <t>gi|265678412|ref|NR_028714.1|</t>
  </si>
  <si>
    <t>#######</t>
  </si>
  <si>
    <t>NR_028714</t>
  </si>
  <si>
    <t>TGCCTTACACATGCAAGTCGAACGGTAACAGGTCTTCGGATGCTGACGAGTGGCGAACGGGTGAGTAATACATCGGAACGTGCCCGAGAGTGGGGGATAACGAAGCGAAAGCTTTGCTAATACCGCATACGATCTCAGGATGAAAGCAGGGGACCGCAAGGCCTTGCGCTCACGGAGCGGCCGATGGCAGATTAGGTAGTTGGTGG</t>
  </si>
  <si>
    <t>BTB_1-27F_A11.ab1</t>
  </si>
  <si>
    <t>gi|1179766739|ref|NR_146689.1|</t>
  </si>
  <si>
    <t>NR_146689</t>
  </si>
  <si>
    <t>TGGCGGCGTGCTT-AGACATGCAAGTCGAACGGCAGTCTTCGGACTGTAGTGGCGCACGGGTGAGTAACGCGTAACTGACCTACCCCAAAGTCGCGGATAACGGTTCGAAAGAATCGCTAATACGTGATGTGCTGCTCCCTCCTGTGGGATCAGTAAAGATTTATTGCTTTGGGATGGGGTTGCGTTCCATCAGCTAGTTGGTAGGGTAAAGGCCTACCAAGGCGACGACGGATAGCCGGCCTGAGAGGGTGGCCGGCCACAGGGGCACTGAGACACGGGCCCCACTCCTACGGGAGGCAGCAGTTAGGAATCTTCCACAATGGGCGAAAGCCTGATGGAGCGACGCCGCGTGAGGGATGAAGGTTTTCGGATCGTAAACCTCTGAATCAGGGACGAAAGACGCTTTATGCGGGATGACGGTACCTGAGTAATAGCACCGGCTAACTCCGTGCCAGCAGCCGCGGTAATACGGAGGGTGCAAGCGTTACCCGGAATCACTGGGCGTAAAGGGCGTGTAGGCGGGATGTTAAGTCTGGTTTTAAAGACTGCGGCTCAACCGCAGGGATGGACTGGATACTGGCATTCTTGACCTCTGGAGAGAGAACTGGAATTCCTGGTGTAGCGGTGGAATGCGTAGATACCAGGAGGAACACCAATGGCGAAGGCAGGTTCTTGGACAGAAGGTGACGCTGAGGCGCGAAAGTGTGGGGAGCGAACCGGATTAGATACCCGGGTAGTCCACACCCT-AACGATGTACGTTGGCTAATCGCAN-ATGCTGTGATTGGCGAAGCTNACGCGATAAACGTACCCNCCCTGGGAAGTACGGCCGCA</t>
  </si>
  <si>
    <t>TGGCGGCGTGCTTAAGACATGCAAGTCGAACGGCAGTCTTCGGACTGTAGTGGCGCACGGGTGAGTAACGCGTAACTGACCTACCCCAAAGTCGCGGATAACGGTTCGAAAGAATCGCTAATACGTGATGTGCTGCTCCCTCCTGTGGGATCAGTAAAGATTTATTGCTTTGGGATGGGGTTGCGTTCCATCAGCTAGTTGGTAGGGTAAAGGCCTACCAAGGCAACGACGGATAGCCGGCCTGAGAGGGTGGCCGGCCACAGGGGCACTGAGACACGGGCCCCACTCCTACGGGAGGCAGCAGTTAGGAATCTTCCACAATGGGCGAAAGCCTGATGGAGCGACGCCGCGTGAGGGATGAAGGTTTTCGGATCGTAAACCTCTGAATCAGGGACGAAAGACGCGTTATGCGGGATGACGGTACCTGAGTAATAGCACCGGCTAACTCCGTGCCAGCAGCCGCGGTAATACGGAGGGTGCAAGCGTTACCCGGAATCACTGGGCGTAAAGGGCGTGTAGGCGGGATGTTAAGTCTGGTTTTAAAGACTGCGGCTCAACCGCAGGGATGGACTGGATACTGGCATTCTTGACCTCTGGAGAGAGAACTGGAATTCCTGGTGTAGCGGTGGAATGCGTAGATACCAGGAGGAACACCAATGGCGAAGGCAGGTTCTTGGACAGAAGGTGACGCTGAGGCGCGAAAGTGTGGGGAGCGAACCGGATTAGATACCCGGGTAGTCCACACCCTAAACGATGTACGTTGGCTAATCGCAGGATGCTGTGATTGGCGAAGCTAACGCGATAAACGTACCG--CCTGGGAAGTACGGCCGCA</t>
  </si>
  <si>
    <t>BTB_14-27F_D06.ab1</t>
  </si>
  <si>
    <t>gi|1237089589|ref|NR_114970.2|</t>
  </si>
  <si>
    <t>NR_114970</t>
  </si>
  <si>
    <t>CGAGCGCAGGAAGCTCACGGAACTCTTCGGAGGGAAGTGAGGGGAATGAGCGGCGGACGGGTGAGTAACACGTAAGGAACCTGCCCCAAGGATTGGGATAACTCCGAGAAATCGGAGCTAATACCGAATAGTTCTTCAGACCGCATGGTCTGATGATGAAAGGCGCTCCGGCGTCACCTTGGGATGGCCTTGCGGTGCATTAGCTAGTTGGTGGGGTAATGGCCCACCAAGGCGACGATGCATAGCCGACCTGAGAGGGTGATCGGCCACACTGGGACTGAGACACGGCCCAGACTCCTACGGGAGGCAGCAGTAGGGAATCTTCCACAATGGACGAAAGTCTGATGGAGCAACGCCGCGTGAGTGATGAAGGTTTTCGGATCGTAAAACTCTGTTGTAAGGGAAGAACAAGTACGAGAGGTAATGCTCGTACCTTGACGGTACCTTGCGAGAAAGCCACGGCTAACTACGTGCCAGCAGCCGCGGTAATACGTAGGTGGCAAGCGTTGTCCGGAATTATTGGGCGTAAAGCGCGCGCAGGCGGCCTTTTAAGTCTGATGTGAAAGCCCCCGGCTCAACCGGGGAGGGTCATTGGAAACTGGAAGGCTTGAGTACAGAAGAGAAGAGTGGAATTCCATGTGTAGCGGTGAAATGCGTAGAGATGTGGAGGAACACCAGTGGCGAAGGCGACTCTTTGGTCTGTAACTGACGCTGAGGCGCGAAAGCGTGGGGAGCAAACAGGATTAGATACCCTGGTAGTCCACGCCGT</t>
  </si>
  <si>
    <t>CGAGCGCAGGAAGCTCACGGAACTCTTCGGAGGGAAGTGAAGGGAATGAGCGGCGGACGGGTGAGTAACACGTAAGGAACCTGCCCCAAGGATTGGGATAACTCCGAGAAATCGGAGCTAATACCGAATAGTTCTTCAGACCGCATGGTCTGATGATGAAAGGCGCTCCGGCGTCACCTTGGGATGGCCTTGCGGTGCATTAGCTAGTTGGTGGGGTAATGGCCCACCAAGGCGACGATGCATAGCCGACCTGAGAGGGTGATCGGCCACACTGGGACTGAGACACGGCCCAGACTCCTACGGGAGGCAGCAGTAGGGAATCTTCCACAATGGACGAAAGTCTGATGGAGCAACGCCGCGTGAGTGATGAAGGTTTTCGGATCGTAAAACTCTGTTGTAAGGGAAGAACAAGTACGAGAGGTAATGCTCGTACCTTGACGGTACCTTGCGAGAAAGCCACGGCTAACTACGTGCCAGCAGCCGCGGTAATACGTAGGTGGCAAGCGTTGTCCGGAATTATTGGGCGTAAAGCGCGCGCAGGCGGCCTTTTAAGTCTGATGTGAAAGCCCCCGGCTCAACCGGGGAGGGTCATTGGAAACTGGAAGGCTTGAGTACAGAAGAGAAGAGTGGAATTCCATGTGTAGCGGTGAAATGCGTAGAGATGTGGAGGAACACCAGTGGCGAAGGCGACTCTTTGGTCTGTAACTGACGCTGAGGCGCGAAAGCGTGGGGAGCAAACAGGATTAGATACCCTGGTAGTCCACGCCGT</t>
  </si>
  <si>
    <t>BTB_15-27F_H04.ab1</t>
  </si>
  <si>
    <t>gi|1146059222|ref|NR_145954.1|</t>
  </si>
  <si>
    <t>NR_145954</t>
  </si>
  <si>
    <t>CTAGCGGCNGGCTT-ACACATGCAAGTCGAGGGGTAT-GCTTCTTCGGGAGCAGAGACCGGCGCACGGGTGCGTAACGCGTATGCAATCTACCTTTTACAGAGGGATAGCCCAGAGAAATTTGGATTAATACCTCATAGTATTATAGAATGGCATCATTTTATAATTAAAGTCACAACGGTAAAAGATGAGCATGCGTCCCATTAGCTAGTTGGTAAGGTAACGGCTTACCAAGGCTACGATGGGTAGGGGTCCTGAGAGGGAGATCCCCCACACTGGTACTGAGACACGGACCAGACTCCTACGGGAGGCAGCAGTGAGGAATATTGGACAATGGGCGCAAGCCTGATCCAGCCATGCCGCGTGCAGGATGACGGTCCTATGGATTGTAAACTGCTTTTATACAGGAAGAAACCCTGGTTCGTGAACCAGCTTGACGGTACTGTAAGAATAAGGATCGGCTAACTCCGTGCCAGCAGCCGCGGTAATACGGAGGATCCAAGCGTTATCCGGAATCATTGGGTTTAAAGGGTCCGTAGGCGGTTTAATAAGTCAGTGGTGAAAGCCCATCGCTCAACGGTGGAACGGCCATTGATACTGTTAGACTTGAATTATTAGGAAGTAACTAGAATATGTAGTGTAGCGGTGAAATGCTTAGAGATTACATGGAATACCAATTGCGAAGGCAGGTTACTACTAATATATTGACGCTGATGGACGAAAGCGTGGGTAGCGAACAGGATTAGATACCCTGGTAGTCCACGCCGTNNN-GATGGNTACTAGNTGT-GG-AGCA-TCTCAGTNNN-AAGCGAN-GTGATA-GTANCCCNNCNNNGGGGNNNACGTTCGCAAGAA</t>
  </si>
  <si>
    <t>CTAGCGGCAGGCTTAACACATGCAAGTCGAGGGGTATAGCTTCTTCGGGAGCAGAGACCGGCGCACGGGTGCGTAACGCGTATGCAATCTACCTTTTACAGAGGGATAGCCCAGAGAAATTTGGATTAATACCTCATAGCATTGCAGAATGGCATCATTCAGCAATTAAAGTCACAACGGTAAAAGATGAGCATGCGTCCCATTAGCTAGTTGGTAAGGTAACGGCTTACCAAGGCTACGATGGGTAGGGGTCCTGAGAGGGAGATCCCCCACACTGGTACTGAGACACGGACCAGACTCCTACGGGAGGCAGCAGTGAGGAATATTGGACAATGGGCGCAAGCCTGATCCAGCCATGCCGCGTGCAGGATGACGGTCCTATGGATTGTAAACTGCTTTTATACAGGAAGAAACCCTGGTTCGTGAACCAGCTTGACGGTACTGTAAGAATAAGGATCGGCTAACTCCGTGCCAGCAGCCGCGGTAATACGGAGGATCCAAGCGTTATCCGGAATCATTGGGTTTAAAGGGTCCGTAGGCGGTTTAGTAAGTCAGTGGTGAAAGCCCATCGCTCAACGGTGGAACGGCCATTGATACTGCTAAACTTGAATTATTAGGAAGTAACTAGAATATGTAGTGTAGCGGTGAAATGCTTAGAGATTACATGGAATACCAATTGCGAAGGCAGGTTACTACTAATTGATTGACGCTGATGGACGAAAGCGTGGGTAGCGAACAGGATTAGATACCCTGGTAGTCCACGCCGTAAACGATGGATACTAGCTGTTGGGAGCAATCTCAGTGGCTAAGCGAAAGTGATAAGTATCCCACCT--GGGGAGTACGTTCGCAAGAA</t>
  </si>
  <si>
    <t>BTB_16-27F_B04.ab1</t>
  </si>
  <si>
    <t>gi|645320047|ref|NR_117348.1|</t>
  </si>
  <si>
    <t>NR_117348</t>
  </si>
  <si>
    <t>GCTGGCGGC-TGCCTTACACATGCAAGTCGAACGGCAGCACGGGCTTCGGTCTGGTGGCGAGTGGCGAACGGGTGAGTAATATATCGGAACGTACCCAGTAGTGGGGGATAACTATCCGAAAGGATAGCTAATACCGCATACGATCTAGGGATGAAAGCAGGGGATCTTCGGACCTTGTGCTATTGGAGCGGCCGATATCTGATTAGCTAGTTGGTGAGGTAAAAGCTCACCAAGGCGACGATCAGTAGCTGGTCTGAGAGGACGACCAGCCACACTGGAACTGAGACACGGTCCAGACTCCTACGGGAGGCAGCAGTGGGGAATTTTGGACAATGGGCGCAAGCCTGATCCAGCAATGCCGCGTGAGTGAAGAAGGCCTTCGGGTTGTAAAGCTCTTTTGTCAGGGAAGAAAAGGTGCGCTCTAACATAGCGTACTGATGACGGTACCTGAAGAATAAGCACCGGCTAACTACGTGCCAGCAGCCGCGGTAATACGTAGGGTGCAAGCGTTAATCGGAATTACTGGGCGTAAAGCGTGCGCAGGCGGTTTTATAAGTCTGATGTGAAATCCCCGGGCTCAACCTGGGAACTGCATTGGAGACTGTAAGGCTAGAGTGTGTCANAGNGGGGTAGAATTCCACGTGTAGCAGTGAAATGCGTAGATATGTGGAGGAATACCGATGGCGAAGGCAGCCCCCTGGGATAACACTGACGCTCATGCACGAAAGCGTGGGGAGCAAACAGGATTAGATACCCTGNTAGTCCACGCCCTAAACGATGTCTACTAGTTGTCNGGACTTANTTGTCTTGGNAACGCAGCTAACGCGTGAA</t>
  </si>
  <si>
    <t>GCTGGCGGCATGCCTTACACATGCAAGTCGAACGGCAGCACGGACTTCGGTCTGGTGGCGAGTGGCGAACGGGTGAGTAATATATCGGAACATACCCAGTAGTGGGGGATAACTATCCGAAAGGATAGCTAATACCGCATACGATCTGTGGATGAAAGCAGGGGATCTTCGGACCTTGTGCTATTGGAATGGCCGATATCTGATTAGCTAGTTGGTAGGGTAAAAGCCTACCAAGGCGACGATCAGTAGCTGGTCTGAGAGGACGACCAGCCACACTGGAACTGAGACACGGTCCAGACTCCTACGGGAGGCAGCAGTGGGGAATTTTGGACAATGGGGGCAACCCTGATCCAGCAATGCCGCGTGAGTGAAGAAGGCCCTCGGGTTGTAAAGCTCTTTTGTCAGGGAAGAAACGGAGTTCTCTAATATAGGATTCTAATGACGGTACCTGAAGAATAAGCACCGGCTAACTACGTGCCAGCAGCCGCGGTAATACGTAGGGTGCAAGCGTTAATCGGAATTACTGGGCGTAAAGCGTGCGCAGGCGGTTTTGTAAGTCTGATGTGAAATCCCCGGGCTCAACCTGGGAACTGCATTGGAGACTGCAAGGCTAGAGTGTGTCAGAGGGGGGTAGAATTCCACGTGTAGCAGTGAAATGCGTAGAGATGTGGAGGAATACCGATGGCGAAGGCAGCCCCCTGGGATAACACTGACGCTCATGCACGAAAGCGTGGGGAGCAAACAGGATTAGATACCCTGGTAGTCCACGCCCTAAACGATGTCTACTAGTTGTCGGGACTTAATTGTCTTGGTAACGCAGCTAACGCGTGAA</t>
  </si>
  <si>
    <t>BTB_18-27F_H02.ab1</t>
  </si>
  <si>
    <t>gi|1230874627|ref|NR_148787.1|</t>
  </si>
  <si>
    <t>NR_148787</t>
  </si>
  <si>
    <t>CTGGCGGCGTGCCTAATACATGCAAGTCGAGCGAACAGAAGGGAGCTTGCTCCTGGAAGTTAGCGGCGGACGGGTGAGTAACACGTGGGTAACCTGCCTGTAAGACTGGGATAACTCCGGGAAACCGGAGCTAATACCGGATAGTTCCTTGAACCGCATGGTTCAAGGATGAAAGACGGTTTCGGCTGTCACTTACAGATGGACCCGCGGCGCATTAGCTAGTTGGTGAGGTAATGGCTCACCAAGGCGACGATGCGTAGCCGACCTGAGAGGGTGATCGGCCACACTGGGACTGAGACACGGCCCAGACTCCTACGGGAGGCAGCAGTAGGGAATCTTCCGCAATGGACGAAAGTCTGACGGAGCAACGCCGCGTGAGTGAAGAAGGTTTTCGGATCGTAAAGCTCTGTTGTTAGGGAAGAACAAGTACGAGAGTCACTGCTCGTACCATGACGGTACCTAACCAGAAAGCCACGGCTAACTACGTGCCAGCAGCCGCGGTAATACGTAGGTGGCAAGCGTTGTCCGGAATTATTGGGCGTAAAGGGCTCGCAGGCGGTTTCTTAAGTCTGATGTGAAAGCCCCCGGCTCACCCGGGGAAGGTCATTGGAAACTGGGGAACTTGAGTGCAGAAGAGGAGAGTGGAATTCCACGTGTAGCGGTGAAATGNGTANANAATGGNGGAGGAACACCAGGTGGCGAANNCGACTCTCTGGTCTGTAACTGACGCTGAGGAGCGAAAGCGTGGGGAGCGAN-ANGATTAGATACCCTGGTAGTCCACGCCGTANACGATGANTGNTANNNNNNTTAGGGGGTTTCCCGCCCC</t>
  </si>
  <si>
    <t>CTGGCGGCGTGCCTAATACATGCAAGTCGAGCGGACAGAAGGGAGCTTGCTCCCGGATGTTAGCGGCGGACGGGTGAGTAACACGTGGGTAACCTGCCTGTAAGACTGGGATAACTCCGGGAAACCGGAGCTAATACCGGATAGTTCCTTGAACCGCATGGTTCAAGGATGAAAGACGGTTTCGGCTGTCACTTACAGATGGACCCGCGGCGCATTAGCTAGTTGGTGGGGTAATGGCTCACCAAGGCGACGATGCGTAGCCGACCTGAGAGGGTGATCGGCCACACTGGGACTGAGACACGGCCCAGACTCCTACGGGAGGCAGCAGTAGGGAATCTTCCGCAATGGACGAAAGTCTGACGGAGCAACGCCGCGTGAGTGATGAAGGTTTTCGGATCGTAAAGCTCTGTTGTTAGGGAAGAACAAGTGCGAGAGTAACTGCTCGCACCATGACGGTACCTAACCAGAAAGCCACGGCTAACTACGTGCCAGCAGCCGCGGTAATACGTAGGTGGCAAGCGTTGTCCGGAATTATTGGGCGTAAAGGGCTCGCAGGCGGTTTCTTAAGTCTGATGTGAAAGCCCCCGGCTCAACCGGGGAGGGTCATTGGAAACTGGGAAACTTGAGTGCAGAAGAGGAGAGTGGAATTCCACGTGTAGCGGTGAAATGCGTAGAGA-TGT-GGAGGAACACCA-GTGGCGAAGGCGACTCTCTGGTCTGTAACTGACGCTGAGGAGCGAAAGCGTGGGGAGCGAACAGGATTAGATACCCTGGTAGTCCACGCCGTAAACGATGAGTGCTAAGTG--TTAGGGGGTTTCC-GCCCC</t>
  </si>
  <si>
    <t>BTB_20-27F_H10.ab1</t>
  </si>
  <si>
    <t>gi|636560141|ref|NR_116201.1|</t>
  </si>
  <si>
    <t>NR_116201</t>
  </si>
  <si>
    <t>GCTNGCGGCNGGCCTAATACATGCAAGTCGAACGGTTGTTAGCAATAACANNTAGTGGCGCACGGGTGCGTAACGCGTAACCAACCTACCTGAATCTGGGGGATAGCCCGCCGAAAGGCGGATTAATACCGCATAAAACAACAGAACGGCATCGTTTAATTGTTAAAGATTTATTGGATTCAGATGGGGTTGCGTGCCATTAGCTAGTTGGAGAGGTAACGGCTCACCAAGGCGACGATGGCTAGGGGAGCTGAGAGGCTGGTCCCCCACACGGGCACTGAGATACGGGCCCGACTCCTACGGGAGGCAGCAGTAGGGAATATTGGGCAATGGACGAGAGTCTGACCCAGCCATGCCGCGTGCAGGATGAAGGCTTTCTGAGTCGTAAACTGCTTTTGCCAGGGAAGAAAAAAGGGGATGCGTCCTCTACTGACGGTACCTGGTGAATAAGCACCGGCTAACTCCGTGCCAGCAGCCGCGGTAATACGGAGGGTGCAAGCGTTGTCCGGATTTATTGGGTTTAAAGGGTGCGTAGGCGGCTCATTAAGTCTGGGGTGAAAGCCCGTTGCTCAACAACGGAACTGCCCTGGAAACTGGTGAGCTTGAGTACAGACGAGGGTGGCGGAATGGATGCTGTAGCGGTGAAATGCATAGATAGCATCCAGAACCCCGATTGCGAAGGCAGCTGCCTAGACTGTAACTGACGCTGANGCACGAAAGCGTGGGGAGCGAACAGGATTAGATACCCTGGNAGTCCACGCCGTAAACGATGGATACTCGCTNGGNGGNGATAGATNNNCACTGNNNTANCGAAAGCGTN-AGTATCCCNNCTGGGG</t>
  </si>
  <si>
    <t>GCTAGCGGCAGGCCTAATACATGCAAGTCGAACGGTTGTCAGCAATGNCA-ATAGTGGCGCACGGGTGCGTAACGCGTAACCAACCTACCCGAATCTGGGGGATAGCCCGCCGAAAGGCGGATTAATACCGCATAAAACAACAGAACGGCATCGTTTAATTGTTAAAGATTTATTGGATTCGGATGGGGTTGCGTGCCATTAGCTAGTTGGAGAGGTAACGGCTCACCAAGGCGACGATGGCTAGGGGAGCTGAGAGGCTGGTCCCCCACACGGGCACTGAGATACGGGCCCGACTCCTACGGGAGGCAGCAGTAGGGAATATTGGGCAATGGACGAGAGTCTGACCCAGCCATGCCGCGTGCAGGATGAAGGCTTTCTGAGTCGTAAACTGCTTTTATCAGGGAAGAAAAAAGGGCATGCGTGCTCTACTGACGGTACCTGATGAATAAGCACCGGCTAACTCCGTGCCAGCAGCCGCGGTAATACGGAGGGTGCAAGCGTTGTCCGGATTTATTGGGTTTAAAGGGTGCGTAGGCGGCTGATTAAGTCCGGGGTGAAAGCCCGTTGCTCAACAACGGAACTGCCCTGGAAACTGGTTAGCTTGAGTACAGACGAGGGTGGCGGAATGGATACTGTAGCGGTGAAATGCATAGATAGTATCCAGAACCCCGATTGCGAAGGCAGCTGCCTAGACTGTAACTGACGCTGAGGCACGAAAGCGTGGGGAGCGAACAGGATTAGATACCCTGGTAGTCCACGCCGTAAACGATGGATACTCGCT-GGTGGCGACAGACTGTCACTGGCTTAGCGAAAGCGTTAAGTATCCCACCTGGGG</t>
  </si>
  <si>
    <t>BTB_21-27F_A08.ab1</t>
  </si>
  <si>
    <t>gi|1315204041|ref|NR_152711.1|</t>
  </si>
  <si>
    <t>NR_152711</t>
  </si>
  <si>
    <t>GCCTTACACATGCAAGTCGAACGGCAGCACGGAGCTTGCTCTGGTGGCGAGTGGCGAACGGGTGAGTAATATATCGGAACGTACCCAAGAGTGGGGGATAACGTAGCGAAAGTTACGCTAATACCGCATACGATCTAAGGATGAAAGCAGGGGACCGCAAGGCCTTGTGCTCCTGGAGCGGCCGATATCTGATTAGCTAGTTGGTGGGGTAAAGGCCCACCAAGGCAACGATCAGTAGCTGGTCTGAGAGGACGACCAGCCACACTGGAACTGAGACACGGTCCAGACTCCTACGGGAGGCAGCAGTGGGGAATTTTGGACAATGGGGGCAACCCTGATCCAGCAATGCCGCGTGAGTGAAGAAGGCCTTCGGGTTGTAAAGCTCTTTTGTCAGGGAAGAAAAGGGTGTGGCTAATATCTACGCCTCATGACGGTACCTGAAGAATAAGCACCGGCTAACTACGTGCCAGCAGCCGCGGTAATACGTAGGGTGCAAGCGTTAATCGGAATTACTGGGCGTAAAGCGTGCGCAGGCGGTTTTGTAAGACTGTCGTGAAATCCCCGGGCTCAACCTGGGAATGGCGATGGTGACTGCAAGGCTAGAGTTTGGCAGAGGGGGGTAGAATTCCACGGTGTAGCAGTGAAATGCGTAGANNNNTGTGGAGGAACACCGAATGGCGAAGGCAGCCCCCCTGGGTCAAAACTGACGCTCATGCACGAAAGCGTGGGGAGCAAACAGGATTAGATACCCTGGTAGTCCACGCCCTAN-CGATGTCTACTAGTTGTCGGGTCTTAANTNGACTTGGNNACGCAGCTAACG</t>
  </si>
  <si>
    <t>GCCTAACACATGCAAGTCGAACGGCAGCACGGAGCTTGCTCTGGTGGCGAGTGGCGAACGGGTGAGTAATATATCGGAACGTACCCAAGAGTGGGGGATAACGTAGCGAAAGTTACGCTAATACCGCANACGATCTAAGGATGAAAGCAGGGGACCGCAAGGCCTTGTGCTCCTGGAGCGGCCGATATCTGATTAGCTAGTTGGTGAGGTAAAGGCTCACCAAGGCATCGATCAGTAGCTGGTCTGAGAGGACGACCAGCCACACTGGAACTGAGACACGGTCCAGACTCCTACGGGAGGCAGCAGTGGGGAATTTTGGACAATGGGGGCAACCCTGATCCAGCAATGCCGCGTGAGTGAAGAAGGCCTTCGGGTTGTAAAGCTCTNTTGTCAGGGAAGAAACGGTTTTGGCTAATATCCAGAGCTAATGACGGTACCTGAAGAATAAGCACCGGCTAACTACGTGCCAGCAGCCGCGGTAATACGTAGGGTGCAAGCGTTAATCGGAATTACTGGGCGTAAAGCGTGCGCAGGCGGTTTTGTAAGACTGTCGTGAAATCCCCGGGCTCAACCTGGGAATGGCGATGGTGACTGCAAGGCTAGAGTTTGGCAGAGGGGGGTAGAATTCCAC-GTGTAGCAGTGAAATGCGTAGATA--TGTGGAGGAACACCG-ATGGCGAAGGCAG-CCCCCTGGGTCAAAACTGACGCTCATGCACGAAAGCGTGGGGAGCAAACAGGATTAGATACCCTGGTAGTCCACGCCCTAAACGATGTCTACTAGTTGTCGGGTCTTAATT-GACTTGGTAACGCAGCTAACG</t>
  </si>
  <si>
    <t>BTB_22-27F_E08.ab1</t>
  </si>
  <si>
    <t>gi|1040567013|ref|NR_137362.1|</t>
  </si>
  <si>
    <t>NR_137362</t>
  </si>
  <si>
    <t>GGCGTGCTT-ACACATGCAAGTCGAACGATGAA-CTCCAGCTTGCT-GGGGGGATTAGTGGCGAACGGGTGAGTAACACGTGAGTAACCTGCCCTTGACTCTGGGATAAGCACTGGAAACGGTGTCTAATACCGGATACGACCTTCCGCCGCATGGTGAGGGGGTGGAAAGAATTTCGGTCAAGGATGGACTCGCGGCCTATCAGCTTGTTGGTGAGGTAATGGCTCACCAAGGCGACGACGGGTAGCCGGCCTGAGAGGGTGACCGGCCACACTGGGACTGAGACACGGCCCAGACTCCTACGGGAGGCAGCAGTGGGGAATATTGCACAATGGGCGAAAGCCTGATGCAGCAACGCCGCGTGAGGGATGACGGCCTTCGGGTTGTAAACCTCTTTTAGTAGGGAAGAAGCGAAAGTGACGGTACCTGCAGAAAAAGCACCGGCTAACTACGTGCCAGCAGCCGCGGTAATACGTAGGGTGCAAGCGTTGTCCGGAATTATTGGGCGTAAAGAGCTCGTAGGCGGTTTGTCGCGTCTGCTGTGAAATCTGGAGGCTCAACCTCCAGCCTGCAGTGGGTACGGGCAGACTAGAGTGCGGTAGGGGGAGATTGGAATTCCTGGTGTAGCGGTGGAATGCGCAGATATCAGGAGGAACACCGATGGCGAAGGCAGATCTCTGGGCCGTAACTGACGCTGAGGAGCGAAAGCATGGGGAGCGAACAGGATTAGATACCCTGGTAGTCCATGCCGT-AACGTTGGGAACTANTTGNGGGGGNCCATTTCCACGGTCTCCGNGACGCANCTAACGCATTNAGTNCCC</t>
  </si>
  <si>
    <t>GGCGTGCTTAACACATGCAAGTCGAACGATGAAGCTGGAGCTTGCTCTGGTGGATTAGTGGCGAACGGGTGAGTAACACGTGAGTAACCTGCCCTTGACTCTGGGATAAGCACTGGAAACGGTGTCTAATACCGGATACGAGCTTCCGCCGCATGGTGAGGAGCTGGAAAGAATTTCGGTCAAGGATGGACTCGCGGCCTATCAGCTAGTTGGTGAGGTAATGGCTCACCAAGGCGACGACGGGTAGCCGGCCTGAGAGGGTGACCGGCCACACTGGGACTGAGACACGGCCCAGACTCCTACGGGAGGCAGCAGTGGGGAATATTGCACAATGGGCGAAAGCCTGATGCAGCAACGCCGCGTGAGGGACGAAGGCCTTCGGGTTGTAAACCTCTTTTAGTAGGGAAGAAGCGAAAGTGACGGTACCTGCAGAAAAAGCACCGGCTAACTACGTGCCAGCAGCCGCGGTAATACGTAGGGTGCAAGCGTTGTCCGGAATTATTGGGCGTAAAGAGCTCGTAGGCGGTTTGTCGCGTCTGCTGTGAAAACTGGAGGCTCAACCTCCAGCCTGCAGTGGGTACGGGCAGACTAGAGTGCGGTA-GGGGAGATTGGAATTCCTGGTGTAGCGGTGGAATGCGCAGATATCAGGAGGAACACCGATGGCGAAGGCAGATCTCTGGGCCGTAACTGACGCTGAGGAGCGAAAGCATGGGGAGCGAACAGGATTAGATACCCTGGTAGTCCATGCCGTAAACGTTGGGAACTAGATGTAGGGG-CCA-TTCCACGGTTTCTGTGTCGCAGCTAACGCATTAAGTTCCC</t>
  </si>
  <si>
    <t>BTB_24</t>
  </si>
  <si>
    <t>BTB_24-27F_R_G03.ab1</t>
  </si>
  <si>
    <t>gi|636560099|ref|NR_116159.1|</t>
  </si>
  <si>
    <t>NR_116159</t>
  </si>
  <si>
    <t>CGAGGGGTATTGGTT-TTCGGACCAAGAGACCGGCGCACGGGTGCGTAACGCGTATGCAATCTACCTTTTGCAGAGGGATAGCCCAGAGAAATTTGGATTAATACCTCATAGTATAGCAGTTTCGCATGAAACCACTATTAAAGTCACAACGGCAAAAGATGAGCATGCGTCCCATTAGCTAGTTGGTAAGGTAACGGCTTACCAAGGCTACGATGGGTAGGGGTCCTGAGAGGGAGATCCCCCACACTGGTACTGAGACACGGACCAGACTCCTACGGGAGGCAGCAGTGAGGAATATTGGACAATGGGCGCAAGCCTGATCCAGCCATGCCGCGTGCAGGATGACGGTCCTATGGATTGTAAACTGCTTTTGTACAGGAAGAAACACTCCCT-CGTG-AGGGAGCTTGACGGTACTGTAAGAATAAGGATCGGCTAACTCCGTGCCAGCAGCCGCGGTAATACGGAGGATCCAAGCGTTATCCGGAATCATTGGGTTTAAAGGGTCCGTAGGCGGTTTAG-TAAGTCAGTGGTGAAAGCCCATCGCTCAACGGTGGAACGGCCATTGATACTG-CTAAACTTGAATTATTAGGAAGTAACTAGAATATGTAGTGTAGCGGTGAAATGCTTAGAGATTACATGGAATACCAATTGCGAAGGCAGGTTACTACTAATGGATTGACGCTGATGGACGAAAGCGTGGGTAGCGAACAGGATTAGATACCCTGGTAGTCCACGCCGTAAACGATGGATACTAGCTGTTGGGGGCAACTTCAGTGGCTAAGCGAAAGTGATAAGTATCCCACCTGGGGGAGTACGTTCGCAAGAATGAAACTCAAAGGAATTTGACGGGGGCCCGCACAAGCGGNNGAAGCATGGTGGTTTAATTTCGATGATACGCGANGAACCNTTACCANNNCTTAAATGTAGATTGACCGGGTTTNGNAAACNNACTTTTC</t>
  </si>
  <si>
    <t>CGAGGGGTA-TGCTTCTTCGGAAGCAGAGACCGGCGCACGGGTGCGTAACGCGTATGCAATCTACCTTTTACAGAGGGATAGCCCAGAGAAATTTGGATTAATACCTCATAGTATAGCAGTTTCGCATGAAACCACTATTAAAGTCACAACGGTGAAAGATGAGCATGCGTCCCATTAGCTAGTTGGTAAGGTAACGGCTTACCAAGGCAACGATGGGTAGGGGTCCTGAGAGGGAGATCCCCCACACTGGTACTGAGACACGGACCAGACTCCTACGGGAGGCAGCAGTGAGGAATATTGGACAATGGGCGCAAGCCTGATCCAGCCATGCCGCGTGCAGGATGACGGTCCTATGGATTGTAAACTGCTTTTGTACAGGAAGAAACAC-CTCTACGTGTAGAGA-CTTGACGGTACTGTAAGAATAAGGATCGGCTAACTCCGTGCCAGCAGCCGCGGTAATACGGAGGATCCAAGCGTTATCCGGAATCATTGGGTTTAAAGGGTCCGTAGGCGGT-CAGATAAGTCAGTGGTGAAAGCCCATCGCTCAACGGTGGAACGGCCATTGATACTGTCT-GACTTGAATTATTAGGAAGTAACTAGAATATGTAGTGTAGCGGTGAAATGCTTAGAGATTACATGGAATACCAATTGCGAAGGCAGGTTACTACTAATGGATTGACGCTGATGGACGAAAGCGTGGGTAGCGAACAGGATTAGATACCCTGGTAGTCCACGCCGTAAACGATGGATACTAGCTGTTGGGAGCAATCTCAGTGGCTAAGCGAAAGTGATAAGTATCCCACCT-GGGGAGTACGTTCGCAAGAATGAAACTCAAAGGAA-TTGACGGGGGCCCGCACAAGCGGTGGA-GCATG-TGGTTTAA-TTCGATGATACGCGAGGAACC-TTACCAAGGCTTAAATGTAGATTGACCGG-TTTGG-AAACAGACTTTTC</t>
  </si>
  <si>
    <t>BTB_26-27F_C09.ab1</t>
  </si>
  <si>
    <t>gi|343205844|ref|NR_044299.1|</t>
  </si>
  <si>
    <t>NR_044299</t>
  </si>
  <si>
    <t>ATGCAAGCCGAGCGGTAGAGATTCTTCGGAATCTTGAGAGCGGCGTACGGGTGCGGAACACGTGTGCAACCTGCCTTTATCAGGGAGATAGCCTTTCGAAAGGAAGATTAATATCCCATAATATTTTGACTGGCATCAGTTGAAATTGAAAGCTCCGGCGGATAGAGATGGGCACGCGCAAGATTAGATAGTTGGCGGGGTAACGGCCCACCAAGTCAATGATCTTTAGGGGGCCTGAGAGGGTGATCCCCCACACTGGTACTGAGACACGGACCAGACTCCTACGGGAGGCAGCAGTGAGGAATATTGGACAATGGGTGAGAGCCTGATCCAGCCATCCCGCGTGAAGGACGACGGCCCTATGGGTTGTAAACTTCTTTTGTATAGGGATAAACCTACCCTCGTGAGGGTAGCTGAAGGTACTATACGAATAAGCACCGGCTAACTCCGTGCCAGCAGCCGCGGTAATACGGAGGGTGCAAGCGTTATCCGGATTTATTGGGTTTAAAGGGTCCGTAGGCGGACTCGTAAGTCAGTGGTGAAATCTCATAGCTTAACTATGAAACTGCCATTGATACTGCGGGTCTTGAGTAAGGTAGAGGTAGCTGGAATAAGTAGTGTAGCGGTGAAATGCATAGATATTACTTAGAACACCAATTGCGAAGGCAGGTTACCATGTCTTAANTGACGCTGATGGACGAAAGCGTGGGGAGCGAACAGGATTAGATACCCTGGTAGTCCACGCCGTAN-CNATGCTAACTCGTTTTTGGG</t>
  </si>
  <si>
    <t>ATGCAAGCCGAGCGGTAGAGATTCTTCGGAATCTTGAGAGCGGCGTACGGGTGCGGAACACGTGTGCAACCTGCCTTTATCAGGGAGATAGCCTTTCGAAAGGAAGATTAATATCCCATAATATTTTGAATGGCATCATTTAAAATTGAAAGCTCCGGCGGATAGAGATGGGCACGCGCAAGATTAGATAGTTGGCGGGGTAACGGCCCACCAAGTCAATGATCTTTAGGGGGCCTGAGAGGGTGATCCCCCACACTGGTACTGAGACACGGACCAGACTCCTACGGGAGGCAGCAGTGAGGAATATTGGACAATGGGTGAGAGCCTGATCCAGCCATCCCGCGTGAAGGACGACGGCCCTATGGGTTGTAAACTTCTTTTGTATAGGGATAAACCTACCCTCGTGAGGGTAGCTGAAGGTACTATACGAATAAGCACCGGCTAACTCCGTGCCAGCAGCCGCGGTAATACGGAGGGTGCAAGCGTTATCCGGATTTATTGGGTTTAAAGGGTCCGTAGGCGGACTCGTAAGTCAGTGGTGAAATCTCATAGCTTAACTATGAAACTGCCATTGATACTGCGGGTCTTGAGTAAGGTAGAGGTAGCTGGAATAAGTAGTGTAGCGGTGAAATGCATAGATATTACTTAGAACACCAATTGCGAAGGCAGGTTACCATGTCTTAACTGACGCTGATGGACGAAAGCGTGGGGAGCGAACAGGATTAGATACCCTGGTAGTCCACGCCGTAAACGATGCTAACTCGTTTTTGGG</t>
  </si>
  <si>
    <t>BTB_28-27F_B09.ab1</t>
  </si>
  <si>
    <t>gi|1227086148|ref|NR_148635.1|</t>
  </si>
  <si>
    <t>NR_148635</t>
  </si>
  <si>
    <t>CGCTGGNGGCATGCTTTACNCATGCAAGTCGAACGGTAACAGGTCTTCGGATGCTGACGAGTGGCGAACGGGTGAGTAACACATCGGAACGTGCCTAGTAGTGGGGGATAACTACTCGAAAGAGTAGCTAATACCGCATGAGATCTAAGGATGAAAGCAGGGGACCTTCGGGCCTTGCGCTACTAGAGCGGCTGATGGCAGATTAGGTAGTTGGTGGGATAAAAGCTTACCAAGCCGACGATCTGTAGCTGGTCTGAGAGGACGACCAGCCACACTGGAACTGAGACACGGTCCAGACTCCTACGGGAGGCAGCAGTGGGGAATTTTGGACAATGGGCGAAAGCCTGATCCAGCAATGCCGCGTGTAGGATGAAGGCCCTCGGGTTGTAAACTACTTTTGTACGGAACGAAAAGGCTCTTTCAAATAAAGAGGGCCCATGACGGTACCGTAAGAATAAGCACCGGCTAACTACGTGCCAGCAGCCGCGGTAATACGTAGGGTGCAAGCGTTAATCGGAATTACTGGGCGTAAAGCGTGCGCAGGCGGTTATGTAAGACAGAGGTGAAATCCCCGGGCTCAACCTGGGAACTGCCTTTGTGACTGCATAGCTAGAGTACGGTAGANGGGGGGATGGAAATTCCGCGTGTAGCAGTGAAATGCGTAGATATGCGGAGGAACACCGATGGCGAAGGCAATCCCCTGGACCTGTACTGACGCTCATGCACGAAAGCGTGGGGAGCAAACAGGATTAGATACCCTGGTAGTCCACGCCCTNN-CGATGTCAACTGNNNGNNGG-ANTNA-CTTTCTCAGT-ACGAANCTAACGCGTGANNN--ACCNNCCNNGGGGNNTANGGCCGCANGGTTGAAACTCAAA</t>
  </si>
  <si>
    <t>CGCTGGCGGCATGCTTTACACATGCAAGTCGAACGGTAACAGGTCTTCGGATGCTGACGAGTGGCGAACGGGTGAGTAATACATCGGAACGTGCCTAGTAGTGGGGGATAACTACTCGAAAGAGTAGCTAATACCGCATGAGATCTAAGGATGAAAGCAGGGGATCGCAAGACCTTGTGCTACTAGAGCGGCTGATGGCAGATTAGGTAGTTGGTGGGATAAAAGCTTACCAAGCCGACGATCTGTAGCTGGTCTGAGAGGACGACCAGCCACACTGGAACTGAGACACGGTCCAGACTCCTACGGGAGGCAGCAGTGGGGAATTTTGGACAATGGGCGAAAGCCTGATCCAGCAATGCCGCGTGTAGGATGAAGGCCCTCGGGTTGTAAACTACTTTTGTACGGAACGAAAAGACTCTTTCTAATAAAGAGGGTCCATGACGGTACCGTAAGAATAAGCACCGGCTAACTACGTGCCAGCAGCCGCGGTAATACGTAGGGTGCAAGCGTTAATCGGAATTACTGGGCGTAAAGCGTGCGCAGGCGGTTATGTAAGACAGAGGTGAAATCCCCGGGCTCAACCTGGGAACTGCCTTTGTGACTGCATAGCTAGAGTACGGTAGA-GGGGG-ATGG-AATTCCGCGTGTAGCAGTGAAATGCGTAGATATGCGGAGGAACACCGATGGCGAAGGCAATCCCCTGGACCTGTACTGACGCTCATGCACGAAAGCGTGGGGAGCAAACAGGATTAGATACCCTGGTAGTCCACGCCCTAAACGATGTCAACTGGTTGTTGGGAATTAACTTTCTCAGTAACGAAGCTAACGCGTGAAGTTGACCG-CCT-GGGGAGTACGGCCGCAAGGTTGAAACTCAAA</t>
  </si>
  <si>
    <t>BTB_29-27F_D03.ab1</t>
  </si>
  <si>
    <t>gi|219857340|ref|NR_024928.1|</t>
  </si>
  <si>
    <t>NR_024928</t>
  </si>
  <si>
    <t>GCTGGNGGCNGGCCTAACNCATGCAAGTCGAGCGGTAGAGAGAAGCTTGCTTCTCTTGAGAGCGGCGGACGGGTGAGTAATGCCTAGGAATCTGCCTG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AGTTAAAGTTGGATGTGAAATCCCCGGGCTCAACCTGGGAACTGCATTCAAAACTGACTGACTAGAGTATGN-AGANGG-GGNGNNNGNNNTTTCCTGGNNGTAGCGGTGAAATGCGTAGATNNNTAGGAAGGGAACACCAGNGGGCGAANGGCGACCACCTGGACTGATACTGACACTGAGGTGCGAAAGCGTGGGGAGCAA-CAGGATTAG</t>
  </si>
  <si>
    <t>GCTGGCGGCAGGCCTAACACATGCAAGTCGAGCGGTAGAGAGAAGCTTGCTTCTCTTGAGAGCGGCGGACGGGTGAGTAATGCCTAGGAATCTGCCTGGTAGTGGGGGATAACGTTCGGAAACGGACGCTAATACCGCATACGTCCTACGGGAGAAAGCAGGGGACCTTCGGGCCTTGCGCTATCAGATGAGCCTAGGTCGGATTAGCTAGTTGGTGG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AGTT-AAGTTGGATGTGAAATCCCCGGGCTCAACCTGGGAACTGCATTCAAAACTGACTGACTAGAGTATGGTAGAGGGTGGTG---GAA-TTTCCTGT--GTAGCGGTGAAATGCGTAGATA--TAGGAAGG-AACACCAGTGG-CGAA-GGCGACCACCTGGACTGATACTGACACTGAGGTGCGAAAGCGTGGGGAGCAAACAGGATTAG</t>
  </si>
  <si>
    <t>BTB_37-27F_D11.ab1</t>
  </si>
  <si>
    <t>gi|631252398|ref|NR_113596.1|</t>
  </si>
  <si>
    <t>NR_113596</t>
  </si>
  <si>
    <t>CGCTNGCGGCAGGCCTAACACATGCAAGTCGAACGGTAGCACAGAGGAGCTTGCTCCTTGGGTGACGAGTGGCGGACGGGTGAGTAATGTCTGGGAAACTGCCC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AGGAGGAAGGCGTTGTGGTTAATAACCGCAGCGATTGACGTTACTCGCAGAAGAAGCACCGGCTAACTCCGTGCCAGCAGCCGCGGTAATACGGAGGGTGCAAGCGTTAATCGGAATTACTGGGCGTAAAGCGCACGCAGGCGGTCTGTCAAGTCGGATGTGAAATCCCCGGGCTCAACCTGGGAACTGCATCCGAAACTGGCAGGCTAGAGTCTTGTAGAGGGGGGGTAGAATTCCAGGGTGTAGCGGTGAAATGCGTAGAGATCTGGAGGAATACCGGTGGGCGAAGGCGGCCCCCTGGACAAAGACTGACGCTCNN-TGCGAAAGCGTGGGGAGCAAACAGGATTAGATACCCTGGTAGTCCACGCCGTAAACGATGTNCGACTTGGNNNT-GTGCCCCTTGNNN-GTGGCTTNCGGANCTAACGCGTTAAGTCGACC</t>
  </si>
  <si>
    <t>CGCTGGCGGCAGGCCTAACACATGCAAGTCGAACGGTAGCACAGAGGAGCTTGCTCCTTGGGTGACGAGTGGCGGACGGGTGAGTAATGTCTGGGAAACTGCCC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AGGAGGAAGGCGTTGTGGTTAATAACCGCAGCGATTGACGTTACTCGCAGAAGAAGCACCGGCTAACTCCGTGCCAGCAGCCGCGGTAATACGGAGGGTGCAAGCGTTAATCGGAATTACTGGGCGTAAAGCGCACGCAGGCGGTCTGTCAAGTCGGATGTGAAATCCCCGGGCTCAACCTGGGAACTGCATCCGAAACTGGCAGGCTAGAGTCTTGTAGA-GGGGGGTAGAATTCCA-GGTGTAGCGGTGAAATGCGTAGAGATCTGGAGGAATACCGGT-GGCGAAGGCGGCCCCCTGGACAAAGACTGACGCTCAGGTGCGAAAGCGTGGGGAGCAAACAGGATTAGATACCCTGGTAGTCCACGCCGTAAACGATGT-CGACTTGGAGGTTGTGCCC-TTGAGGCGTGGCTTCCGGAGCTAACGCGTTAAGTCGACC</t>
  </si>
  <si>
    <t>BTB_39-27F_C06.ab1</t>
  </si>
  <si>
    <t>gi|631252070|ref|NR_113268.1|</t>
  </si>
  <si>
    <t>NR_113268</t>
  </si>
  <si>
    <t>ATACATGCAAGTCGAGCGATGATTAGAGATAGCTTGCTATCTTTATGAAGAGCGGCGAACGGGTGAGTAACGCGTGGGAAATCTGCCGAGTAGCGGGGGACAACGTTTGGAAACGAACGCTAATACCGCATAACAATGAGGATCGCATGATTCTTATTTAAAAGAAGCAATTGCTTCACTACTTGATGATCCCGCGTTGTATTAGCTAGTTGGTAGTGTAAAGGACTACCAAGGCGATGATACATAGCCGACCTGAGAGGGTGATCGGCCACACTGGGACTGAGACACGGCCCAGACTCCTACGGGAGGCAGCAGTAGGGAATCTTCGGCAATGGGGGCAACCCTGACCGAGCAACGCCGCGTGAGTGAAGAAGGTTTTCGGATCGTAAAACTCTGTTGTTAGAGAAGAACGTTAAGTAGAGTGGAAAGTTACTTAAGTGACGGTATCTAACCAGAAAGGGACGGCTAACTACGTGCCAGCAGCCGCGGTAATACGTAGGTCCCAAGCGTTGTCCGGATTTATTGGGCGTAAAGCGAGCGCAGGTGGTTTCTTAAGTCTGATGTAAAAGGCAGTGGCTCAACCATTGTGTGCATTGGAAACTGGGAGACTTGAGTGCAGGAGAGGAGAGTGGAATTCCATGTGTAGCGGTGAAATGCGTAGANTATATGGAGGAACACCGGAGGCGAAAGCGGCTCTCTGGCCTGTAACTGACACTGANGCTCGAAAGCGTGGGGAGCAAACAGGATTAGATACCCTGGTAGTCCACGCCGTAAACGATGAGTGCTAGCTGNNGGGAGCTATAANNN-TCTNNANCGCAGCTNACGCATT</t>
  </si>
  <si>
    <t>ATACATGCAAGTCGAGCGATGATTAAAGATAGCTTGCTATTTTTATGAAGAGCGGCGAACGGGTGAGTAACGCGTGGGAAATCTGCCGAGTAGCGGGGGACAACGTTTGGAAACGAACGCTAATACCGCATAACAATGAGAATCGCATGATTCTTATTTAAAAGAAGCAATTGCTTCACTACTTGATGATCCCGCGTTGTATTAGCTAGTTGGTAGTGTAAAGGACTACCAAGGCGATGATACATAGCCGACCTGAGAGGGTGATCGGCCACACTGGGACTGAGACACGGCCCAGACTCCTACGGGAGGCAGCAGTAGGGAATCTTCGGCAATGGGGGCAACCCTGACCGAGCAACGCCGCGTGAGTGAAGAAGGTTTTCGGATCGTAAAACTCTGTTGTTAGAGAAGAACGTTAAGTAGAGTGGAAAATTACTTAAGTGACGGTATCTAACCAGAAAGGGACGGCTAACTACGTGCCAGCAGCCGCGGTAATACGTAGGTCCCAAGCGTTGTCCGGATTTATTGGGCGTAAAGCGAGCGCAGGTGGTTTCTTAAGTCTGATGTAAAAGGCAGTGGCTCAACCATTGTGTGCATTGGAAACTGGGAGACTTGAGTGCAGGAGAGGAGAGTGGAATTCCATGTGTAGCGGTGAAATGCGTAGA-TATATGGAGGAACACCGGAGGCGAAAGCGGCTCTCTGGCCTGTAACTGACACTGAGGCTCGAAAGCGTGGGGAGCAAACAGGATTAGATACCCTGGTAGTCCACGCCGTAAACGATGAGTGCTAGCTGTAGGGAGCTATAAGTTCTCTGTAGCGCAGCTAACGCATT</t>
  </si>
  <si>
    <t>BTB_43-27F_F12.ab1</t>
  </si>
  <si>
    <t>gi|645320419|ref|NR_117629.1|</t>
  </si>
  <si>
    <t>NR_117629</t>
  </si>
  <si>
    <t>GCTGGNGGCAGGCTTAACACATGCAAGTCGAGCGGAGATGAGGTGCTTGCACCTTATCTTAGCGGCGGACGGGTGAGTAATGCTTAGGAATCTGCCTATTAGTGGGGGACAACATTCCGAAAGGAATGCTAATACCGCATACGCCCTACGGGGGAAAGCAGGGGATCTTCAGACCTTGCGCTAATACATGAGCCTAAGTCGGATTAGCTAGTTGGTGGGGTAAAGGCCTACCAAGGCGACGATCTGTATCGGGTCTGAGAGGATGATCCGCCACACTGGGACTGAAACACGGCCCAGACTCCTACGGGAGGCAGCAGTGGGGAATATTGGACAATGGGCGGAAGCCTGATCCAGCCATGCCGCGTGTGTGAAGAAGGCCTTTTGGTTGTAAAGCACTTTAAGCGAGGAGGAGGCTACTTAGATTAATACTCTAGGATAGTGGACGTTACTCGCANAATAAACACCGGCTAACTCTGTGCCAGCANCCGCGGTAATACAGAGGGTGCGAGCGTTAATCGGATTTACTGGGCGTAAAGCGTGCGTAGGCGGCTGATTAANTCGGATGTGAAATCCCTGANCTTAACTTANGAATTGCATTCNATACTGGTCAGCTAGAGTATGGGAGAGGATGGNAGAATTCCANGTGTNNCGGTGAAATGCGTANNGATCTGNGANGAATACCGATNGGCGAANNGCAGCCATCTGNCCTAATACTGACNCTGANGTACGANAGCATGGNGNAGCAAANNAGANTANATACNCTNNNAGTCCATGCCGTANACGATGTCTACTANCCNNTTGGGG</t>
  </si>
  <si>
    <t>GCTGGCGGCAGGCTTAACACATGCAAGTCGAGCGGAGATGAGGTGCTTGCACCTTATCTTAGCGGCGGACGGGTGAGTAATGCTTAGGAATCTGCCATTTAGTGGGGGACAACATTTCGAAAGGGATGCTAATACCGCATACGTCCTACGGGAGAAAGCAGGGGATCTTCGGACCTTGCGCTAAATGATGAGCCTAAGTCGGATTAGCTAGTTGGTGGGGTAAAGGCCTACCAAGGCGACGATCTGTAGCGGGTCTGAGAGGATGATCCGCCACACTGGGACTGAGACACGGCCCAGACTCCTACGGGAGGCAGCAGTGGGGAATATTGGACAATGGGCGGAAGCCTGATCCAGCCATGCCGCGTGTGTGAAGAAGGCCTTTTGGTTGTAAAGCACTTTAAGCGAGGAGGAGGCTACTTAGATTAATACTCTAGGATAGTGGACGTTACTCGCAGAATAAGCACCGGCTAACTCTGTGCCAGCAGCCGCGGTAATACAGAGGGTGCGAGCGTTAATCGGATTTACTGGGCGTAAAGCGTGCGTAGGCGGCTGATTAAGTCGGATGTGAAATCCCTGAGCTTAACTTAGGAATTGCATTCGATACTGGTCAGCTAGAGTATGGGAGAGGATGGTAGAATTCCAGGTGTAGCGGTGAAATGCGTAGAGATCTG-GAGGAATACCGAT-GGCGAAG-GCAGCCATCTGGCCTAATACTGACGCTGAGGTACGAAAGCATGGGG-AGCAAACAGGATTAGATACCCTGGTAGTCCATGCCGTAAACGATGTCTACTAGCCG-TTGGGG</t>
  </si>
  <si>
    <t>BTB_44-27F_E03.ab1</t>
  </si>
  <si>
    <t>gi|343201508|ref|NR_042234.1|</t>
  </si>
  <si>
    <t>NR_042234</t>
  </si>
  <si>
    <t>GGCTTACNCATGCAAGTCGAGCGGGGAAATGTAGCTTGCTACATTACCTAGCGGCGGACGGGTGAGTAATGCTTAGGAATCTGCCTATTAGTGGGGGACAACATTCCGAAAGGAATGCTAATACCGCATACGTCCTACGGGAGAAAGCAGGGGACCTTCGGGCCTTGCGCTAATAGATGAGCCTAAGTCGGATTAGCTAGTTGGTGGGGTAAAGGCCTACCAAGGCGACGATCTGTAGCGGGTCTGAGAGGATGATCCGCCACACTGGGACTGAGACACGGCCCAGACTCCTACGGGAGGCAGCAGTGGGGAATATTGGACAATGGGGGGAACCCTGATCCAGCCATGCCGCGTGTGTGAAGAAGGCCTTTTGGTTGTAAAGCACTTTAAGCGAGGAGGAGGCTACTAGTATTAATACTACTGGATAGTGGACGTTACTCGCAGAATAAGCACCGGCTAACTCTGTGCCAGCAGCCGCGGTAATACAGAGGGTGCGAGCGTTAATCGGATTTACTGGGCGTAAAGCGTGCGTAGGCGGCTGATTAAGTCGGATGTGAAATCCCTGAGCTTAACTTAGGAATTGCATTCGATACTGGTCAGCTAGAGTATGGGAGAGGATGGTAGAATTCCAGGGTGTAGCGGTGAAATGCGTAGAGATCTGGANGAATACCGATGGCGAAAGGCAGCCATCTGGCCTAATACTGACGCTGNNN-ACGAAAGCATGGGGAGCAAACAGGATTAGATACCCTGGNAGTCCATGCCGTAN-CGATGTCTACTANCCGTNGGGGNCTTTG</t>
  </si>
  <si>
    <t>GGCTTAC-CATGCAAGTCGAGCGGGGAA-GGTA-CTTGCT-C-CTACCTAGCGGCGGACGGGTGAGTAATGCTTAGGAATCTGCCTATTAGTGGGGGACAACATTCCGAAAGGAATGCTAATACCGCATACGTCCTACGGGAGAAAGCAGGGGACCTTCGGGCCTTGCGCTAATAGATGAGCCTAAGTCGGATTAGCTAGTTGGTGGGGTAAAGGCCTACCAAGGCGACGATCTGTAGCGGGTCTGAGAGGATGATCCGCCACACTGGGACTGAGACACGGCCCAGACTCCTACGGGAGGCAGCAGTGGGGAATATTGGACAATGGGGGGAACCCTGATCCAGCCATGCCGCGTGTGTGAAGAAGGCCTTTTGGTTGTAAAGCACTTTAAGCGAGGAGGAGGCTACTAGTATTAATACTACTGGATAGTGGACGTTACTCGCAGAATAAGCACCGGCTAACTCTGTGCCAGCAGCCGCGGTAATACAGAGGGTGCGAGCGTTAATCGGATTTACTGGGCGTAAAGCGTGCGTAGGCGGCTGATTAAGTCGGATGTGAAATCCCTGAGCTTAACTTAGGAATTGCATTCGATACTGGTCAGCTAGAGTATGGGAGAGGATGGTAGAATTCCA-GGTGTAGCGGTGAAATGCGTAGAGATCTGGAGGAATACCGATGGCG-AAGGCAGCCATCTGGCCTAATACTGACGCTGAGGTACGAAAGCATGGGGAGCAAACAGGATTAGATACCCTGGTAGTCCATGCCGTAAACGATGTCTACTAGCCGTTGGGGCCTTTG</t>
  </si>
  <si>
    <t>BTB_45-27F_A05.ab1</t>
  </si>
  <si>
    <t>gi|636558692|ref|NR_114749.1|</t>
  </si>
  <si>
    <t>NR_114749</t>
  </si>
  <si>
    <t>GGCAGGCCTAACACATGCAAGTCGAGCGGCAGCACGGGTACTTGTACCTGGTGGCGAGCGGCGGACGGGTGAGTAATGCCTAGGAATCTGCCTAGTAGTGGGGGATAACGTCCGGAAACGGGCGCTAATACCGCATACGTCCTACGGGAGAAAGTGGGGGATCTTCGGACCTCACGCTATTAGATGAGCCTAGGTCGGATTAGCTAGTTGGTGA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TGTTAAGTTGGATGTGAAAGCCCCGGGCTCAACCTGGGAACTGCATCCAAAACTGGCAAGCTAGAGTATGN-ANANNGGNNGNGGNGGGNATTTTCCTNGNNGTANNCGGGTGAAATGCGTAGANNNATAGGGAAGGGAACACCAGNTGGGCGAAAGGCGACCACCTGGGACTGATACTGACACTGAGGTGCGAAAGCGTGGGGAGCAAACAGGATTAGATACCCTGGTAGTCCACGCNNNAAACGATGTCA-CTANCCGT</t>
  </si>
  <si>
    <t>GGCAGGCCTAACACATGCAAGTCGAGCGGCAGCACGGGTACTTGTACCTGGTGGCGAGCGGCGGACGGGTGAGTAATGCCTAGGAATCTGCCTAGTAGTGGGGGATAACGTCCGGAAACGGGCGCTAATACCGCATACGTCCTACGGGAGAAAGTGGGGGATCTTCGGACCTCACGCTATTAGATGAGCCTAGGTCGGATTAGCTAGTTGGTGAGGTAATGGCTCACCAAGGCGACGATCCGTAACTGGTCTGAGAGGATGATCAGTCACACTGGAACTGAGACACGGTCCAGACTCCTACGGGAGGCAGCAGTGGGGAATATTGGACAATGGGCGAAAGCCTGATCCAGCCATGCCGCGTGTGTGAAGAAGGTCTTCGGATTGTAAAGCACTTTAAGTTGGGAGGAAGGGCAGTTACCTAATACGTGATTGTTTTGACGTTACCGACAGAATAAGCACCGGCTAACTCTGTGCCAGCAGCCGCGGTAATACAGAGGGTGCAAGCGTTAATCGGAATTACTGGGCGTAAAGCGCGCGTAGGTGGTTTGTTAAGTTGGATGTGAAAGCCCCGGGCTCAACCTGGGAACTGCATCCAAAACTGGCAAGCTAGAGTATGGTAGA--GG--GTGGTGGA-ATTT-CCT-GT-GTAG-C-GGTGAAATGCGTAGAT--ATAGG-AAGG-AACACCAG-TGG-CG-AAGGCGACCACCT-GGACTGATACTGACACTGAGGTGCGAAAGCGTGGGGAGCAAACAGGATTAGATACCCTGGTAGTCCACGCCGTAAACGATGTCAACTAGCCGT</t>
  </si>
  <si>
    <t>BTB_46-27F_R_F03.ab1</t>
  </si>
  <si>
    <t>gi|645321344|ref|NR_118332.1|</t>
  </si>
  <si>
    <t>NR_118332</t>
  </si>
  <si>
    <t>GCCTAACACATGCAAGCCGAGCGGTAGGTTTCCTTCGGGAAACTGAGAGCGGCGCACGGGTGCGGAACACGTGTGCAACCTGCCTTTATCAGGGGGATAGCCTTTCGAAAGGAAGATTAATACCCCATAATATATCAGATGGCATCATTTGATATTGAAAACTACGGTGGATAAAGATGGGCACGCGCAGGATTAGATAGTTGGTAGGGTAACGGCCTACCAAGTCAACGATCCTTAGGGGGCCTGAGAGGGTGATCCCCCACACTGGTACTGAGACACGGACCAGACTCCTACGGGAGGCAGCAGTGAGGAATATTGGACAATGGGTGAGAGCCTGATCCAGCCATCCCGCGTGAAGGACGACGGCCCTATGGGTTGTAAACTTCTTTTGTATAGGGATAAACCTACTCTCGTGAGAGTAGCTGAAGGTACTATACGAATAAGCACCGGCTAACTCCGTGCCAGCAGCCGCGGTAATACGGAGGGTGCAAGCGTTATCCGGATTTATTGGGTTTAAAGGGTCCGTAGGCTGATTTGTAAGTCAGTGGTGAAATCTCACAGCTCAACTGTGAAACTGCCATTGATACTGCAAGTCTTGAGTGTTGTTGAAGTAGCTGGAATAAGTAGTGTAGCGGTGAAATGCATAGATATTACTTAGAACACCAATTGCGAAGGCAGGTTACTAAGCAACAACTGACGCTGATGGACGAAAGCGTGGGGAGCGAACAGGATTAGATACCCTGGTAGTCCACGCCGTAAACGATGCTAACTCGTTTTTGGGTTTTCGGATTCAGAGACTAAGCGAAAGTGATAAGTTAGCCACCTGGGGGAGTACGTTCGCAAGAATGAAACTCAAAGGAATTTGACGGGGGCCCGCACAAGCGGNGGNTTTATGNTGGNTTTAATTCGATGATACGCGAGGAACCTTACCAAGGCTTAAATGGGAANTNGACAGGNTTANNAAATAGACTTTTCTTCNGANNNNTTTCNNNN-GCTGCATGGNN-TCGTCAGCTCNTGNCGTGGAGGNNNTTAGGNTAAG</t>
  </si>
  <si>
    <t>GCCTAACACATGCAAGCCGAGCGGTAGGTTTCCTTCGGGAAACTGAGAGCGGCGCACGGGTGCGGAACACGTGTGCAACCTGCCTTTATCAGGGGGATAGCCTTTCGAAAGGAAGATTAATACCCCATAATATATCATATGGCATCATTTGATATTGAAAACTACGGTGGATAAAGATGGGCACGCGCAGGATTAGATAGTTGGTAGGGTAACGGCCTACCAAGTCAACGATCCTTAGGGGGCCTGAGAGGGTGATCCCCCACACTGGTACTGAGACACGGACCAGACTCCTACGGGAGGCAGCAGTGAGGAATATTGGACAATGGGTGAGAGCCTGATCCAGCCATCCCGCGTGAAGGACGACGGCCCTATGGGTTGTAAACTTCTTTTGTATAGGGATAAACCTACTCTCGTGAGAGTAGCTGAAGGTACTATACGAATAAGCACCGGCTAACTCCGTGCCAGCAGCCGCGGTAATACGGAGGGTGCAAGCGTTATCCGGATTTATTGGGTTTAAAGGGTCCGTAGGCTGATTTGTAAGTCAGTGGTGAAATCTCACAGCTCAACTGTGAAACTGCCATTGATACTGCAAGTCTTGAGTGTTGTTGAAGTAGCTGGAATAAGTAGTGTAGCGGTGAAATGCATAGATATTACTTAGAACACCAATTGCGAAGGCAGGTTACTAAGCAACAACTGACGCTGATGGACGAAAGCGTGGGGAGCGAACAGGATTAGATACCCTGGTAGTCCACGCCGTAAACGATGCTAACTCGTTTTTGGGTTTTCGGATTCAGAGACTAAGCGAAAGTGATAAGTTAGCCACCT-GGGGAGTACGTTCGCAAGAATGAAACTCAAAGGAA-TTGACGGGGGCCCGCACAAGCGGTGGATT-ATG-TGG-TTTAATTCGATGATACGCGAGGAACCTTACCAAGGCTTAAATGGGAATT-GACAGGTTTAG-AAATAGACTTTTCTTCGGACAATTTTCAAGGTGCTGCATGGTTGTCGTCAGCTCGTGCCGTG-AGGTG-TTAGGTTAAG</t>
  </si>
  <si>
    <t>BTB_47-27F_D04.ab1</t>
  </si>
  <si>
    <t>gi|631252672|ref|NR_113870.1|</t>
  </si>
  <si>
    <t>NR_113870</t>
  </si>
  <si>
    <t>GCTGGCGGCATGCCTTACACATGCAAGTCGAACGGTAACAGNGCTCTTCGNNACGCTGACGAGTGGCGAACGGGTGAGTAATACATCGGAACGTGCCCAGTCGTGGGGGATAACTACTCGAAAGAGTAGCTAATACCGCATACGATCTGAGGATGAAAGCGGGGGACCTTCGGGCCTCGCGCGATTGGAGCGGCCGATGGCAGATTAGGTAGTTGGTGGGATAAAAGCTTACCAAGCCGACGATCTGTAGCTGGTCTGAGAGGACGACCAGCCACACTGGGACTGAGACACGGCCCAGACTCCTACGGGAGGCAGCAGTGGGGAATTTTGGACAATGGGCGAAAGCCTGATCCAGCAATGCCGCGTGCAGGATGAAGGCCTTCGGGTTGTAAACTGCTTTTGTACGGAACGAAAAAGCTCCTTCTAATACAGGGGGCCCATGACGGTACCGTAAGAATAAGCACCGGCTAACTACGTGCCAGCAGCCGCGGTAATACGTAGGGTGCGAGCGTTAATCGGAATTACTGGGCGTAAAGCGTGCGCAGGCGGTTATGTAAGACAGATGTGAAATCCCCGGGCTCAACCTGGGAACTGCATTTGTGACTGCATGGCTAGAGTACGGTAGANGGGGGATGGAATTCCGCGTGTAGCAGTGAAATGCGTAGATATGCGGAGGAACACCGATGGCGAANGCAATCCCCTGGACCTGTACTGACGCTCATGCACGAAAGCGTGGGGAGCAAACAGGATTAGATACCCTGGTAGTCCACGCCCTAN-CGATGTCAACTGNNNGTTGGGAN-TAGTTTTCTCAGT-ACGAANCTAACGC</t>
  </si>
  <si>
    <t>GCTGGCGGCATGCCTTACACATGCAAGTCGAACGGTAACAG-G-TCTTCG-GACGCTGACGAGTGGCGAACGGGTGAGTAATACATCGGAACGTGCCCAGTCGTGGGGGATAACTACTCGAAAGAGTAGCTAATACCGCATACGATCTGAGGATGAAAGCGGGGGACCTTCGGGCCTCGCGCGATTGGAGCGGCCGATGGCAGATTAGGTAGTTGGTGGGATAAAAGCTTACCAAGCCGACGATCTGTAGCTGGTCTGAGAGGACGACCAGCCACACTGGGACTGAGACACGGCCCAGACTCCTACGGGAGGCAGCAGTGGGGAATTTTGGACAATGGGCGAAAGCCTGATCCAGCAATGCCGCGTGCAGGATGAAGGCCTTCGGGTTGTAAACTGCTTTTGTACGGAACGAAAAAGCTCCTTCTAATACAGGGGGCCCATGACGGTACCGTAAGAATAAGCACCGGCTAACTACGTGCCAGCAGCCGCGGTAATACGTAGGGTGCGAGCGTTAATCGGAATTACTGGGCGTAAAGCGTGCGCAGGCGGTTATGTAAGACAGATGTGAAATCCCCGGGCTCAACCTGGGAACTGCATTTGTGACTGCATGGCTAGAGTACGGTAGA-GGGGGATGGAATTCCGCGTGTAGCAGTGAAATGCGTAGATATGCGGAGGAACACCGATGGCGAAGGCAATCCCCTGGACCTGTACTGACGCTCATGCACGAAAGCGTGGGGAGCAAACAGGATTAGATACCCTGGTAGTCCACGCCCTAAACGATGTCAACTGGTTGTTGGGAATTAGTTTTCTCAGTAACGAAGCTAACGC</t>
  </si>
  <si>
    <t>BTB_48-27F_G09.ab1</t>
  </si>
  <si>
    <t>gi|636558929|ref|NR_114986.1|</t>
  </si>
  <si>
    <t>NR_114986</t>
  </si>
  <si>
    <t>GCTGGCGGCGTGCTT-ACACATGCAAGTCGAACGGTGAACACGGAGCTTGCTCTGTGGGATCAGTGGCGAACGGGTGAGTAACACGTGAGCAACCTGCCCCTGACTCTGGGATAAGCGCTGGAAACGGCGTCTAATACTGGATATGTGACGTGACCGCATGGTCTGCGTCTGGAAAGAATTTCGGTTGGGGATGGGCTCGCGGCCTATCAGCTTGTTGGTGAGGTAATGGCTCACCAAGGCGTCGACGGGTAGCCGGCCTGAGAGGGTGACCGGCCACACTGGGACTGAGACACGGCCCAGACTCCTACGGGAGGCAGCAGTGGGGAATATTGCACAATGGGCGCAAGCCTGATGCAGCAACGCCGCGTGAGGGACGACGGCCTTCGGGTTGTAAACCTCTTTTAGCAGGGAAGAAGCGAAAGTGACGGTACCTGCAGAAAAAGCGCCGGCTAACTACGTGCCAGCAGCCGCGGTAATACGTAGGGCGCAAGCGTTATCCGGAATTATTGGGCGTAAAGAGCTCGTAGGCGGTTTGTCGCGTCTGCTGTGAAATCCGGAGGCTCAACCTCCGGCCTGCAGTGGGTACGGGCAGACTAGAGTGCGGTAGGGGGAGATTGGAATTCCTGGTGTAGCGGTGGAATGCGCAGATATCAGGAGGAACACCGATGGCGAAGGCAGATCTCTGGGCCGTAACTGACGCTGANGAGCGAAAGGGTGGGGAGCAAACAGGCTTAGATACCCTGGNAGTCCACCCCGTAAACGTTGGGNACTANNTNGTGGGGN-CATTCCACGGNNTCCGNGACGCAGCTNACGCATTAN-TNCCCCNNCNGGGGGANTACGNCNGCNAGN-TAAAACTCAAA</t>
  </si>
  <si>
    <t>GCTGGCGGCGTGCTTAACACATGCAAGTCGAACGGTGAACACGGAGCTTGCTCTGTGGGATCAGTGGCGAACGGGTGAGTAACACGTGAGCAACCTGCCCCTGACTCTGGGATAAGCGCTGGAAACGGCGTCTAATACTGGATATGTGACGTGACCGCATGGTCTGCGTCTGGAAAGAATTTCGGTTGGGGATGGGCTCGCGGCCTATCAGCTTGTTGGTGAGGTAATGGCTCACCAAGGCGTCGACGGGTAGCCGGCCTGAGAGGGTGACCGGCCACACTGGGACTGAGACACGGCCCAGACTCCTACGGGAGGCAGCAGTGGGGAATATTGCACAATGGGCGCAAGCCTGATGCAGCAACGCCGCGTGAGGGACGACGGCCTTCGGGTTGTAAACCTCTTTTAGCAGGGAAGAAGCGAAAGTGACGGTACCTGCAGAAAAAGCGCCGGCTAACTACGTGCCAGCAGCCGCGGTAATACGTAGGGCGCAAGCGTTATCCGGAATTATTGGGCGTAAAGAGCTCGTAGGCGGTTTGTCGCGTCTGCTGTGAAATCCGGAGGCTCAACCTCCGGCCTGCAGTGGGTACGGGCAGACTAGAGTGCGGTA-GGGGAGATTGGAATTCCTGGTGTAGCGGTGGAATGCGCAGATATCAGGAGGAACACCGATGGCGAAGGCAGATCTCTGGGCCGTAACTGACGCTGAGGAGCGAAAGGGTGGGGAGCAAACAGGCTTAGATACCCTGGTAGTCCACCCCGTAAACGTTGGGAACTAGTT-GTGGGGTCCATTCCACGGATTCCGTGACGCAGCTAACGCATTAAGTTCCCCGCCT-GGGGAGTACGGCCGCAAGGCTAAAACTCAAA</t>
  </si>
  <si>
    <t>BTB_50-27F_E02.ab1</t>
  </si>
  <si>
    <t>gi|1397641706|ref|NR_156815.1|</t>
  </si>
  <si>
    <t>NR_156815</t>
  </si>
  <si>
    <t>GGCCTAACACATGCAAGTCGAGCGGCAGCA</t>
  </si>
  <si>
    <t>BTB_56-27F_E07.ab1</t>
  </si>
  <si>
    <t>gi|631252658|ref|NR_113856.1|</t>
  </si>
  <si>
    <t>NR_113856</t>
  </si>
  <si>
    <t>GCTGGNGGC-NGCCTNACNCATGCAAGTCGAGCGGTTGA-GGTCTTTTGCTTCTGTCTANTGCGGCGGACGGGTGANTNATGCCTAAGAATCTGCCTGGNAGTGGGAGAC-TCGTTTCGAAAGGAACGCTAATACCGCATACGTCCTAGAGNANAAAGCGGGAGACCTTCGCCTCTTGCGCTATCAGATGACCCTGGGTCATATTATCTATG-TGGTGAGGTAATGGCTCACCACCGATAANATCCGTATGTGCTCTGANAAGATGATCACTCACNCTGAAACTGACACACGCCCCACACTCCTACGAGAGGCAACAGTGGAATNTNTTGGACAATGGGCGAAAGCCTGATCCNGCCATGCCGCGTGTGAGAANAAGGTCTTCGGATTGTACTGCTTTTTAACTTGGGAGGAAGGGTTGTTCNTNNN-ACTCTGCCCTTTTGACGTTACCGACAAAATACACCCCGTNTAACTCTGTGCCANNACCCGCGGTAATACANNGGGTGCNAGCGTTANTCNNTAANTACTGNGCGTANNGCGCGC</t>
  </si>
  <si>
    <t>GCTGGCGGCAGGCCTAACACATGCAAGTCGAGCGGATGACGGGAGCTTGCTCCTNGATTCAGCGGCGGACGGGTGAGTAATGCCTAGGAATCTGCCTGGTAGTGGGGGACAACGTTTCGAAAGGAACGCTAATACCGCATACGTCCTACGGGAGAAAGCAGGGGACCTTCGGGCCTTGCGCTATCAGATGAGCCTAGGTCGGATTAGCT-T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-AATTACTGGGCGTAAAGCGCGC</t>
  </si>
  <si>
    <t>BTB_59-27F_D07.ab1</t>
  </si>
  <si>
    <t>gi|1397641876|ref|NR_156986.1|</t>
  </si>
  <si>
    <t>NR_156986</t>
  </si>
  <si>
    <t>GCTGGNGGCAGGCCTAACACATGCAAGTCGAGCGGTAGAGAGAAGCTTGCTTCTCTTGAGAGCGGCGGACGGGTGAGTAAT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NGGGNGNGGNTGGGAATTTCCTGTGTAGCGGTGAAATGCGTAGATATAGGAAGGAACACCAGGTGGCGAAGGCGACCACCTGGACTAATACTGACACTGAGGTGCGAAAGCGTGGGGAGCAAACAGNATTAGATACCCTGGNAGTCCACGCCGTANN-GATGTCA</t>
  </si>
  <si>
    <t>GCTGGCGGCAGGCCTAACACATGCAAGTCGAGCGGTAGAGAGAAGCTTGCTTCTCTTGAGAGCGGCGGACGGGTGAGTAAT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TGTAGATTAATACTCTGCAATTTTGACGTTACCGACAGAATAAGCACCGGCTAACTCTGTGCCAGCAGCCGCGGTAATACAGAGGGTGCAAGCGTTAATCGGAATTACTGGGCGTAAAGCGCGCGTAGGTGGTTTGTTAAGTTGGATGTGAAATCCCCGGGCTCAACCTGGGAACTGCATTCAAAACTGACTGACTAGAGTATGGTAGA-GGGTG-G--T-GGAATTTCCTGTGTAGCGGTGAAATGCGTAGATATAGGAAGGAACACCA-GTGGCGAAGGCGACCACCTGGACTAATACTGACACTGAGGTGCGAAAGCGTGGGGAGCAAACAGGATTAGATACCCTGGTAGTCCACGCCGTAAACGATGTCA</t>
  </si>
  <si>
    <t>BTB_61-27F_B08.ab1</t>
  </si>
  <si>
    <t>CGCTGGCGGCGTGCTT-ACACATGCAAGTCGAACGGTGAACACGGTAGCTTGCNTCTGTGGGATCAGTGGCGAACGGGTGAGTAACACGTGAGCAACCTGCCCCTGACTCTGGGATAAGCGCTGGAAACGGCGTCTAATACTGGATATGTGACGTGACCGCATGGTCTGCGTCTGGAAAGAATTTCGGTTGGGGATGGGCTCGCGGCCTATCAGCTTGTTGGTGAGGTAATGGCTCACCAAGGCGTCGACGGGTAGCCGGCCTGAGAGGGTGACCGGCCACACTGGGACTGAGACACGGCCCAGACTCCTACGGGAGGCAGCAGTGGGGAATATTGCACAATGGGCGCAAGCCTGATGCAGCAACGCCGCGTGAGGGACGACGGCCTTCGGGTTGTAAACCTCTTTTAGCAGGGAAGAAGCGAAAGTGACGGTACCTGCAGAAAAAGCGCCGGCTAACTACGTGCCAGCAGCCGCGGTAATACGTAGGGCGCAAGCGTTATCCGGAATTATTGGGCGTAAAGAGCTCGTAGGCGGTTTGTCGCGTCTGCTGTGAAATCCGGAGGCTCAACCTCCGGCCTGCAGTGGGTACGGGCAGACTAGAGTGCGGTAGGGGAGATTGGAATTCCTGGTGTAGCGGTGGAATGCGCAGATATCAGGAGGAACACCGATGGCGAAGGCAGATCTCTGGGCCGTAACTGACGCTGAGGAGCGAAAGGGTGGGGAGCAAACAGGCTTAGATACCCTGGTAGTCCACCCCGTAAACGTTGGGAAACTAGTTNGTGGGGTCCATTCCACGGGATTCCGTGACGCAGCTAAACGCATTAANT-CCCC</t>
  </si>
  <si>
    <t>CGCTGGCGGCGTGCTTAACACATGCAAGTCGAACGGTGAACACGG-AGCTTGC-TCTGTGGGATCAGTGGCGAACGGGTGAGTAACACGTGAGCAACCTGCCCCTGACTCTGGGATAAGCGCTGGAAACGGCGTCTAATACTGGATATGTGACGTGACCGCATGGTCTGCGTCTGGAAAGAATTTCGGTTGGGGATGGGCTCGCGGCCTATCAGCTTGTTGGTGAGGTAATGGCTCACCAAGGCGTCGACGGGTAGCCGGCCTGAGAGGGTGACCGGCCACACTGGGACTGAGACACGGCCCAGACTCCTACGGGAGGCAGCAGTGGGGAATATTGCACAATGGGCGCAAGCCTGATGCAGCAACGCCGCGTGAGGGACGACGGCCTTCGGGTTGTAAACCTCTTTTAGCAGGGAAGAAGCGAAAGTGACGGTACCTGCAGAAAAAGCGCCGGCTAACTACGTGCCAGCAGCCGCGGTAATACGTAGGGCGCAAGCGTTATCCGGAATTATTGGGCGTAAAGAGCTCGTAGGCGGTTTGTCGCGTCTGCTGTGAAATCCGGAGGCTCAACCTCCGGCCTGCAGTGGGTACGGGCAGACTAGAGTGCGGTAGGGGAGATTGGAATTCCTGGTGTAGCGGTGGAATGCGCAGATATCAGGAGGAACACCGATGGCGAAGGCAGATCTCTGGGCCGTAACTGACGCTGAGGAGCGAAAGGGTGGGGAGCAAACAGGCTTAGATACCCTGGTAGTCCACCCCGTAAACGTTGGGAA-CTAGTT-GTGGGGTCCATTCCAC-GGATTCCGTGACGCAGCTAA-CGCATTAAGTTCCCC</t>
  </si>
  <si>
    <t>BTB_62-27F_F02.ab1</t>
  </si>
  <si>
    <t>gi|645319944|ref|NR_117270.1|</t>
  </si>
  <si>
    <t>NR_117270</t>
  </si>
  <si>
    <t>CTGGCGGC-TGCCTAANNCATGCAAGTCGAACGAAGGCTTCGGCCTTANTGGCGCACGGGTGCGTAACGCGTGGGAATCTACCCTTAGGTTCGGAATAACAGTTGGAAACGACTGCTAATACCGGATGATGACGTAAGTCCAAAGATTTATCGCCTAGGGATGAGCCCGCGTAGGATTAGCTAGTTGGTGTGGTAAAGGCGCACCAAGGCGACGATCCTTAGCTGGTCTGAGAGGATGATCAGCCACACTGGGACTGAAACACGGCCCAGACTCCTACGGGAGGCAGCAGTGGGGAATATTGGACAATGGGCGAAAGCCTGATCCAGCAATGCCGCGTGAGTGATGAAGGCCTTAGGGTTGTAAAGCTCTTTTACCCGGGATGATAATGACAGTACCGGGAGAATAAGCTCCGGCTAACTCCGTGCCAGCAGCCGCGGTAATACGGAGGGAGCTAGCGTTATTCGGAATTACTGGGCGTAAAGCGCACGTANGCGGCTTTGTAANTAAGAGGTGAAAGCCTGGTGCTCAACACCAGAACTGCCTTTTANACTGCATCGCTTGAATCCAGGAGAGGTGAGTGGAATTCCGAGTGTAGAGGTGANATTCNTANATATTCGGAAGAACACCAGGTGGCGAANGCGGCTCACTGGACTGGTATTGACGCTGAGGTGCGAAAGCGTGGGGAGCAAACAGGATTAGATACCCTGGTAGTCCACGCCGTAAACGATGATAACTAGCTGTCGGGGCTCTTANNGCTTCNNTGGCGCAGCTNACGCA</t>
  </si>
  <si>
    <t>CTGGCGGCATGCCTAACACATGCAAGTCGAACGAAGGCTTCGGCCTTAGTGGCGCACGGGTGCGTAACGCGTGGGAATCTACCCTTAGGTTCGGAATAACAGTTGGAAACGACTGCTAATACCGGATGATGACGTAAGTCCAAAGATTTATCGCCTAGGGATGAGCCCGCGTAGGATTAGCTAGTTGGTGTGGTAAAAGCGCACCAAGGCGACGATCCTTAGCTGGTCTGAGAGGATGATCAGCCACACTGGGACTGAGACACGGCCCAGACTCCTACGGGAGGCAGCAGTGGGGAATATTGGACAATGGGCGAAAGCCTGATCCAGCAATGCCGCGTGAGTGATGAAGGCCTTAGGGTTGTAAAGCTCTTTTACCCGGGATGATAATGACAGTACCGGGAGAATAAGCTCCGGCTAACTCCGTGCCAGCAGCCGCGGTAATACGGAGGGAGCTAGCGTTATTCGGAATTACTGGGCGTAAAGCGCACGTAGGCGGCTTTGTAAGTAAGAGGTGAAAGCCTGGTGCTCAACACCAGAACTGCCTTTTAGACTGCATCGCTTGAATCCAGGAGAGGTGAGTGGAATTCCGAGTGTAGAGGTGAAATTCGTAGATATTCGGAAGAACACCA-GTGGCGAAGGCGGCTCACTGGACTGGTATTGACGCTGAGGTGCGAAAGCGTGGGGAGCAAACAGGATTAGATACCCTGGTAGTCCACGCCGTAAACGATGATAACTAGCTGTCGGGGCTCTTAGAGCTTCGGTGGCGCAGCTAACGCA</t>
  </si>
  <si>
    <t>BTB_8-27F_C07.ab1</t>
  </si>
  <si>
    <t>gi|219846602|ref|NR_026194.1|</t>
  </si>
  <si>
    <t>NR_026194</t>
  </si>
  <si>
    <t>GCTGGNGGCGTGCTT-ACACATGCAAGTCGAACGATGATCCCAGCTTGCTGGGGGATTAGTGGCGAACGGGTGAGTAACACGTGAGTAACCTGCCCTTGACTCTGGGATAAGCCTGGGAAACTGGGTCTAATACCGGATATGACTCCTCATCGCATGGTGGGGGGTGGAAAGCTTTTGTGGTTTTGGATGGACTCGCGGCCTATCAGCTTGTTGGTGGGGTAATGGCCTACCAAGGCGACGACGGGTAGCCGGCCTGAGAGGGTGACCGGCCACACTGGGACTGAGACACGGCCCAGACTCCTACGGGAGGCAGCAGTGGGGAATATTGCACAATGGGCGCAAGCCTGATGCAGCGACGCCGCGTGAGGGATGACGGCCTTCGGGTTGTAAA-CCTCTTTCAGTAGGGAAGAAGCGT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NGGGTGGTGGGGGGACATTCCACGTTTTCCNCGCCGTAGCTAACGCATTTAAGTGCCCNNNNNGGGGNNTACGNNNGNNAGGCTAAAACTCAANGGAATTNACGGGNGGCCC</t>
  </si>
  <si>
    <t>GCTGGCGGCGTGCTTAACACATGCAAGTCGAACGATGATCCCAGCTTGCT-GGGGATTAGTGGCGAACGGGTGAGTAACACGTGAGTAACCTGCCCTTGACTCTGGGATAAGCCTGGGAAACTGGGTCTAATACCGGATATGACTCCTCATCGCATGGTGGGGGGTGGAAAGCTTTTGTGGTTTTGGATGGACTCGCGGCCTATCAGCTTGTTGGTGGGGTAATGGCCTACCAAGGCGACGACGGGTAGCCGGCCTGAGAGGGTGACCGGCCACACTGGGACTGAGACACGGCCCAGACTCCTACGGGAGGCAGCAGTGGGGAATATTGCACAATGGGCGCAAGCCTGATGCAGCGACGCCGCGTGAGGGATGACGGCCTTCGGGTTGTAAANCCTCTTTCAGTAGGGAAGAAGCGTAAGTGACGGTACCTGCAGAAGAAGCGCCGGCTAACTACGTGCCAGCAGCCGCGGTAATACGTAGGGCGCAAGCGTTATCCGGAATTATTGGGCGTAAAGAGCTCGTAGGCGGTTTGTCGCGTCTGCTGTGAAAGACCGGGGCTCAACTCCGGTTCTGCAGTGGGTACGGGCAGACTAGAGTGCAGTAGGGGAGACTGGAATTCCTGGTGTAGCGGTGAAATGCGCAGATATCAGGAGGAACACCGATGGCGAAGGCAGGTCTCTGGGCTGTAACTGACGCTGAGGAGCGAAAGCATGGGGAGCGAACAGGATTAGATACCCTGGTAGTCCATGCCGTAAACGTTGGGCACTA-GG-TG-T-GGGGGACATTCCACGTTTTCCGCGCCGTAGCTAACGCA-TTAAGTGCCCCGCCTGGGGAGTACGGCCGCAAGGCTAAAACTCAAAGGAATTGACGGG-GGCCC</t>
  </si>
  <si>
    <t>BTB_9-27F_G11.ab1</t>
  </si>
  <si>
    <t>gi|672239055|ref|NR_125644.1|</t>
  </si>
  <si>
    <t>NR_125644</t>
  </si>
  <si>
    <t>CTGGCGGCGTGCTT-ACACATGCAAGTCGAACGATGAAGGGGAGCTTGCTCCTTGGATTAGTGGCGAACGGGTGAGTAACACGTGAGTAACCTGCCCTTGACTCTGGGATAAGCGTTGGAAACGACGTCTAATACCGGATATGACCTGTGACGGCATCGTCTGCAGGTGGAAAGAAT-TTTGGTCAAGGATGGACTCGCGGCCTATCAGGTAGTTGGTGAGGTAACGGCTCACCAAGCCGACGACGGGTAGCCGGCCTGAGAGGGTGACCGGCCACACTGGGACTGAGACACGGCCCAGACTCCTACGGGAGGCAGCAGTGGGGAATATTGCACAATGGGCGAAAGCCTGATGCAGCAACGCCGCGTGAGGGACGACGGCCTTCGGGTTGTAAACCTCTTTTAGTTGGGAAGAAGGGAGCTTGCTCTTGACGGTACCAGCAGAAAAAGCACCGGCTAACTACGTGCCAGCAGCCGCGGTAATACGTAGGGTGCAAGCGTTGTCCGGAATTATTGGGCGTAAAGAGCTCGTAGGCGGTTTGTCGCGTCTGCTGTGAAATCTGGGGGCTCAACCCCCAGCCTGCAGTGGGTACGGGCAGACTAGAGTGCGNNNNGGGAGATTGGAATTCCTGGTGTAGCGGTGGAATGCGCAGATATCAGGAGGAAACACCGATGGCGAAGGCAGATCTCTGGGGCCGTTACTGACGCTGANGAGCGAAAGCATGGGGAGCGAACAGGATTAGATACCCTGGTAGTCCATGCCCGTNN-CGTTGGG-ACNAGNTGTNNNGGCCATNCCACGGGTTTCTGTGTCGCAGCTAACGCATTAAG</t>
  </si>
  <si>
    <t>CTGGCGGCGTGCTTAACACATGCAAGTCGAACGATGATCTGGAGCTTGCTCCAGGGATTAGTGGCGAACGGGTGAGTAACACGTGAGTAACCTGCCCTTGACTCTGGGATAAGCGTTGGAAACGACGTCTAATACCGGATATGACCCCTGCTGGCATCGGCTGGGGGTGGAAAGATTGTTTGGTCAAGGATGGACTCGCGGCCTATCAGGTAGTTGGTGAGGTAATGGCTCACCAAGCCGACGACGGGTAGCCGGCCTGAGAGGGTGACCGGCCACACTGGGACTGAGACACGGCCCAGACTCCTACGGGAGGCAGCAGTGGGGAATATTGCACAATGGGCGAAAGCCTGATGCAGCAACGCCGCGTGAGGGATGACGGCCTTCGGGTTGTAAACCTCTTTTAGTAGGGAAGAAGGGAGCTTGCTCTTGACGGTACCTGCAGAAAAAGCACCGGCTAACTACGTGCCAGCAGCCGCGGTAATACGTAGGGTGCAAGCGTTGTCCGGAATTATTGGGCGTAAAGAGCTCGTAGGCGGTTTGTCGCGTCTGCTGTGAAATCTGGGGGCTCAACCCCCAGCCTGCAGTGGGTACGGGCAGACTAGAGTGCGGTAGGGGAGATTGGAATTCCTGGTGTAGCGGTGGAATGCGCAGATATCAGGAGG-AACACCGATGGCGAAGGCAGATCTCT-GGGCCGTTACTGACGCTGAGGAGCGAAAGCATGGGGAGCGAACAGGATTAGATACCCTGGTAGTCCATGCC-GTAAACGTTGGGAACTAGATGTAGGGGCCATTCCAC-GGTTTCTGTGTCGCAGCTAACGCATTAAG</t>
  </si>
  <si>
    <t>7_G10</t>
  </si>
  <si>
    <t>7_F11</t>
  </si>
  <si>
    <t>7_G11</t>
  </si>
  <si>
    <t>Plate</t>
  </si>
  <si>
    <t>Row</t>
  </si>
  <si>
    <t>Column</t>
  </si>
  <si>
    <t>Well</t>
  </si>
  <si>
    <t>3_G11</t>
  </si>
  <si>
    <t>7_E2</t>
  </si>
  <si>
    <t>7_F2</t>
  </si>
  <si>
    <t>7_G2</t>
  </si>
  <si>
    <t>7_D3</t>
  </si>
  <si>
    <t>7_E3</t>
  </si>
  <si>
    <t>7_F3</t>
  </si>
  <si>
    <t>7_G3</t>
  </si>
  <si>
    <t>7_D4</t>
  </si>
  <si>
    <t>7_E4</t>
  </si>
  <si>
    <t>7_F4</t>
  </si>
  <si>
    <t>7_G4</t>
  </si>
  <si>
    <t>7_D5</t>
  </si>
  <si>
    <t>7_E5</t>
  </si>
  <si>
    <t>7_F5</t>
  </si>
  <si>
    <t>7_G5</t>
  </si>
  <si>
    <t>7_D6</t>
  </si>
  <si>
    <t>7_E6</t>
  </si>
  <si>
    <t>7_F6</t>
  </si>
  <si>
    <t>7_G6</t>
  </si>
  <si>
    <t>7_D7</t>
  </si>
  <si>
    <t>7_E7</t>
  </si>
  <si>
    <t>7_F7</t>
  </si>
  <si>
    <t>7_G7</t>
  </si>
  <si>
    <t>7_D8</t>
  </si>
  <si>
    <t>7_E8</t>
  </si>
  <si>
    <t>7_F8</t>
  </si>
  <si>
    <t>7_G8</t>
  </si>
  <si>
    <t>7_D9</t>
  </si>
  <si>
    <t>7_E9</t>
  </si>
  <si>
    <t>7_F9</t>
  </si>
  <si>
    <t>7_G9</t>
  </si>
  <si>
    <t>7_D10</t>
  </si>
  <si>
    <t>7_E10</t>
  </si>
  <si>
    <t>7_F10</t>
  </si>
  <si>
    <t>7_D11</t>
  </si>
  <si>
    <t>7_E11</t>
  </si>
  <si>
    <t>species</t>
  </si>
  <si>
    <t>Hafnia_alvei</t>
  </si>
  <si>
    <t>Arthrobacter_oryzae</t>
  </si>
  <si>
    <t>Methylobacterium_radiotolerans</t>
  </si>
  <si>
    <t>Methylobacterium_longum</t>
  </si>
  <si>
    <t>Mycolicibacterium_bacteremicum</t>
  </si>
  <si>
    <t>Devriesea_agamarum</t>
  </si>
  <si>
    <t>Epidermidibacterium_keratini</t>
  </si>
  <si>
    <t>Pseudomonas_fluorescens</t>
  </si>
  <si>
    <t>Bacillus_wiedmannii</t>
  </si>
  <si>
    <t>Pseudomonas_migulae</t>
  </si>
  <si>
    <t>Buttiauxella_noackiae</t>
  </si>
  <si>
    <t>Chryseobacterium_aquaticum</t>
  </si>
  <si>
    <t>Paenibacillus_humicus</t>
  </si>
  <si>
    <t>Serratia_marcescens</t>
  </si>
  <si>
    <t>Methylobacterium_pseudosasicola</t>
  </si>
  <si>
    <t>Agreia_pratensis</t>
  </si>
  <si>
    <t>Bacillus_solisilvae</t>
  </si>
  <si>
    <t>Yersinia_ruckeri</t>
  </si>
  <si>
    <t>Sphingomonas_panacis</t>
  </si>
  <si>
    <t>Paenibacillus_silagei</t>
  </si>
  <si>
    <t>Bacillus_circulans</t>
  </si>
  <si>
    <t>Variovorax_ginsengisoli</t>
  </si>
  <si>
    <t>Sphingomonas_faeni</t>
  </si>
  <si>
    <t>Rahnella_aquatilis</t>
  </si>
  <si>
    <t>Viridibacillus_arvi</t>
  </si>
  <si>
    <t>Rhodococcus_fascians</t>
  </si>
  <si>
    <t>Sphingomonas_aerolata</t>
  </si>
  <si>
    <t>Mucilaginibacter_polytrichastri</t>
  </si>
  <si>
    <t>Pseudomonas_asturiensis</t>
  </si>
  <si>
    <t>Pseudomonas_weihenstephanensis</t>
  </si>
  <si>
    <t>Yersinia_kristensenii</t>
  </si>
  <si>
    <t>Bacillus_aryabhattai</t>
  </si>
  <si>
    <t>Microbacterium_lacus</t>
  </si>
  <si>
    <t>Bacillus_simplex</t>
  </si>
  <si>
    <t>Methylorubrum_pseudosasae</t>
  </si>
  <si>
    <t>Pseudomonas_graminis</t>
  </si>
  <si>
    <t>Paenibacillus_amylolyticus</t>
  </si>
  <si>
    <t>Pseudomonas_veronii</t>
  </si>
  <si>
    <t>Pseudomonas_lurida</t>
  </si>
  <si>
    <t>Pseudomonas_orientalis</t>
  </si>
  <si>
    <t>Curtobacterium_flaccumfaciens</t>
  </si>
  <si>
    <t>Acinetobacter_radioresistens</t>
  </si>
  <si>
    <t>Variovorax_boronicumulans</t>
  </si>
  <si>
    <t>Sphingomonas_zeae</t>
  </si>
  <si>
    <t>Serratia_rubidaea</t>
  </si>
  <si>
    <t>Pseudomonas_paralactis</t>
  </si>
  <si>
    <t>Pseudomonas_mucidolens</t>
  </si>
  <si>
    <t>Stenotrophomonas_pavanii</t>
  </si>
  <si>
    <t>Stenotrophomonas_maltophilia</t>
  </si>
  <si>
    <t>Methylorubrum_extorquens</t>
  </si>
  <si>
    <t>Pseudomonas_brenneri</t>
  </si>
  <si>
    <t>Collimonas_arenae</t>
  </si>
  <si>
    <t>Phyllobacterium_myrsinacearum</t>
  </si>
  <si>
    <t>Frondihabitans_peucedani</t>
  </si>
  <si>
    <t>Bacillus_mycoides</t>
  </si>
  <si>
    <t>Pseudomonas_chlororaphis</t>
  </si>
  <si>
    <t>Yonghaparkia_alkaliphila</t>
  </si>
  <si>
    <t>Clavibacter_michiganensis</t>
  </si>
  <si>
    <t>Glaciihabitans_tibetensis</t>
  </si>
  <si>
    <t>Plantibacter_flavus</t>
  </si>
  <si>
    <t>Methylobacterium_mesophilicum</t>
  </si>
  <si>
    <t>Arthrobacter_citreus</t>
  </si>
  <si>
    <t>Kaistia_defluvii</t>
  </si>
  <si>
    <t>Microvirga_subterranea</t>
  </si>
  <si>
    <t>Sandarakinorhabdus_cyanobacteriorum</t>
  </si>
  <si>
    <t>Microbacterium_aquimaris</t>
  </si>
  <si>
    <t>Microbacterium_chocolatum</t>
  </si>
  <si>
    <t>Marinobacterium_aestuarii</t>
  </si>
  <si>
    <t>Paenibacillus_xylanexedens</t>
  </si>
  <si>
    <t>Microbacterium_deminutum</t>
  </si>
  <si>
    <t>Georgenia_satyanarayanai</t>
  </si>
  <si>
    <t>Pseudomonas_helmanticensis</t>
  </si>
  <si>
    <t>Pseudomonas_koreensis</t>
  </si>
  <si>
    <t>Sanguibacter_inulinus</t>
  </si>
  <si>
    <t>Mycolicibacterium_rutilum</t>
  </si>
  <si>
    <t>Erwinia_aphidicola</t>
  </si>
  <si>
    <t>Rahnella_inusitata</t>
  </si>
  <si>
    <t>Obesumbacterium_proteus</t>
  </si>
  <si>
    <t>Kocuria_rhizophila</t>
  </si>
  <si>
    <t>Hafnia_paralvei</t>
  </si>
  <si>
    <t>Arthrobacter_psychrolactophilus</t>
  </si>
  <si>
    <t>Delftia_acidovorans</t>
  </si>
  <si>
    <t>Chryseobacterium_lactis</t>
  </si>
  <si>
    <t>Dankookia_rubra</t>
  </si>
  <si>
    <t>Bosea_lathyri</t>
  </si>
  <si>
    <t>Erwinia_tasmaniensis</t>
  </si>
  <si>
    <t>Curvibacter_delicatus</t>
  </si>
  <si>
    <t>Serratia_fonticola</t>
  </si>
  <si>
    <t>Paenibacillus_borealis</t>
  </si>
  <si>
    <t>Rouxiella_chamberiensis</t>
  </si>
  <si>
    <t>Acidovorax_delafieldii</t>
  </si>
  <si>
    <t>Deinococcus_seoulensis</t>
  </si>
  <si>
    <t>Exiguobacterium_artemiae</t>
  </si>
  <si>
    <t>Flavobacterium_branchiarum</t>
  </si>
  <si>
    <t>Undibacterium_oligocarboniphilum</t>
  </si>
  <si>
    <t>Bacillus_australimaris</t>
  </si>
  <si>
    <t>Siccationidurans_antarcticus</t>
  </si>
  <si>
    <t>Pseudoduganella_danionis</t>
  </si>
  <si>
    <t>Lysinibacter_cavernae</t>
  </si>
  <si>
    <t>Flavobacterium_tiangeerense</t>
  </si>
  <si>
    <t>Chryseobacterium_soli</t>
  </si>
  <si>
    <t>Comamonas_piscis</t>
  </si>
  <si>
    <t>Pseudomonas_gessardii</t>
  </si>
  <si>
    <t>Citrobacter_freundii</t>
  </si>
  <si>
    <t>Lactococcus_garvieae</t>
  </si>
  <si>
    <t>Acinetobacter_tjernbergiae</t>
  </si>
  <si>
    <t>Acinetobacter_beijerinckii</t>
  </si>
  <si>
    <t>Pseudomonas_protegens</t>
  </si>
  <si>
    <t>Chryseobacterium_carnipullorum</t>
  </si>
  <si>
    <t>Delftia_tsuruhatensis</t>
  </si>
  <si>
    <t>Microbacterium_maritypicum</t>
  </si>
  <si>
    <t>Pseudomonas_silesiensis</t>
  </si>
  <si>
    <t>Pseudomonas_parafulva</t>
  </si>
  <si>
    <t>Pseudomonas_lactis</t>
  </si>
  <si>
    <t>Sphingomonas_glacialis</t>
  </si>
  <si>
    <t>Paenarthrobacter_nicotinovorans</t>
  </si>
  <si>
    <t>Frondihabitans_sucicola</t>
  </si>
  <si>
    <t>Sample</t>
  </si>
  <si>
    <t>sd</t>
  </si>
  <si>
    <t>median</t>
  </si>
  <si>
    <t>growth_midpoint1</t>
  </si>
  <si>
    <t>growth_midpoint2</t>
  </si>
  <si>
    <t>growth_midpoint3</t>
  </si>
  <si>
    <t>Arthrobacter_oryzae2</t>
  </si>
  <si>
    <t>Janthinobacterium_lividum10</t>
  </si>
  <si>
    <t>Janthinobacterium_lividumBTP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</si>
</sst>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3385C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c_biofilmassay_19feb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ayout"/>
      <sheetName val="Sheet3"/>
    </sheetNames>
    <sheetDataSet>
      <sheetData sheetId="0"/>
      <sheetData sheetId="1">
        <row r="1">
          <cell r="D1" t="str">
            <v>plate_well</v>
          </cell>
          <cell r="E1" t="str">
            <v>Well</v>
          </cell>
        </row>
        <row r="2">
          <cell r="D2" t="str">
            <v>1_A1</v>
          </cell>
          <cell r="E2">
            <v>0.14899999999999999</v>
          </cell>
        </row>
        <row r="3">
          <cell r="D3" t="str">
            <v>1_B1</v>
          </cell>
          <cell r="E3">
            <v>0.16400000000000001</v>
          </cell>
        </row>
        <row r="4">
          <cell r="D4" t="str">
            <v>1_C1</v>
          </cell>
          <cell r="E4">
            <v>0.41399999999999998</v>
          </cell>
        </row>
        <row r="5">
          <cell r="D5" t="str">
            <v>1_D1</v>
          </cell>
          <cell r="E5">
            <v>0.14599999999999999</v>
          </cell>
        </row>
        <row r="6">
          <cell r="D6" t="str">
            <v>1_E1</v>
          </cell>
          <cell r="E6">
            <v>0.39400000000000002</v>
          </cell>
        </row>
        <row r="7">
          <cell r="D7" t="str">
            <v>1_F1</v>
          </cell>
          <cell r="E7">
            <v>0.14000000000000001</v>
          </cell>
        </row>
        <row r="8">
          <cell r="D8" t="str">
            <v>1_G1</v>
          </cell>
          <cell r="E8">
            <v>0.45300000000000001</v>
          </cell>
        </row>
        <row r="9">
          <cell r="D9" t="str">
            <v>1_H1</v>
          </cell>
          <cell r="E9">
            <v>0.18099999999999999</v>
          </cell>
        </row>
        <row r="10">
          <cell r="D10" t="str">
            <v>1_A2</v>
          </cell>
          <cell r="E10">
            <v>0.156</v>
          </cell>
        </row>
        <row r="11">
          <cell r="D11" t="str">
            <v>1_B2</v>
          </cell>
          <cell r="E11">
            <v>0.14299999999999999</v>
          </cell>
        </row>
        <row r="12">
          <cell r="D12" t="str">
            <v>1_C2</v>
          </cell>
          <cell r="E12">
            <v>0.14399999999999999</v>
          </cell>
        </row>
        <row r="13">
          <cell r="D13" t="str">
            <v>1_D2</v>
          </cell>
          <cell r="E13">
            <v>1.165</v>
          </cell>
        </row>
        <row r="14">
          <cell r="D14" t="str">
            <v>1_E2</v>
          </cell>
          <cell r="E14">
            <v>0.28399999999999997</v>
          </cell>
        </row>
        <row r="15">
          <cell r="D15" t="str">
            <v>1_F2</v>
          </cell>
          <cell r="E15">
            <v>0.14000000000000001</v>
          </cell>
        </row>
        <row r="16">
          <cell r="D16" t="str">
            <v>1_G2</v>
          </cell>
          <cell r="E16">
            <v>0.13400000000000001</v>
          </cell>
        </row>
        <row r="17">
          <cell r="D17" t="str">
            <v>1_H2</v>
          </cell>
          <cell r="E17">
            <v>0.13500000000000001</v>
          </cell>
        </row>
        <row r="18">
          <cell r="D18" t="str">
            <v>1_A3</v>
          </cell>
          <cell r="E18">
            <v>0.158</v>
          </cell>
        </row>
        <row r="19">
          <cell r="D19" t="str">
            <v>1_B3</v>
          </cell>
          <cell r="E19">
            <v>0.154</v>
          </cell>
        </row>
        <row r="20">
          <cell r="D20" t="str">
            <v>1_C3</v>
          </cell>
          <cell r="E20">
            <v>0.156</v>
          </cell>
        </row>
        <row r="21">
          <cell r="D21" t="str">
            <v>1_D3</v>
          </cell>
          <cell r="E21">
            <v>0.14799999999999999</v>
          </cell>
        </row>
        <row r="22">
          <cell r="D22" t="str">
            <v>1_E3</v>
          </cell>
          <cell r="E22">
            <v>0.14099999999999999</v>
          </cell>
        </row>
        <row r="23">
          <cell r="D23" t="str">
            <v>1_F3</v>
          </cell>
          <cell r="E23">
            <v>0.38</v>
          </cell>
        </row>
        <row r="24">
          <cell r="D24" t="str">
            <v>1_G3</v>
          </cell>
          <cell r="E24">
            <v>0.182</v>
          </cell>
        </row>
        <row r="25">
          <cell r="D25" t="str">
            <v>1_H3</v>
          </cell>
          <cell r="E25">
            <v>0.127</v>
          </cell>
        </row>
        <row r="26">
          <cell r="D26" t="str">
            <v>1_A4</v>
          </cell>
          <cell r="E26">
            <v>0.153</v>
          </cell>
        </row>
        <row r="27">
          <cell r="D27" t="str">
            <v>1_B4</v>
          </cell>
          <cell r="E27">
            <v>0.14899999999999999</v>
          </cell>
        </row>
        <row r="28">
          <cell r="D28" t="str">
            <v>1_C4</v>
          </cell>
          <cell r="E28">
            <v>0.13500000000000001</v>
          </cell>
        </row>
        <row r="29">
          <cell r="D29" t="str">
            <v>1_D4</v>
          </cell>
          <cell r="E29">
            <v>0.154</v>
          </cell>
        </row>
        <row r="30">
          <cell r="D30" t="str">
            <v>1_E4</v>
          </cell>
          <cell r="E30">
            <v>0.13800000000000001</v>
          </cell>
        </row>
        <row r="31">
          <cell r="D31" t="str">
            <v>1_F4</v>
          </cell>
          <cell r="E31">
            <v>0.20200000000000001</v>
          </cell>
        </row>
        <row r="32">
          <cell r="D32" t="str">
            <v>1_G4</v>
          </cell>
          <cell r="E32">
            <v>0.19700000000000001</v>
          </cell>
        </row>
        <row r="33">
          <cell r="D33" t="str">
            <v>1_H4</v>
          </cell>
          <cell r="E33">
            <v>0.35</v>
          </cell>
        </row>
        <row r="34">
          <cell r="D34" t="str">
            <v>1_A5</v>
          </cell>
          <cell r="E34">
            <v>0.14499999999999999</v>
          </cell>
        </row>
        <row r="35">
          <cell r="D35" t="str">
            <v>1_B5</v>
          </cell>
          <cell r="E35">
            <v>0.26800000000000002</v>
          </cell>
        </row>
        <row r="36">
          <cell r="D36" t="str">
            <v>1_C5</v>
          </cell>
          <cell r="E36">
            <v>0.46</v>
          </cell>
        </row>
        <row r="37">
          <cell r="D37" t="str">
            <v>1_D5</v>
          </cell>
          <cell r="E37">
            <v>0.14399999999999999</v>
          </cell>
        </row>
        <row r="38">
          <cell r="D38" t="str">
            <v>1_E5</v>
          </cell>
          <cell r="E38">
            <v>0.15</v>
          </cell>
        </row>
        <row r="39">
          <cell r="D39" t="str">
            <v>1_F5</v>
          </cell>
          <cell r="E39">
            <v>0.17699999999999999</v>
          </cell>
        </row>
        <row r="40">
          <cell r="D40" t="str">
            <v>1_G5</v>
          </cell>
          <cell r="E40">
            <v>1.131</v>
          </cell>
        </row>
        <row r="41">
          <cell r="D41" t="str">
            <v>1_H5</v>
          </cell>
          <cell r="E41">
            <v>0.154</v>
          </cell>
        </row>
        <row r="42">
          <cell r="D42" t="str">
            <v>1_A6</v>
          </cell>
          <cell r="E42">
            <v>0.151</v>
          </cell>
        </row>
        <row r="43">
          <cell r="D43" t="str">
            <v>1_B6</v>
          </cell>
          <cell r="E43">
            <v>0.20399999999999999</v>
          </cell>
        </row>
        <row r="44">
          <cell r="D44" t="str">
            <v>1_C6</v>
          </cell>
          <cell r="E44">
            <v>0.191</v>
          </cell>
        </row>
        <row r="45">
          <cell r="D45" t="str">
            <v>1_D6</v>
          </cell>
          <cell r="E45">
            <v>0.876</v>
          </cell>
        </row>
        <row r="46">
          <cell r="D46" t="str">
            <v>1_E6</v>
          </cell>
          <cell r="E46">
            <v>0.13</v>
          </cell>
        </row>
        <row r="47">
          <cell r="D47" t="str">
            <v>1_F6</v>
          </cell>
          <cell r="E47">
            <v>0.14000000000000001</v>
          </cell>
        </row>
        <row r="48">
          <cell r="D48" t="str">
            <v>1_G6</v>
          </cell>
          <cell r="E48">
            <v>0.14099999999999999</v>
          </cell>
        </row>
        <row r="49">
          <cell r="D49" t="str">
            <v>1_H6</v>
          </cell>
          <cell r="E49">
            <v>0.214</v>
          </cell>
        </row>
        <row r="50">
          <cell r="D50" t="str">
            <v>1_A7</v>
          </cell>
          <cell r="E50">
            <v>0.14599999999999999</v>
          </cell>
        </row>
        <row r="51">
          <cell r="D51" t="str">
            <v>1_B7</v>
          </cell>
          <cell r="E51">
            <v>0.16500000000000001</v>
          </cell>
        </row>
        <row r="52">
          <cell r="D52" t="str">
            <v>1_C7</v>
          </cell>
          <cell r="E52">
            <v>1.036</v>
          </cell>
        </row>
        <row r="53">
          <cell r="D53" t="str">
            <v>1_D7</v>
          </cell>
          <cell r="E53">
            <v>0.16700000000000001</v>
          </cell>
        </row>
        <row r="54">
          <cell r="D54" t="str">
            <v>1_E7</v>
          </cell>
          <cell r="E54">
            <v>0.151</v>
          </cell>
        </row>
        <row r="55">
          <cell r="D55" t="str">
            <v>1_F7</v>
          </cell>
          <cell r="E55">
            <v>0.29099999999999998</v>
          </cell>
        </row>
        <row r="56">
          <cell r="D56" t="str">
            <v>1_G7</v>
          </cell>
          <cell r="E56">
            <v>0.27800000000000002</v>
          </cell>
        </row>
        <row r="57">
          <cell r="D57" t="str">
            <v>1_H7</v>
          </cell>
          <cell r="E57">
            <v>0.214</v>
          </cell>
        </row>
        <row r="58">
          <cell r="D58" t="str">
            <v>1_A8</v>
          </cell>
          <cell r="E58">
            <v>0.14899999999999999</v>
          </cell>
        </row>
        <row r="59">
          <cell r="D59" t="str">
            <v>1_B8</v>
          </cell>
          <cell r="E59">
            <v>0.61299999999999999</v>
          </cell>
        </row>
        <row r="60">
          <cell r="D60" t="str">
            <v>1_C8</v>
          </cell>
          <cell r="E60">
            <v>1.603</v>
          </cell>
        </row>
        <row r="61">
          <cell r="D61" t="str">
            <v>1_D8</v>
          </cell>
          <cell r="E61">
            <v>0.16900000000000001</v>
          </cell>
        </row>
        <row r="62">
          <cell r="D62" t="str">
            <v>1_E8</v>
          </cell>
          <cell r="E62">
            <v>0.40600000000000003</v>
          </cell>
        </row>
        <row r="63">
          <cell r="D63" t="str">
            <v>1_F8</v>
          </cell>
          <cell r="E63">
            <v>0.14199999999999999</v>
          </cell>
        </row>
        <row r="64">
          <cell r="D64" t="str">
            <v>1_G8</v>
          </cell>
          <cell r="E64">
            <v>1.377</v>
          </cell>
        </row>
        <row r="65">
          <cell r="D65" t="str">
            <v>1_H8</v>
          </cell>
          <cell r="E65">
            <v>0.13700000000000001</v>
          </cell>
        </row>
        <row r="66">
          <cell r="D66" t="str">
            <v>1_A9</v>
          </cell>
          <cell r="E66">
            <v>0.157</v>
          </cell>
        </row>
        <row r="67">
          <cell r="D67" t="str">
            <v>1_B9</v>
          </cell>
          <cell r="E67">
            <v>0.873</v>
          </cell>
        </row>
        <row r="68">
          <cell r="D68" t="str">
            <v>1_C9</v>
          </cell>
          <cell r="E68">
            <v>0.23799999999999999</v>
          </cell>
        </row>
        <row r="69">
          <cell r="D69" t="str">
            <v>1_D9</v>
          </cell>
          <cell r="E69">
            <v>0.155</v>
          </cell>
        </row>
        <row r="70">
          <cell r="D70" t="str">
            <v>1_E9</v>
          </cell>
          <cell r="E70">
            <v>0.23499999999999999</v>
          </cell>
        </row>
        <row r="71">
          <cell r="D71" t="str">
            <v>1_F9</v>
          </cell>
          <cell r="E71">
            <v>0.36499999999999999</v>
          </cell>
        </row>
        <row r="72">
          <cell r="D72" t="str">
            <v>1_G9</v>
          </cell>
          <cell r="E72">
            <v>0.70299999999999996</v>
          </cell>
        </row>
        <row r="73">
          <cell r="D73" t="str">
            <v>1_H9</v>
          </cell>
          <cell r="E73">
            <v>0.48099999999999998</v>
          </cell>
        </row>
        <row r="74">
          <cell r="D74" t="str">
            <v>1_A10</v>
          </cell>
          <cell r="E74">
            <v>0.17100000000000001</v>
          </cell>
        </row>
        <row r="75">
          <cell r="D75" t="str">
            <v>1_B10</v>
          </cell>
          <cell r="E75">
            <v>1.5740000000000001</v>
          </cell>
        </row>
        <row r="76">
          <cell r="D76" t="str">
            <v>1_C10</v>
          </cell>
          <cell r="E76">
            <v>0.16700000000000001</v>
          </cell>
        </row>
        <row r="77">
          <cell r="D77" t="str">
            <v>1_D10</v>
          </cell>
          <cell r="E77">
            <v>0.24399999999999999</v>
          </cell>
        </row>
        <row r="78">
          <cell r="D78" t="str">
            <v>1_E10</v>
          </cell>
          <cell r="E78">
            <v>0.14099999999999999</v>
          </cell>
        </row>
        <row r="79">
          <cell r="D79" t="str">
            <v>1_F10</v>
          </cell>
          <cell r="E79">
            <v>0.14699999999999999</v>
          </cell>
        </row>
        <row r="80">
          <cell r="D80" t="str">
            <v>1_G10</v>
          </cell>
          <cell r="E80">
            <v>0.23100000000000001</v>
          </cell>
        </row>
        <row r="81">
          <cell r="D81" t="str">
            <v>1_H10</v>
          </cell>
          <cell r="E81">
            <v>0.192</v>
          </cell>
        </row>
        <row r="82">
          <cell r="D82" t="str">
            <v>1_A11</v>
          </cell>
          <cell r="E82">
            <v>0.155</v>
          </cell>
        </row>
        <row r="83">
          <cell r="D83" t="str">
            <v>1_B11</v>
          </cell>
          <cell r="E83">
            <v>0.17</v>
          </cell>
        </row>
        <row r="84">
          <cell r="D84" t="str">
            <v>1_C11</v>
          </cell>
          <cell r="E84">
            <v>0.16300000000000001</v>
          </cell>
        </row>
        <row r="85">
          <cell r="D85" t="str">
            <v>1_D11</v>
          </cell>
          <cell r="E85">
            <v>0.32100000000000001</v>
          </cell>
        </row>
        <row r="86">
          <cell r="D86" t="str">
            <v>1_E11</v>
          </cell>
          <cell r="E86">
            <v>0.34599999999999997</v>
          </cell>
        </row>
        <row r="87">
          <cell r="D87" t="str">
            <v>1_F11</v>
          </cell>
          <cell r="E87">
            <v>0.21199999999999999</v>
          </cell>
        </row>
        <row r="88">
          <cell r="D88" t="str">
            <v>1_G11</v>
          </cell>
          <cell r="E88">
            <v>0.186</v>
          </cell>
        </row>
        <row r="89">
          <cell r="D89" t="str">
            <v>1_H11</v>
          </cell>
          <cell r="E89">
            <v>0.23499999999999999</v>
          </cell>
        </row>
        <row r="90">
          <cell r="D90" t="str">
            <v>1_A12</v>
          </cell>
          <cell r="E90">
            <v>0.23899999999999999</v>
          </cell>
        </row>
        <row r="91">
          <cell r="D91" t="str">
            <v>1_B12</v>
          </cell>
          <cell r="E91">
            <v>0.3</v>
          </cell>
        </row>
        <row r="92">
          <cell r="D92" t="str">
            <v>1_C12</v>
          </cell>
          <cell r="E92">
            <v>0.34300000000000003</v>
          </cell>
        </row>
        <row r="93">
          <cell r="D93" t="str">
            <v>1_D12</v>
          </cell>
          <cell r="E93">
            <v>0.28799999999999998</v>
          </cell>
        </row>
        <row r="94">
          <cell r="D94" t="str">
            <v>1_E12</v>
          </cell>
          <cell r="E94">
            <v>0.46300000000000002</v>
          </cell>
        </row>
        <row r="95">
          <cell r="D95" t="str">
            <v>1_F12</v>
          </cell>
          <cell r="E95">
            <v>0.29499999999999998</v>
          </cell>
        </row>
        <row r="96">
          <cell r="D96" t="str">
            <v>1_G12</v>
          </cell>
          <cell r="E96">
            <v>0.33200000000000002</v>
          </cell>
        </row>
        <row r="97">
          <cell r="D97" t="str">
            <v>1_H12</v>
          </cell>
          <cell r="E97">
            <v>0.377</v>
          </cell>
        </row>
        <row r="98">
          <cell r="D98" t="str">
            <v>2_A1</v>
          </cell>
          <cell r="E98">
            <v>0.14899999999999999</v>
          </cell>
        </row>
        <row r="99">
          <cell r="D99" t="str">
            <v>2_B1</v>
          </cell>
          <cell r="E99">
            <v>0.14299999999999999</v>
          </cell>
        </row>
        <row r="100">
          <cell r="D100" t="str">
            <v>2_C1</v>
          </cell>
          <cell r="E100">
            <v>0.13800000000000001</v>
          </cell>
        </row>
        <row r="101">
          <cell r="D101" t="str">
            <v>2_D1</v>
          </cell>
          <cell r="E101">
            <v>0.13700000000000001</v>
          </cell>
        </row>
        <row r="102">
          <cell r="D102" t="str">
            <v>2_E1</v>
          </cell>
          <cell r="E102">
            <v>0.126</v>
          </cell>
        </row>
        <row r="103">
          <cell r="D103" t="str">
            <v>2_F1</v>
          </cell>
          <cell r="E103">
            <v>0.13300000000000001</v>
          </cell>
        </row>
        <row r="104">
          <cell r="D104" t="str">
            <v>2_G1</v>
          </cell>
          <cell r="E104">
            <v>0.126</v>
          </cell>
        </row>
        <row r="105">
          <cell r="D105" t="str">
            <v>2_H1</v>
          </cell>
          <cell r="E105">
            <v>0.12</v>
          </cell>
        </row>
        <row r="106">
          <cell r="D106" t="str">
            <v>2_A2</v>
          </cell>
          <cell r="E106">
            <v>0.151</v>
          </cell>
        </row>
        <row r="107">
          <cell r="D107" t="str">
            <v>2_B2</v>
          </cell>
          <cell r="E107">
            <v>0.71899999999999997</v>
          </cell>
        </row>
        <row r="108">
          <cell r="D108" t="str">
            <v>2_C2</v>
          </cell>
          <cell r="E108">
            <v>0.157</v>
          </cell>
        </row>
        <row r="109">
          <cell r="D109" t="str">
            <v>2_D2</v>
          </cell>
          <cell r="E109">
            <v>2.266</v>
          </cell>
        </row>
        <row r="110">
          <cell r="D110" t="str">
            <v>2_E2</v>
          </cell>
          <cell r="E110">
            <v>0.35499999999999998</v>
          </cell>
        </row>
        <row r="111">
          <cell r="D111" t="str">
            <v>2_F2</v>
          </cell>
          <cell r="E111">
            <v>0.55400000000000005</v>
          </cell>
        </row>
        <row r="112">
          <cell r="D112" t="str">
            <v>2_G2</v>
          </cell>
          <cell r="E112">
            <v>0.19900000000000001</v>
          </cell>
        </row>
        <row r="113">
          <cell r="D113" t="str">
            <v>2_H2</v>
          </cell>
          <cell r="E113">
            <v>0.13700000000000001</v>
          </cell>
        </row>
        <row r="114">
          <cell r="D114" t="str">
            <v>2_A3</v>
          </cell>
          <cell r="E114">
            <v>0.15</v>
          </cell>
        </row>
        <row r="115">
          <cell r="D115" t="str">
            <v>2_B3</v>
          </cell>
          <cell r="E115">
            <v>0.154</v>
          </cell>
        </row>
        <row r="116">
          <cell r="D116" t="str">
            <v>2_C3</v>
          </cell>
          <cell r="E116">
            <v>0.17899999999999999</v>
          </cell>
        </row>
        <row r="117">
          <cell r="D117" t="str">
            <v>2_D3</v>
          </cell>
          <cell r="E117">
            <v>0.158</v>
          </cell>
        </row>
        <row r="118">
          <cell r="D118" t="str">
            <v>2_E3</v>
          </cell>
          <cell r="E118">
            <v>0.216</v>
          </cell>
        </row>
        <row r="119">
          <cell r="D119" t="str">
            <v>2_F3</v>
          </cell>
          <cell r="E119">
            <v>0.23599999999999999</v>
          </cell>
        </row>
        <row r="120">
          <cell r="D120" t="str">
            <v>2_G3</v>
          </cell>
          <cell r="E120">
            <v>0.70199999999999996</v>
          </cell>
        </row>
        <row r="121">
          <cell r="D121" t="str">
            <v>2_H3</v>
          </cell>
          <cell r="E121">
            <v>0.13900000000000001</v>
          </cell>
        </row>
        <row r="122">
          <cell r="D122" t="str">
            <v>2_A4</v>
          </cell>
          <cell r="E122">
            <v>0.15</v>
          </cell>
        </row>
        <row r="123">
          <cell r="D123" t="str">
            <v>2_B4</v>
          </cell>
          <cell r="E123">
            <v>0.29599999999999999</v>
          </cell>
        </row>
        <row r="124">
          <cell r="D124" t="str">
            <v>2_C4</v>
          </cell>
          <cell r="E124">
            <v>0.17</v>
          </cell>
        </row>
        <row r="125">
          <cell r="D125" t="str">
            <v>2_D4</v>
          </cell>
          <cell r="E125">
            <v>0.65300000000000002</v>
          </cell>
        </row>
        <row r="126">
          <cell r="D126" t="str">
            <v>2_E4</v>
          </cell>
          <cell r="E126">
            <v>0.24399999999999999</v>
          </cell>
        </row>
        <row r="127">
          <cell r="D127" t="str">
            <v>2_F4</v>
          </cell>
          <cell r="E127">
            <v>0.17399999999999999</v>
          </cell>
        </row>
        <row r="128">
          <cell r="D128" t="str">
            <v>2_G4</v>
          </cell>
          <cell r="E128">
            <v>0.19900000000000001</v>
          </cell>
        </row>
        <row r="129">
          <cell r="D129" t="str">
            <v>2_H4</v>
          </cell>
          <cell r="E129">
            <v>0.156</v>
          </cell>
        </row>
        <row r="130">
          <cell r="D130" t="str">
            <v>2_A5</v>
          </cell>
          <cell r="E130">
            <v>0.161</v>
          </cell>
        </row>
        <row r="131">
          <cell r="D131" t="str">
            <v>2_B5</v>
          </cell>
          <cell r="E131">
            <v>0.17799999999999999</v>
          </cell>
        </row>
        <row r="132">
          <cell r="D132" t="str">
            <v>2_C5</v>
          </cell>
          <cell r="E132">
            <v>0.155</v>
          </cell>
        </row>
        <row r="133">
          <cell r="D133" t="str">
            <v>2_D5</v>
          </cell>
          <cell r="E133">
            <v>0.155</v>
          </cell>
        </row>
        <row r="134">
          <cell r="D134" t="str">
            <v>2_E5</v>
          </cell>
          <cell r="E134">
            <v>0.51600000000000001</v>
          </cell>
        </row>
        <row r="135">
          <cell r="D135" t="str">
            <v>2_F5</v>
          </cell>
          <cell r="E135">
            <v>0.245</v>
          </cell>
        </row>
        <row r="136">
          <cell r="D136" t="str">
            <v>2_G5</v>
          </cell>
          <cell r="E136">
            <v>0.76</v>
          </cell>
        </row>
        <row r="137">
          <cell r="D137" t="str">
            <v>2_H5</v>
          </cell>
          <cell r="E137">
            <v>0.14199999999999999</v>
          </cell>
        </row>
        <row r="138">
          <cell r="D138" t="str">
            <v>2_A6</v>
          </cell>
          <cell r="E138">
            <v>0.14899999999999999</v>
          </cell>
        </row>
        <row r="139">
          <cell r="D139" t="str">
            <v>2_B6</v>
          </cell>
          <cell r="E139">
            <v>1.6830000000000001</v>
          </cell>
        </row>
        <row r="140">
          <cell r="D140" t="str">
            <v>2_C6</v>
          </cell>
          <cell r="E140">
            <v>0.26400000000000001</v>
          </cell>
        </row>
        <row r="141">
          <cell r="D141" t="str">
            <v>2_D6</v>
          </cell>
          <cell r="E141">
            <v>0.21199999999999999</v>
          </cell>
        </row>
        <row r="142">
          <cell r="D142" t="str">
            <v>2_E6</v>
          </cell>
          <cell r="E142">
            <v>0.161</v>
          </cell>
        </row>
        <row r="143">
          <cell r="D143" t="str">
            <v>2_F6</v>
          </cell>
          <cell r="E143">
            <v>0.36599999999999999</v>
          </cell>
        </row>
        <row r="144">
          <cell r="D144" t="str">
            <v>2_G6</v>
          </cell>
          <cell r="E144">
            <v>0.217</v>
          </cell>
        </row>
        <row r="145">
          <cell r="D145" t="str">
            <v>2_H6</v>
          </cell>
          <cell r="E145">
            <v>0.122</v>
          </cell>
        </row>
        <row r="146">
          <cell r="D146" t="str">
            <v>2_A7</v>
          </cell>
          <cell r="E146">
            <v>0.152</v>
          </cell>
        </row>
        <row r="147">
          <cell r="D147" t="str">
            <v>2_B7</v>
          </cell>
          <cell r="E147">
            <v>0.17499999999999999</v>
          </cell>
        </row>
        <row r="148">
          <cell r="D148" t="str">
            <v>2_C7</v>
          </cell>
          <cell r="E148">
            <v>0.157</v>
          </cell>
        </row>
        <row r="149">
          <cell r="D149" t="str">
            <v>2_D7</v>
          </cell>
          <cell r="E149">
            <v>0.39800000000000002</v>
          </cell>
        </row>
        <row r="150">
          <cell r="D150" t="str">
            <v>2_E7</v>
          </cell>
          <cell r="E150">
            <v>0.89400000000000002</v>
          </cell>
        </row>
        <row r="151">
          <cell r="D151" t="str">
            <v>2_F7</v>
          </cell>
          <cell r="E151">
            <v>0.219</v>
          </cell>
        </row>
        <row r="152">
          <cell r="D152" t="str">
            <v>2_G7</v>
          </cell>
          <cell r="E152">
            <v>1.381</v>
          </cell>
        </row>
        <row r="153">
          <cell r="D153" t="str">
            <v>2_H7</v>
          </cell>
          <cell r="E153">
            <v>0.124</v>
          </cell>
        </row>
        <row r="154">
          <cell r="D154" t="str">
            <v>2_A8</v>
          </cell>
          <cell r="E154">
            <v>0.153</v>
          </cell>
        </row>
        <row r="155">
          <cell r="D155" t="str">
            <v>2_B8</v>
          </cell>
          <cell r="E155">
            <v>0.33100000000000002</v>
          </cell>
        </row>
        <row r="156">
          <cell r="D156" t="str">
            <v>2_C8</v>
          </cell>
          <cell r="E156">
            <v>0.17</v>
          </cell>
        </row>
        <row r="157">
          <cell r="D157" t="str">
            <v>2_D8</v>
          </cell>
          <cell r="E157">
            <v>0.27300000000000002</v>
          </cell>
        </row>
        <row r="158">
          <cell r="D158" t="str">
            <v>2_E8</v>
          </cell>
          <cell r="E158">
            <v>0.20699999999999999</v>
          </cell>
        </row>
        <row r="159">
          <cell r="D159" t="str">
            <v>2_F8</v>
          </cell>
          <cell r="E159">
            <v>1.798</v>
          </cell>
        </row>
        <row r="160">
          <cell r="D160" t="str">
            <v>2_G8</v>
          </cell>
          <cell r="E160">
            <v>0.185</v>
          </cell>
        </row>
        <row r="161">
          <cell r="D161" t="str">
            <v>2_H8</v>
          </cell>
          <cell r="E161">
            <v>0.122</v>
          </cell>
        </row>
        <row r="162">
          <cell r="D162" t="str">
            <v>2_A9</v>
          </cell>
          <cell r="E162">
            <v>0.15</v>
          </cell>
        </row>
        <row r="163">
          <cell r="D163" t="str">
            <v>2_B9</v>
          </cell>
          <cell r="E163">
            <v>0.38700000000000001</v>
          </cell>
        </row>
        <row r="164">
          <cell r="D164" t="str">
            <v>2_C9</v>
          </cell>
          <cell r="E164">
            <v>0.155</v>
          </cell>
        </row>
        <row r="165">
          <cell r="D165" t="str">
            <v>2_D9</v>
          </cell>
          <cell r="E165">
            <v>0.152</v>
          </cell>
        </row>
        <row r="166">
          <cell r="D166" t="str">
            <v>2_E9</v>
          </cell>
          <cell r="E166">
            <v>0.28000000000000003</v>
          </cell>
        </row>
        <row r="167">
          <cell r="D167" t="str">
            <v>2_F9</v>
          </cell>
          <cell r="E167">
            <v>0.52300000000000002</v>
          </cell>
        </row>
        <row r="168">
          <cell r="D168" t="str">
            <v>2_G9</v>
          </cell>
          <cell r="E168">
            <v>0.252</v>
          </cell>
        </row>
        <row r="169">
          <cell r="D169" t="str">
            <v>2_H9</v>
          </cell>
          <cell r="E169">
            <v>0.126</v>
          </cell>
        </row>
        <row r="170">
          <cell r="D170" t="str">
            <v>2_A10</v>
          </cell>
          <cell r="E170">
            <v>0.155</v>
          </cell>
        </row>
        <row r="171">
          <cell r="D171" t="str">
            <v>2_B10</v>
          </cell>
          <cell r="E171">
            <v>0.44400000000000001</v>
          </cell>
        </row>
        <row r="172">
          <cell r="D172" t="str">
            <v>2_C10</v>
          </cell>
          <cell r="E172">
            <v>1.631</v>
          </cell>
        </row>
        <row r="173">
          <cell r="D173" t="str">
            <v>2_D10</v>
          </cell>
          <cell r="E173">
            <v>0.87</v>
          </cell>
        </row>
        <row r="174">
          <cell r="D174" t="str">
            <v>2_E10</v>
          </cell>
          <cell r="E174">
            <v>0.153</v>
          </cell>
        </row>
        <row r="175">
          <cell r="D175" t="str">
            <v>2_F10</v>
          </cell>
          <cell r="E175">
            <v>0.17</v>
          </cell>
        </row>
        <row r="176">
          <cell r="D176" t="str">
            <v>2_G10</v>
          </cell>
          <cell r="E176">
            <v>0.14699999999999999</v>
          </cell>
        </row>
        <row r="177">
          <cell r="D177" t="str">
            <v>2_H10</v>
          </cell>
          <cell r="E177">
            <v>0.129</v>
          </cell>
        </row>
        <row r="178">
          <cell r="D178" t="str">
            <v>2_A11</v>
          </cell>
          <cell r="E178">
            <v>0.16</v>
          </cell>
        </row>
        <row r="179">
          <cell r="D179" t="str">
            <v>2_B11</v>
          </cell>
          <cell r="E179">
            <v>1.603</v>
          </cell>
        </row>
        <row r="180">
          <cell r="D180" t="str">
            <v>2_C11</v>
          </cell>
          <cell r="E180">
            <v>0.153</v>
          </cell>
        </row>
        <row r="181">
          <cell r="D181" t="str">
            <v>2_D11</v>
          </cell>
          <cell r="E181">
            <v>0.16</v>
          </cell>
        </row>
        <row r="182">
          <cell r="D182" t="str">
            <v>2_E11</v>
          </cell>
          <cell r="E182">
            <v>0.14699999999999999</v>
          </cell>
        </row>
        <row r="183">
          <cell r="D183" t="str">
            <v>2_F11</v>
          </cell>
          <cell r="E183">
            <v>0.36299999999999999</v>
          </cell>
        </row>
        <row r="184">
          <cell r="D184" t="str">
            <v>2_G11</v>
          </cell>
          <cell r="E184">
            <v>1.2829999999999999</v>
          </cell>
        </row>
        <row r="185">
          <cell r="D185" t="str">
            <v>2_H11</v>
          </cell>
          <cell r="E185">
            <v>0.11899999999999999</v>
          </cell>
        </row>
        <row r="186">
          <cell r="D186" t="str">
            <v>2_A12</v>
          </cell>
          <cell r="E186">
            <v>0.16800000000000001</v>
          </cell>
        </row>
        <row r="187">
          <cell r="D187" t="str">
            <v>2_B12</v>
          </cell>
          <cell r="E187">
            <v>0.16900000000000001</v>
          </cell>
        </row>
        <row r="188">
          <cell r="D188" t="str">
            <v>2_C12</v>
          </cell>
          <cell r="E188">
            <v>0.152</v>
          </cell>
        </row>
        <row r="189">
          <cell r="D189" t="str">
            <v>2_D12</v>
          </cell>
          <cell r="E189">
            <v>0.15</v>
          </cell>
        </row>
        <row r="190">
          <cell r="D190" t="str">
            <v>2_E12</v>
          </cell>
          <cell r="E190">
            <v>0.14399999999999999</v>
          </cell>
        </row>
        <row r="191">
          <cell r="D191" t="str">
            <v>2_F12</v>
          </cell>
          <cell r="E191">
            <v>0.153</v>
          </cell>
        </row>
        <row r="192">
          <cell r="D192" t="str">
            <v>2_G12</v>
          </cell>
          <cell r="E192">
            <v>0.158</v>
          </cell>
        </row>
        <row r="193">
          <cell r="D193" t="str">
            <v>2_H12</v>
          </cell>
          <cell r="E193">
            <v>0.124</v>
          </cell>
        </row>
        <row r="194">
          <cell r="D194" t="str">
            <v>3_A1</v>
          </cell>
          <cell r="E194">
            <v>0.16300000000000001</v>
          </cell>
        </row>
        <row r="195">
          <cell r="D195" t="str">
            <v>3_B1</v>
          </cell>
          <cell r="E195">
            <v>0.503</v>
          </cell>
        </row>
        <row r="196">
          <cell r="D196" t="str">
            <v>3_C1</v>
          </cell>
          <cell r="E196">
            <v>0.16500000000000001</v>
          </cell>
        </row>
        <row r="197">
          <cell r="D197" t="str">
            <v>3_D1</v>
          </cell>
          <cell r="E197">
            <v>0.156</v>
          </cell>
        </row>
        <row r="198">
          <cell r="D198" t="str">
            <v>3_E1</v>
          </cell>
          <cell r="E198">
            <v>0.159</v>
          </cell>
        </row>
        <row r="199">
          <cell r="D199" t="str">
            <v>3_F1</v>
          </cell>
          <cell r="E199">
            <v>0.17199999999999999</v>
          </cell>
        </row>
        <row r="200">
          <cell r="D200" t="str">
            <v>3_G1</v>
          </cell>
          <cell r="E200">
            <v>0.17399999999999999</v>
          </cell>
        </row>
        <row r="201">
          <cell r="D201" t="str">
            <v>3_H1</v>
          </cell>
          <cell r="E201">
            <v>0.17699999999999999</v>
          </cell>
        </row>
        <row r="202">
          <cell r="D202" t="str">
            <v>3_A2</v>
          </cell>
          <cell r="E202">
            <v>0.14899999999999999</v>
          </cell>
        </row>
        <row r="203">
          <cell r="D203" t="str">
            <v>3_B2</v>
          </cell>
          <cell r="E203">
            <v>0.17499999999999999</v>
          </cell>
        </row>
        <row r="204">
          <cell r="D204" t="str">
            <v>3_C2</v>
          </cell>
          <cell r="E204">
            <v>0.14199999999999999</v>
          </cell>
        </row>
        <row r="205">
          <cell r="D205" t="str">
            <v>3_D2</v>
          </cell>
          <cell r="E205">
            <v>1.329</v>
          </cell>
        </row>
        <row r="206">
          <cell r="D206" t="str">
            <v>3_E2</v>
          </cell>
          <cell r="E206">
            <v>0.66700000000000004</v>
          </cell>
        </row>
        <row r="207">
          <cell r="D207" t="str">
            <v>3_F2</v>
          </cell>
          <cell r="E207">
            <v>0.34</v>
          </cell>
        </row>
        <row r="208">
          <cell r="D208" t="str">
            <v>3_G2</v>
          </cell>
          <cell r="E208">
            <v>1.103</v>
          </cell>
        </row>
        <row r="209">
          <cell r="D209" t="str">
            <v>3_H2</v>
          </cell>
          <cell r="E209">
            <v>0.126</v>
          </cell>
        </row>
        <row r="210">
          <cell r="D210" t="str">
            <v>3_A3</v>
          </cell>
          <cell r="E210">
            <v>0.17</v>
          </cell>
        </row>
        <row r="211">
          <cell r="D211" t="str">
            <v>3_B3</v>
          </cell>
          <cell r="E211">
            <v>0.2</v>
          </cell>
        </row>
        <row r="212">
          <cell r="D212" t="str">
            <v>3_C3</v>
          </cell>
          <cell r="E212">
            <v>0.16700000000000001</v>
          </cell>
        </row>
        <row r="213">
          <cell r="D213" t="str">
            <v>3_D3</v>
          </cell>
          <cell r="E213">
            <v>0.18099999999999999</v>
          </cell>
        </row>
        <row r="214">
          <cell r="D214" t="str">
            <v>3_E3</v>
          </cell>
          <cell r="E214">
            <v>0.21299999999999999</v>
          </cell>
        </row>
        <row r="215">
          <cell r="D215" t="str">
            <v>3_F3</v>
          </cell>
          <cell r="E215">
            <v>1.5940000000000001</v>
          </cell>
        </row>
        <row r="216">
          <cell r="D216" t="str">
            <v>3_G3</v>
          </cell>
          <cell r="E216">
            <v>0.253</v>
          </cell>
        </row>
        <row r="217">
          <cell r="D217" t="str">
            <v>3_H3</v>
          </cell>
          <cell r="E217">
            <v>0.35499999999999998</v>
          </cell>
        </row>
        <row r="218">
          <cell r="D218" t="str">
            <v>3_A4</v>
          </cell>
          <cell r="E218">
            <v>0.16700000000000001</v>
          </cell>
        </row>
        <row r="219">
          <cell r="D219" t="str">
            <v>3_B4</v>
          </cell>
          <cell r="E219">
            <v>0.18</v>
          </cell>
        </row>
        <row r="220">
          <cell r="D220" t="str">
            <v>3_C4</v>
          </cell>
          <cell r="E220">
            <v>0.26500000000000001</v>
          </cell>
        </row>
        <row r="221">
          <cell r="D221" t="str">
            <v>3_D4</v>
          </cell>
          <cell r="E221">
            <v>0.19700000000000001</v>
          </cell>
        </row>
        <row r="222">
          <cell r="D222" t="str">
            <v>3_E4</v>
          </cell>
          <cell r="E222">
            <v>0.81</v>
          </cell>
        </row>
        <row r="223">
          <cell r="D223" t="str">
            <v>3_F4</v>
          </cell>
          <cell r="E223">
            <v>0.44700000000000001</v>
          </cell>
        </row>
        <row r="224">
          <cell r="D224" t="str">
            <v>3_G4</v>
          </cell>
          <cell r="E224">
            <v>0.20499999999999999</v>
          </cell>
        </row>
        <row r="225">
          <cell r="D225" t="str">
            <v>3_H4</v>
          </cell>
          <cell r="E225">
            <v>0.129</v>
          </cell>
        </row>
        <row r="226">
          <cell r="D226" t="str">
            <v>3_A5</v>
          </cell>
          <cell r="E226">
            <v>0.185</v>
          </cell>
        </row>
        <row r="227">
          <cell r="D227" t="str">
            <v>3_B5</v>
          </cell>
          <cell r="E227">
            <v>0.19400000000000001</v>
          </cell>
        </row>
        <row r="228">
          <cell r="D228" t="str">
            <v>3_C5</v>
          </cell>
          <cell r="E228">
            <v>0.69</v>
          </cell>
        </row>
        <row r="229">
          <cell r="D229" t="str">
            <v>3_D5</v>
          </cell>
          <cell r="E229">
            <v>0.318</v>
          </cell>
        </row>
        <row r="230">
          <cell r="D230" t="str">
            <v>3_E5</v>
          </cell>
          <cell r="E230">
            <v>0.32</v>
          </cell>
        </row>
        <row r="231">
          <cell r="D231" t="str">
            <v>3_F5</v>
          </cell>
          <cell r="E231">
            <v>0.23899999999999999</v>
          </cell>
        </row>
        <row r="232">
          <cell r="D232" t="str">
            <v>3_G5</v>
          </cell>
          <cell r="E232">
            <v>0.156</v>
          </cell>
        </row>
        <row r="233">
          <cell r="D233" t="str">
            <v>3_H5</v>
          </cell>
          <cell r="E233">
            <v>0.12</v>
          </cell>
        </row>
        <row r="234">
          <cell r="D234" t="str">
            <v>3_A6</v>
          </cell>
          <cell r="E234">
            <v>0.161</v>
          </cell>
        </row>
        <row r="235">
          <cell r="D235" t="str">
            <v>3_B6</v>
          </cell>
          <cell r="E235">
            <v>0.159</v>
          </cell>
        </row>
        <row r="236">
          <cell r="D236" t="str">
            <v>3_C6</v>
          </cell>
          <cell r="E236">
            <v>0.53100000000000003</v>
          </cell>
        </row>
        <row r="237">
          <cell r="D237" t="str">
            <v>3_D6</v>
          </cell>
          <cell r="E237">
            <v>0.17100000000000001</v>
          </cell>
        </row>
        <row r="238">
          <cell r="D238" t="str">
            <v>3_E6</v>
          </cell>
          <cell r="E238">
            <v>0.214</v>
          </cell>
        </row>
        <row r="239">
          <cell r="D239" t="str">
            <v>3_F6</v>
          </cell>
          <cell r="E239">
            <v>2.2069999999999999</v>
          </cell>
        </row>
        <row r="240">
          <cell r="D240" t="str">
            <v>3_G6</v>
          </cell>
          <cell r="E240">
            <v>0.53800000000000003</v>
          </cell>
        </row>
        <row r="241">
          <cell r="D241" t="str">
            <v>3_H6</v>
          </cell>
          <cell r="E241">
            <v>0.126</v>
          </cell>
        </row>
        <row r="242">
          <cell r="D242" t="str">
            <v>3_A7</v>
          </cell>
          <cell r="E242">
            <v>0.155</v>
          </cell>
        </row>
        <row r="243">
          <cell r="D243" t="str">
            <v>3_B7</v>
          </cell>
          <cell r="E243">
            <v>0.245</v>
          </cell>
        </row>
        <row r="244">
          <cell r="D244" t="str">
            <v>3_C7</v>
          </cell>
          <cell r="E244">
            <v>0.19700000000000001</v>
          </cell>
        </row>
        <row r="245">
          <cell r="D245" t="str">
            <v>3_D7</v>
          </cell>
          <cell r="E245">
            <v>0.29599999999999999</v>
          </cell>
        </row>
        <row r="246">
          <cell r="D246" t="str">
            <v>3_E7</v>
          </cell>
          <cell r="E246">
            <v>0.53</v>
          </cell>
        </row>
        <row r="247">
          <cell r="D247" t="str">
            <v>3_F7</v>
          </cell>
          <cell r="E247">
            <v>0.152</v>
          </cell>
        </row>
        <row r="248">
          <cell r="D248" t="str">
            <v>3_G7</v>
          </cell>
          <cell r="E248">
            <v>0.17599999999999999</v>
          </cell>
        </row>
        <row r="249">
          <cell r="D249" t="str">
            <v>3_H7</v>
          </cell>
          <cell r="E249">
            <v>0.127</v>
          </cell>
        </row>
        <row r="250">
          <cell r="D250" t="str">
            <v>3_A8</v>
          </cell>
          <cell r="E250">
            <v>0.15</v>
          </cell>
        </row>
        <row r="251">
          <cell r="D251" t="str">
            <v>3_B8</v>
          </cell>
          <cell r="E251">
            <v>0.24299999999999999</v>
          </cell>
        </row>
        <row r="252">
          <cell r="D252" t="str">
            <v>3_C8</v>
          </cell>
          <cell r="E252">
            <v>0.155</v>
          </cell>
        </row>
        <row r="253">
          <cell r="D253" t="str">
            <v>3_D8</v>
          </cell>
          <cell r="E253">
            <v>0.14299999999999999</v>
          </cell>
        </row>
        <row r="254">
          <cell r="D254" t="str">
            <v>3_E8</v>
          </cell>
          <cell r="E254">
            <v>0.155</v>
          </cell>
        </row>
        <row r="255">
          <cell r="D255" t="str">
            <v>3_F8</v>
          </cell>
          <cell r="E255">
            <v>0.17599999999999999</v>
          </cell>
        </row>
        <row r="256">
          <cell r="D256" t="str">
            <v>3_G8</v>
          </cell>
          <cell r="E256">
            <v>0.183</v>
          </cell>
        </row>
        <row r="257">
          <cell r="D257" t="str">
            <v>3_H8</v>
          </cell>
          <cell r="E257">
            <v>0.125</v>
          </cell>
        </row>
        <row r="258">
          <cell r="D258" t="str">
            <v>3_A9</v>
          </cell>
          <cell r="E258">
            <v>0.152</v>
          </cell>
        </row>
        <row r="259">
          <cell r="D259" t="str">
            <v>3_B9</v>
          </cell>
          <cell r="E259">
            <v>1.218</v>
          </cell>
        </row>
        <row r="260">
          <cell r="D260" t="str">
            <v>3_C9</v>
          </cell>
          <cell r="E260">
            <v>0.154</v>
          </cell>
        </row>
        <row r="261">
          <cell r="D261" t="str">
            <v>3_D9</v>
          </cell>
          <cell r="E261">
            <v>0.34699999999999998</v>
          </cell>
        </row>
        <row r="262">
          <cell r="D262" t="str">
            <v>3_E9</v>
          </cell>
          <cell r="E262">
            <v>0.14399999999999999</v>
          </cell>
        </row>
        <row r="263">
          <cell r="D263" t="str">
            <v>3_F9</v>
          </cell>
          <cell r="E263">
            <v>1.0269999999999999</v>
          </cell>
        </row>
        <row r="264">
          <cell r="D264" t="str">
            <v>3_G9</v>
          </cell>
          <cell r="E264">
            <v>0.54400000000000004</v>
          </cell>
        </row>
        <row r="265">
          <cell r="D265" t="str">
            <v>3_H9</v>
          </cell>
          <cell r="E265">
            <v>0.129</v>
          </cell>
        </row>
        <row r="266">
          <cell r="D266" t="str">
            <v>3_A10</v>
          </cell>
          <cell r="E266">
            <v>0.157</v>
          </cell>
        </row>
        <row r="267">
          <cell r="D267" t="str">
            <v>3_B10</v>
          </cell>
          <cell r="E267">
            <v>0.2</v>
          </cell>
        </row>
        <row r="268">
          <cell r="D268" t="str">
            <v>3_C10</v>
          </cell>
          <cell r="E268">
            <v>0.17699999999999999</v>
          </cell>
        </row>
        <row r="269">
          <cell r="D269" t="str">
            <v>3_D10</v>
          </cell>
          <cell r="E269">
            <v>0.245</v>
          </cell>
        </row>
        <row r="270">
          <cell r="D270" t="str">
            <v>3_E10</v>
          </cell>
          <cell r="E270">
            <v>0.16200000000000001</v>
          </cell>
        </row>
        <row r="271">
          <cell r="D271" t="str">
            <v>3_F10</v>
          </cell>
          <cell r="E271">
            <v>1.0069999999999999</v>
          </cell>
        </row>
        <row r="272">
          <cell r="D272" t="str">
            <v>3_G10</v>
          </cell>
          <cell r="E272">
            <v>0.16500000000000001</v>
          </cell>
        </row>
        <row r="273">
          <cell r="D273" t="str">
            <v>3_H10</v>
          </cell>
          <cell r="E273">
            <v>0.13200000000000001</v>
          </cell>
        </row>
        <row r="274">
          <cell r="D274" t="str">
            <v>3_A11</v>
          </cell>
          <cell r="E274">
            <v>0.16200000000000001</v>
          </cell>
        </row>
        <row r="275">
          <cell r="D275" t="str">
            <v>3_B11</v>
          </cell>
          <cell r="E275">
            <v>0.16200000000000001</v>
          </cell>
        </row>
        <row r="276">
          <cell r="D276" t="str">
            <v>3_C11</v>
          </cell>
          <cell r="E276">
            <v>0.15</v>
          </cell>
        </row>
        <row r="277">
          <cell r="D277" t="str">
            <v>3_D11</v>
          </cell>
          <cell r="E277">
            <v>1.4419999999999999</v>
          </cell>
        </row>
        <row r="278">
          <cell r="D278" t="str">
            <v>3_E11</v>
          </cell>
          <cell r="E278">
            <v>0.14599999999999999</v>
          </cell>
        </row>
        <row r="279">
          <cell r="D279" t="str">
            <v>3_F11</v>
          </cell>
          <cell r="E279">
            <v>0.17499999999999999</v>
          </cell>
        </row>
        <row r="280">
          <cell r="D280" t="str">
            <v>3_G11</v>
          </cell>
          <cell r="E280">
            <v>0.14499999999999999</v>
          </cell>
        </row>
        <row r="281">
          <cell r="D281" t="str">
            <v>3_H11</v>
          </cell>
          <cell r="E281">
            <v>0.124</v>
          </cell>
        </row>
        <row r="282">
          <cell r="D282" t="str">
            <v>3_A12</v>
          </cell>
          <cell r="E282">
            <v>0.16400000000000001</v>
          </cell>
        </row>
        <row r="283">
          <cell r="D283" t="str">
            <v>3_B12</v>
          </cell>
          <cell r="E283">
            <v>0.159</v>
          </cell>
        </row>
        <row r="284">
          <cell r="D284" t="str">
            <v>3_C12</v>
          </cell>
          <cell r="E284">
            <v>0.155</v>
          </cell>
        </row>
        <row r="285">
          <cell r="D285" t="str">
            <v>3_D12</v>
          </cell>
          <cell r="E285">
            <v>0.159</v>
          </cell>
        </row>
        <row r="286">
          <cell r="D286" t="str">
            <v>3_E12</v>
          </cell>
          <cell r="E286">
            <v>0.14599999999999999</v>
          </cell>
        </row>
        <row r="287">
          <cell r="D287" t="str">
            <v>3_F12</v>
          </cell>
          <cell r="E287">
            <v>0.157</v>
          </cell>
        </row>
        <row r="288">
          <cell r="D288" t="str">
            <v>3_G12</v>
          </cell>
          <cell r="E288">
            <v>0.151</v>
          </cell>
        </row>
        <row r="289">
          <cell r="D289" t="str">
            <v>3_H12</v>
          </cell>
          <cell r="E289">
            <v>0.126</v>
          </cell>
        </row>
        <row r="290">
          <cell r="D290" t="str">
            <v>4_A1</v>
          </cell>
          <cell r="E290">
            <v>0.14899999999999999</v>
          </cell>
        </row>
        <row r="291">
          <cell r="D291" t="str">
            <v>4_B1</v>
          </cell>
          <cell r="E291">
            <v>0.13600000000000001</v>
          </cell>
        </row>
        <row r="292">
          <cell r="D292" t="str">
            <v>4_C1</v>
          </cell>
          <cell r="E292">
            <v>0.13600000000000001</v>
          </cell>
        </row>
        <row r="293">
          <cell r="D293" t="str">
            <v>4_D1</v>
          </cell>
          <cell r="E293">
            <v>0.14899999999999999</v>
          </cell>
        </row>
        <row r="294">
          <cell r="D294" t="str">
            <v>4_E1</v>
          </cell>
          <cell r="E294">
            <v>0.127</v>
          </cell>
        </row>
        <row r="295">
          <cell r="D295" t="str">
            <v>4_F1</v>
          </cell>
          <cell r="E295">
            <v>0.129</v>
          </cell>
        </row>
        <row r="296">
          <cell r="D296" t="str">
            <v>4_G1</v>
          </cell>
          <cell r="E296">
            <v>0.13300000000000001</v>
          </cell>
        </row>
        <row r="297">
          <cell r="D297" t="str">
            <v>4_H1</v>
          </cell>
          <cell r="E297">
            <v>0.14000000000000001</v>
          </cell>
        </row>
        <row r="298">
          <cell r="D298" t="str">
            <v>4_A2</v>
          </cell>
          <cell r="E298">
            <v>0.14599999999999999</v>
          </cell>
        </row>
        <row r="299">
          <cell r="D299" t="str">
            <v>4_B2</v>
          </cell>
          <cell r="E299">
            <v>0.14000000000000001</v>
          </cell>
        </row>
        <row r="300">
          <cell r="D300" t="str">
            <v>4_C2</v>
          </cell>
          <cell r="E300">
            <v>0.13600000000000001</v>
          </cell>
        </row>
        <row r="301">
          <cell r="D301" t="str">
            <v>4_D2</v>
          </cell>
          <cell r="E301">
            <v>0.22700000000000001</v>
          </cell>
        </row>
        <row r="302">
          <cell r="D302" t="str">
            <v>4_E2</v>
          </cell>
          <cell r="E302">
            <v>0.127</v>
          </cell>
        </row>
        <row r="303">
          <cell r="D303" t="str">
            <v>4_F2</v>
          </cell>
          <cell r="E303">
            <v>0.13800000000000001</v>
          </cell>
        </row>
        <row r="304">
          <cell r="D304" t="str">
            <v>4_G2</v>
          </cell>
          <cell r="E304">
            <v>0.47299999999999998</v>
          </cell>
        </row>
        <row r="305">
          <cell r="D305" t="str">
            <v>4_H2</v>
          </cell>
          <cell r="E305">
            <v>0.126</v>
          </cell>
        </row>
        <row r="306">
          <cell r="D306" t="str">
            <v>4_A3</v>
          </cell>
          <cell r="E306">
            <v>0.14299999999999999</v>
          </cell>
        </row>
        <row r="307">
          <cell r="D307" t="str">
            <v>4_B3</v>
          </cell>
          <cell r="E307">
            <v>0.43099999999999999</v>
          </cell>
        </row>
        <row r="308">
          <cell r="D308" t="str">
            <v>4_C3</v>
          </cell>
          <cell r="E308">
            <v>0.159</v>
          </cell>
        </row>
        <row r="309">
          <cell r="D309" t="str">
            <v>4_D3</v>
          </cell>
          <cell r="E309">
            <v>0.14599999999999999</v>
          </cell>
        </row>
        <row r="310">
          <cell r="D310" t="str">
            <v>4_E3</v>
          </cell>
          <cell r="E310">
            <v>0.40200000000000002</v>
          </cell>
        </row>
        <row r="311">
          <cell r="D311" t="str">
            <v>4_F3</v>
          </cell>
          <cell r="E311">
            <v>0.13600000000000001</v>
          </cell>
        </row>
        <row r="312">
          <cell r="D312" t="str">
            <v>4_G3</v>
          </cell>
          <cell r="E312">
            <v>0.14899999999999999</v>
          </cell>
        </row>
        <row r="313">
          <cell r="D313" t="str">
            <v>4_H3</v>
          </cell>
          <cell r="E313">
            <v>0.125</v>
          </cell>
        </row>
        <row r="314">
          <cell r="D314" t="str">
            <v>4_A4</v>
          </cell>
          <cell r="E314">
            <v>0.14899999999999999</v>
          </cell>
        </row>
        <row r="315">
          <cell r="D315" t="str">
            <v>4_B4</v>
          </cell>
          <cell r="E315">
            <v>0.22700000000000001</v>
          </cell>
        </row>
        <row r="316">
          <cell r="D316" t="str">
            <v>4_C4</v>
          </cell>
          <cell r="E316">
            <v>2.5720000000000001</v>
          </cell>
        </row>
        <row r="317">
          <cell r="D317" t="str">
            <v>4_D4</v>
          </cell>
          <cell r="E317">
            <v>0.20799999999999999</v>
          </cell>
        </row>
        <row r="318">
          <cell r="D318" t="str">
            <v>4_E4</v>
          </cell>
          <cell r="E318">
            <v>0.15</v>
          </cell>
        </row>
        <row r="319">
          <cell r="D319" t="str">
            <v>4_F4</v>
          </cell>
          <cell r="E319">
            <v>0.128</v>
          </cell>
        </row>
        <row r="320">
          <cell r="D320" t="str">
            <v>4_G4</v>
          </cell>
          <cell r="E320">
            <v>0.13500000000000001</v>
          </cell>
        </row>
        <row r="321">
          <cell r="D321" t="str">
            <v>4_H4</v>
          </cell>
          <cell r="E321">
            <v>0.126</v>
          </cell>
        </row>
        <row r="322">
          <cell r="D322" t="str">
            <v>4_A5</v>
          </cell>
          <cell r="E322">
            <v>0.153</v>
          </cell>
        </row>
        <row r="323">
          <cell r="D323" t="str">
            <v>4_B5</v>
          </cell>
          <cell r="E323">
            <v>0.16200000000000001</v>
          </cell>
        </row>
        <row r="324">
          <cell r="D324" t="str">
            <v>4_C5</v>
          </cell>
          <cell r="E324">
            <v>0.3</v>
          </cell>
        </row>
        <row r="325">
          <cell r="D325" t="str">
            <v>4_D5</v>
          </cell>
          <cell r="E325">
            <v>0.51900000000000002</v>
          </cell>
        </row>
        <row r="326">
          <cell r="D326" t="str">
            <v>4_E5</v>
          </cell>
          <cell r="E326">
            <v>0.124</v>
          </cell>
        </row>
        <row r="327">
          <cell r="D327" t="str">
            <v>4_F5</v>
          </cell>
          <cell r="E327">
            <v>0.158</v>
          </cell>
        </row>
        <row r="328">
          <cell r="D328" t="str">
            <v>4_G5</v>
          </cell>
          <cell r="E328">
            <v>0.13500000000000001</v>
          </cell>
        </row>
        <row r="329">
          <cell r="D329" t="str">
            <v>4_H5</v>
          </cell>
          <cell r="E329">
            <v>0.121</v>
          </cell>
        </row>
        <row r="330">
          <cell r="D330" t="str">
            <v>4_A6</v>
          </cell>
          <cell r="E330">
            <v>0.151</v>
          </cell>
        </row>
        <row r="331">
          <cell r="D331" t="str">
            <v>4_B6</v>
          </cell>
          <cell r="E331">
            <v>0.157</v>
          </cell>
        </row>
        <row r="332">
          <cell r="D332" t="str">
            <v>4_C6</v>
          </cell>
          <cell r="E332">
            <v>0.157</v>
          </cell>
        </row>
        <row r="333">
          <cell r="D333" t="str">
            <v>4_D6</v>
          </cell>
          <cell r="E333">
            <v>1.2410000000000001</v>
          </cell>
        </row>
        <row r="334">
          <cell r="D334" t="str">
            <v>4_E6</v>
          </cell>
          <cell r="E334">
            <v>1.0089999999999999</v>
          </cell>
        </row>
        <row r="335">
          <cell r="D335" t="str">
            <v>4_F6</v>
          </cell>
          <cell r="E335">
            <v>0.16400000000000001</v>
          </cell>
        </row>
        <row r="336">
          <cell r="D336" t="str">
            <v>4_G6</v>
          </cell>
          <cell r="E336">
            <v>0.215</v>
          </cell>
        </row>
        <row r="337">
          <cell r="D337" t="str">
            <v>4_H6</v>
          </cell>
          <cell r="E337">
            <v>0.122</v>
          </cell>
        </row>
        <row r="338">
          <cell r="D338" t="str">
            <v>4_A7</v>
          </cell>
          <cell r="E338">
            <v>0.153</v>
          </cell>
        </row>
        <row r="339">
          <cell r="D339" t="str">
            <v>4_B7</v>
          </cell>
          <cell r="E339">
            <v>0.14599999999999999</v>
          </cell>
        </row>
        <row r="340">
          <cell r="D340" t="str">
            <v>4_C7</v>
          </cell>
          <cell r="E340">
            <v>0.19500000000000001</v>
          </cell>
        </row>
        <row r="341">
          <cell r="D341" t="str">
            <v>4_D7</v>
          </cell>
          <cell r="E341">
            <v>1.25</v>
          </cell>
        </row>
        <row r="342">
          <cell r="D342" t="str">
            <v>4_E7</v>
          </cell>
          <cell r="E342">
            <v>1.359</v>
          </cell>
        </row>
        <row r="343">
          <cell r="D343" t="str">
            <v>4_F7</v>
          </cell>
          <cell r="E343">
            <v>0.191</v>
          </cell>
        </row>
        <row r="344">
          <cell r="D344" t="str">
            <v>4_G7</v>
          </cell>
          <cell r="E344">
            <v>0.38300000000000001</v>
          </cell>
        </row>
        <row r="345">
          <cell r="D345" t="str">
            <v>4_H7</v>
          </cell>
          <cell r="E345">
            <v>0.128</v>
          </cell>
        </row>
        <row r="346">
          <cell r="D346" t="str">
            <v>4_A8</v>
          </cell>
          <cell r="E346">
            <v>0.14799999999999999</v>
          </cell>
        </row>
        <row r="347">
          <cell r="D347" t="str">
            <v>4_B8</v>
          </cell>
          <cell r="E347">
            <v>0.85399999999999998</v>
          </cell>
        </row>
        <row r="348">
          <cell r="D348" t="str">
            <v>4_C8</v>
          </cell>
          <cell r="E348">
            <v>1.3009999999999999</v>
          </cell>
        </row>
        <row r="349">
          <cell r="D349" t="str">
            <v>4_D8</v>
          </cell>
          <cell r="E349">
            <v>0.16900000000000001</v>
          </cell>
        </row>
        <row r="350">
          <cell r="D350" t="str">
            <v>4_E8</v>
          </cell>
          <cell r="E350">
            <v>0.14699999999999999</v>
          </cell>
        </row>
        <row r="351">
          <cell r="D351" t="str">
            <v>4_F8</v>
          </cell>
          <cell r="E351">
            <v>0.63800000000000001</v>
          </cell>
        </row>
        <row r="352">
          <cell r="D352" t="str">
            <v>4_G8</v>
          </cell>
          <cell r="E352">
            <v>0.14399999999999999</v>
          </cell>
        </row>
        <row r="353">
          <cell r="D353" t="str">
            <v>4_H8</v>
          </cell>
          <cell r="E353">
            <v>0.129</v>
          </cell>
        </row>
        <row r="354">
          <cell r="D354" t="str">
            <v>4_A9</v>
          </cell>
          <cell r="E354">
            <v>0.155</v>
          </cell>
        </row>
        <row r="355">
          <cell r="D355" t="str">
            <v>4_B9</v>
          </cell>
          <cell r="E355">
            <v>0.184</v>
          </cell>
        </row>
        <row r="356">
          <cell r="D356" t="str">
            <v>4_C9</v>
          </cell>
          <cell r="E356">
            <v>0.17199999999999999</v>
          </cell>
        </row>
        <row r="357">
          <cell r="D357" t="str">
            <v>4_D9</v>
          </cell>
          <cell r="E357">
            <v>0.154</v>
          </cell>
        </row>
        <row r="358">
          <cell r="D358" t="str">
            <v>4_E9</v>
          </cell>
          <cell r="E358">
            <v>0.16700000000000001</v>
          </cell>
        </row>
        <row r="359">
          <cell r="D359" t="str">
            <v>4_F9</v>
          </cell>
          <cell r="E359">
            <v>0.22500000000000001</v>
          </cell>
        </row>
        <row r="360">
          <cell r="D360" t="str">
            <v>4_G9</v>
          </cell>
          <cell r="E360">
            <v>0.78900000000000003</v>
          </cell>
        </row>
        <row r="361">
          <cell r="D361" t="str">
            <v>4_H9</v>
          </cell>
          <cell r="E361">
            <v>0.13200000000000001</v>
          </cell>
        </row>
        <row r="362">
          <cell r="D362" t="str">
            <v>4_A10</v>
          </cell>
          <cell r="E362">
            <v>0.155</v>
          </cell>
        </row>
        <row r="363">
          <cell r="D363" t="str">
            <v>4_B10</v>
          </cell>
          <cell r="E363">
            <v>0.152</v>
          </cell>
        </row>
        <row r="364">
          <cell r="D364" t="str">
            <v>4_C10</v>
          </cell>
          <cell r="E364">
            <v>0.16900000000000001</v>
          </cell>
        </row>
        <row r="365">
          <cell r="D365" t="str">
            <v>4_D10</v>
          </cell>
          <cell r="E365">
            <v>0.189</v>
          </cell>
        </row>
        <row r="366">
          <cell r="D366" t="str">
            <v>4_E10</v>
          </cell>
          <cell r="E366">
            <v>0.34300000000000003</v>
          </cell>
        </row>
        <row r="367">
          <cell r="D367" t="str">
            <v>4_F10</v>
          </cell>
          <cell r="E367">
            <v>0.159</v>
          </cell>
        </row>
        <row r="368">
          <cell r="D368" t="str">
            <v>4_G10</v>
          </cell>
          <cell r="E368">
            <v>0.16700000000000001</v>
          </cell>
        </row>
        <row r="369">
          <cell r="D369" t="str">
            <v>4_H10</v>
          </cell>
          <cell r="E369">
            <v>0.14199999999999999</v>
          </cell>
        </row>
        <row r="370">
          <cell r="D370" t="str">
            <v>4_A11</v>
          </cell>
          <cell r="E370">
            <v>0.152</v>
          </cell>
        </row>
        <row r="371">
          <cell r="D371" t="str">
            <v>4_B11</v>
          </cell>
          <cell r="E371">
            <v>1.177</v>
          </cell>
        </row>
        <row r="372">
          <cell r="D372" t="str">
            <v>4_C11</v>
          </cell>
          <cell r="E372">
            <v>0.35699999999999998</v>
          </cell>
        </row>
        <row r="373">
          <cell r="D373" t="str">
            <v>4_D11</v>
          </cell>
          <cell r="E373">
            <v>0.152</v>
          </cell>
        </row>
        <row r="374">
          <cell r="D374" t="str">
            <v>4_E11</v>
          </cell>
          <cell r="E374">
            <v>0.57599999999999996</v>
          </cell>
        </row>
        <row r="375">
          <cell r="D375" t="str">
            <v>4_F11</v>
          </cell>
          <cell r="E375">
            <v>0.26900000000000002</v>
          </cell>
        </row>
        <row r="376">
          <cell r="D376" t="str">
            <v>4_G11</v>
          </cell>
          <cell r="E376">
            <v>0.623</v>
          </cell>
        </row>
        <row r="377">
          <cell r="D377" t="str">
            <v>4_H11</v>
          </cell>
          <cell r="E377">
            <v>0.13700000000000001</v>
          </cell>
        </row>
        <row r="378">
          <cell r="D378" t="str">
            <v>4_A12</v>
          </cell>
          <cell r="E378">
            <v>0.16400000000000001</v>
          </cell>
        </row>
        <row r="379">
          <cell r="D379" t="str">
            <v>4_B12</v>
          </cell>
          <cell r="E379">
            <v>0.14599999999999999</v>
          </cell>
        </row>
        <row r="380">
          <cell r="D380" t="str">
            <v>4_C12</v>
          </cell>
          <cell r="E380">
            <v>0.152</v>
          </cell>
        </row>
        <row r="381">
          <cell r="D381" t="str">
            <v>4_D12</v>
          </cell>
          <cell r="E381">
            <v>0.152</v>
          </cell>
        </row>
        <row r="382">
          <cell r="D382" t="str">
            <v>4_E12</v>
          </cell>
          <cell r="E382">
            <v>0.16300000000000001</v>
          </cell>
        </row>
        <row r="383">
          <cell r="D383" t="str">
            <v>4_F12</v>
          </cell>
          <cell r="E383">
            <v>0.154</v>
          </cell>
        </row>
        <row r="384">
          <cell r="D384" t="str">
            <v>4_G12</v>
          </cell>
          <cell r="E384">
            <v>0.16600000000000001</v>
          </cell>
        </row>
        <row r="385">
          <cell r="D385" t="str">
            <v>4_H12</v>
          </cell>
          <cell r="E385">
            <v>0.14099999999999999</v>
          </cell>
        </row>
        <row r="386">
          <cell r="D386" t="str">
            <v>5_A1</v>
          </cell>
          <cell r="E386">
            <v>0.161</v>
          </cell>
        </row>
        <row r="387">
          <cell r="D387" t="str">
            <v>5_B1</v>
          </cell>
          <cell r="E387">
            <v>0.14699999999999999</v>
          </cell>
        </row>
        <row r="388">
          <cell r="D388" t="str">
            <v>5_C1</v>
          </cell>
          <cell r="E388">
            <v>0.159</v>
          </cell>
        </row>
        <row r="389">
          <cell r="D389" t="str">
            <v>5_D1</v>
          </cell>
          <cell r="E389">
            <v>0.14399999999999999</v>
          </cell>
        </row>
        <row r="390">
          <cell r="D390" t="str">
            <v>5_E1</v>
          </cell>
          <cell r="E390">
            <v>0.157</v>
          </cell>
        </row>
        <row r="391">
          <cell r="D391" t="str">
            <v>5_F1</v>
          </cell>
          <cell r="E391">
            <v>0.14199999999999999</v>
          </cell>
        </row>
        <row r="392">
          <cell r="D392" t="str">
            <v>5_G1</v>
          </cell>
          <cell r="E392">
            <v>0.13800000000000001</v>
          </cell>
        </row>
        <row r="393">
          <cell r="D393" t="str">
            <v>5_H1</v>
          </cell>
          <cell r="E393">
            <v>0.125</v>
          </cell>
        </row>
        <row r="394">
          <cell r="D394" t="str">
            <v>5_A2</v>
          </cell>
          <cell r="E394">
            <v>0.152</v>
          </cell>
        </row>
        <row r="395">
          <cell r="D395" t="str">
            <v>5_B2</v>
          </cell>
          <cell r="E395">
            <v>0.48099999999999998</v>
          </cell>
        </row>
        <row r="396">
          <cell r="D396" t="str">
            <v>5_C2</v>
          </cell>
          <cell r="E396">
            <v>0.14799999999999999</v>
          </cell>
        </row>
        <row r="397">
          <cell r="D397" t="str">
            <v>5_D2</v>
          </cell>
          <cell r="E397">
            <v>0.41699999999999998</v>
          </cell>
        </row>
        <row r="398">
          <cell r="D398" t="str">
            <v>5_E2</v>
          </cell>
          <cell r="E398">
            <v>0.14099999999999999</v>
          </cell>
        </row>
        <row r="399">
          <cell r="D399" t="str">
            <v>5_F2</v>
          </cell>
          <cell r="E399">
            <v>0.14599999999999999</v>
          </cell>
        </row>
        <row r="400">
          <cell r="D400" t="str">
            <v>5_G2</v>
          </cell>
          <cell r="E400">
            <v>0.13600000000000001</v>
          </cell>
        </row>
        <row r="401">
          <cell r="D401" t="str">
            <v>5_H2</v>
          </cell>
          <cell r="E401">
            <v>0.13100000000000001</v>
          </cell>
        </row>
        <row r="402">
          <cell r="D402" t="str">
            <v>5_A3</v>
          </cell>
          <cell r="E402">
            <v>0.15</v>
          </cell>
        </row>
        <row r="403">
          <cell r="D403" t="str">
            <v>5_B3</v>
          </cell>
          <cell r="E403">
            <v>0.28199999999999997</v>
          </cell>
        </row>
        <row r="404">
          <cell r="D404" t="str">
            <v>5_C3</v>
          </cell>
          <cell r="E404">
            <v>0.42099999999999999</v>
          </cell>
        </row>
        <row r="405">
          <cell r="D405" t="str">
            <v>5_D3</v>
          </cell>
          <cell r="E405">
            <v>0.24299999999999999</v>
          </cell>
        </row>
        <row r="406">
          <cell r="D406" t="str">
            <v>5_E3</v>
          </cell>
          <cell r="E406">
            <v>0.19</v>
          </cell>
        </row>
        <row r="407">
          <cell r="D407" t="str">
            <v>5_F3</v>
          </cell>
          <cell r="E407">
            <v>0.38200000000000001</v>
          </cell>
        </row>
        <row r="408">
          <cell r="D408" t="str">
            <v>5_G3</v>
          </cell>
          <cell r="E408">
            <v>1.127</v>
          </cell>
        </row>
        <row r="409">
          <cell r="D409" t="str">
            <v>5_H3</v>
          </cell>
          <cell r="E409">
            <v>0.123</v>
          </cell>
        </row>
        <row r="410">
          <cell r="D410" t="str">
            <v>5_A4</v>
          </cell>
          <cell r="E410">
            <v>0.19900000000000001</v>
          </cell>
        </row>
        <row r="411">
          <cell r="D411" t="str">
            <v>5_B4</v>
          </cell>
          <cell r="E411">
            <v>0.91500000000000004</v>
          </cell>
        </row>
        <row r="412">
          <cell r="D412" t="str">
            <v>5_C4</v>
          </cell>
          <cell r="E412">
            <v>0.20899999999999999</v>
          </cell>
        </row>
        <row r="413">
          <cell r="D413" t="str">
            <v>5_D4</v>
          </cell>
          <cell r="E413">
            <v>0.24199999999999999</v>
          </cell>
        </row>
        <row r="414">
          <cell r="D414" t="str">
            <v>5_E4</v>
          </cell>
          <cell r="E414">
            <v>0.14699999999999999</v>
          </cell>
        </row>
        <row r="415">
          <cell r="D415" t="str">
            <v>5_F4</v>
          </cell>
          <cell r="E415">
            <v>0.14299999999999999</v>
          </cell>
        </row>
        <row r="416">
          <cell r="D416" t="str">
            <v>5_G4</v>
          </cell>
          <cell r="E416">
            <v>1.89</v>
          </cell>
        </row>
        <row r="417">
          <cell r="D417" t="str">
            <v>5_H4</v>
          </cell>
          <cell r="E417">
            <v>0.126</v>
          </cell>
        </row>
        <row r="418">
          <cell r="D418" t="str">
            <v>5_A5</v>
          </cell>
          <cell r="E418">
            <v>0.16200000000000001</v>
          </cell>
        </row>
        <row r="419">
          <cell r="D419" t="str">
            <v>5_B5</v>
          </cell>
          <cell r="E419">
            <v>0.29299999999999998</v>
          </cell>
        </row>
        <row r="420">
          <cell r="D420" t="str">
            <v>5_C5</v>
          </cell>
          <cell r="E420">
            <v>0.17</v>
          </cell>
        </row>
        <row r="421">
          <cell r="D421" t="str">
            <v>5_D5</v>
          </cell>
          <cell r="E421">
            <v>0.94499999999999995</v>
          </cell>
        </row>
        <row r="422">
          <cell r="D422" t="str">
            <v>5_E5</v>
          </cell>
          <cell r="E422">
            <v>0.33900000000000002</v>
          </cell>
        </row>
        <row r="423">
          <cell r="D423" t="str">
            <v>5_F5</v>
          </cell>
          <cell r="E423">
            <v>0.28699999999999998</v>
          </cell>
        </row>
        <row r="424">
          <cell r="D424" t="str">
            <v>5_G5</v>
          </cell>
          <cell r="E424">
            <v>0.42899999999999999</v>
          </cell>
        </row>
        <row r="425">
          <cell r="D425" t="str">
            <v>5_H5</v>
          </cell>
          <cell r="E425">
            <v>0.14099999999999999</v>
          </cell>
        </row>
        <row r="426">
          <cell r="D426" t="str">
            <v>5_A6</v>
          </cell>
          <cell r="E426">
            <v>0.153</v>
          </cell>
        </row>
        <row r="427">
          <cell r="D427" t="str">
            <v>5_B6</v>
          </cell>
          <cell r="E427">
            <v>0.183</v>
          </cell>
        </row>
        <row r="428">
          <cell r="D428" t="str">
            <v>5_C6</v>
          </cell>
          <cell r="E428">
            <v>0.157</v>
          </cell>
        </row>
        <row r="429">
          <cell r="D429" t="str">
            <v>5_D6</v>
          </cell>
          <cell r="E429">
            <v>1.1850000000000001</v>
          </cell>
        </row>
        <row r="430">
          <cell r="D430" t="str">
            <v>5_E6</v>
          </cell>
          <cell r="E430">
            <v>0.33500000000000002</v>
          </cell>
        </row>
        <row r="431">
          <cell r="D431" t="str">
            <v>5_F6</v>
          </cell>
          <cell r="E431">
            <v>0.28199999999999997</v>
          </cell>
        </row>
        <row r="432">
          <cell r="D432" t="str">
            <v>5_G6</v>
          </cell>
          <cell r="E432">
            <v>0.16</v>
          </cell>
        </row>
        <row r="433">
          <cell r="D433" t="str">
            <v>5_H6</v>
          </cell>
          <cell r="E433">
            <v>0.127</v>
          </cell>
        </row>
        <row r="434">
          <cell r="D434" t="str">
            <v>5_A7</v>
          </cell>
          <cell r="E434">
            <v>0.14699999999999999</v>
          </cell>
        </row>
        <row r="435">
          <cell r="D435" t="str">
            <v>5_B7</v>
          </cell>
          <cell r="E435">
            <v>0.188</v>
          </cell>
        </row>
        <row r="436">
          <cell r="D436" t="str">
            <v>5_C7</v>
          </cell>
          <cell r="E436">
            <v>0.26</v>
          </cell>
        </row>
        <row r="437">
          <cell r="D437" t="str">
            <v>5_D7</v>
          </cell>
          <cell r="E437">
            <v>0.26200000000000001</v>
          </cell>
        </row>
        <row r="438">
          <cell r="D438" t="str">
            <v>5_E7</v>
          </cell>
          <cell r="E438">
            <v>0.14399999999999999</v>
          </cell>
        </row>
        <row r="439">
          <cell r="D439" t="str">
            <v>5_F7</v>
          </cell>
          <cell r="E439">
            <v>1.0269999999999999</v>
          </cell>
        </row>
        <row r="440">
          <cell r="D440" t="str">
            <v>5_G7</v>
          </cell>
          <cell r="E440">
            <v>0.222</v>
          </cell>
        </row>
        <row r="441">
          <cell r="D441" t="str">
            <v>5_H7</v>
          </cell>
          <cell r="E441">
            <v>0.13500000000000001</v>
          </cell>
        </row>
        <row r="442">
          <cell r="D442" t="str">
            <v>5_A8</v>
          </cell>
          <cell r="E442">
            <v>0.153</v>
          </cell>
        </row>
        <row r="443">
          <cell r="D443" t="str">
            <v>5_B8</v>
          </cell>
          <cell r="E443">
            <v>0.17699999999999999</v>
          </cell>
        </row>
        <row r="444">
          <cell r="D444" t="str">
            <v>5_C8</v>
          </cell>
          <cell r="E444">
            <v>0.33600000000000002</v>
          </cell>
        </row>
        <row r="445">
          <cell r="D445" t="str">
            <v>5_D8</v>
          </cell>
          <cell r="E445">
            <v>0.14899999999999999</v>
          </cell>
        </row>
        <row r="446">
          <cell r="D446" t="str">
            <v>5_E8</v>
          </cell>
          <cell r="E446">
            <v>0.89800000000000002</v>
          </cell>
        </row>
        <row r="447">
          <cell r="D447" t="str">
            <v>5_F8</v>
          </cell>
          <cell r="E447">
            <v>0.20799999999999999</v>
          </cell>
        </row>
        <row r="448">
          <cell r="D448" t="str">
            <v>5_G8</v>
          </cell>
          <cell r="E448">
            <v>0.629</v>
          </cell>
        </row>
        <row r="449">
          <cell r="D449" t="str">
            <v>5_H8</v>
          </cell>
          <cell r="E449">
            <v>0.13900000000000001</v>
          </cell>
        </row>
        <row r="450">
          <cell r="D450" t="str">
            <v>5_A9</v>
          </cell>
          <cell r="E450">
            <v>0.151</v>
          </cell>
        </row>
        <row r="451">
          <cell r="D451" t="str">
            <v>5_B9</v>
          </cell>
          <cell r="E451">
            <v>0.17199999999999999</v>
          </cell>
        </row>
        <row r="452">
          <cell r="D452" t="str">
            <v>5_C9</v>
          </cell>
          <cell r="E452">
            <v>0.17100000000000001</v>
          </cell>
        </row>
        <row r="453">
          <cell r="D453" t="str">
            <v>5_D9</v>
          </cell>
          <cell r="E453">
            <v>0.159</v>
          </cell>
        </row>
        <row r="454">
          <cell r="D454" t="str">
            <v>5_E9</v>
          </cell>
          <cell r="E454">
            <v>0.14799999999999999</v>
          </cell>
        </row>
        <row r="455">
          <cell r="D455" t="str">
            <v>5_F9</v>
          </cell>
          <cell r="E455">
            <v>0.77200000000000002</v>
          </cell>
        </row>
        <row r="456">
          <cell r="D456" t="str">
            <v>5_G9</v>
          </cell>
          <cell r="E456">
            <v>0.155</v>
          </cell>
        </row>
        <row r="457">
          <cell r="D457" t="str">
            <v>5_H9</v>
          </cell>
          <cell r="E457">
            <v>0.14199999999999999</v>
          </cell>
        </row>
        <row r="458">
          <cell r="D458" t="str">
            <v>5_A10</v>
          </cell>
          <cell r="E458">
            <v>0.16600000000000001</v>
          </cell>
        </row>
        <row r="459">
          <cell r="D459" t="str">
            <v>5_B10</v>
          </cell>
          <cell r="E459">
            <v>0.17100000000000001</v>
          </cell>
        </row>
        <row r="460">
          <cell r="D460" t="str">
            <v>5_C10</v>
          </cell>
          <cell r="E460">
            <v>0.17399999999999999</v>
          </cell>
        </row>
        <row r="461">
          <cell r="D461" t="str">
            <v>5_D10</v>
          </cell>
          <cell r="E461">
            <v>0.157</v>
          </cell>
        </row>
        <row r="462">
          <cell r="D462" t="str">
            <v>5_E10</v>
          </cell>
          <cell r="E462">
            <v>0.17599999999999999</v>
          </cell>
        </row>
        <row r="463">
          <cell r="D463" t="str">
            <v>5_F10</v>
          </cell>
          <cell r="E463">
            <v>0.17399999999999999</v>
          </cell>
        </row>
        <row r="464">
          <cell r="D464" t="str">
            <v>5_G10</v>
          </cell>
          <cell r="E464">
            <v>0.46700000000000003</v>
          </cell>
        </row>
        <row r="465">
          <cell r="D465" t="str">
            <v>5_H10</v>
          </cell>
          <cell r="E465">
            <v>0.13300000000000001</v>
          </cell>
        </row>
        <row r="466">
          <cell r="D466" t="str">
            <v>5_A11</v>
          </cell>
          <cell r="E466">
            <v>0.161</v>
          </cell>
        </row>
        <row r="467">
          <cell r="D467" t="str">
            <v>5_B11</v>
          </cell>
          <cell r="E467">
            <v>0.16900000000000001</v>
          </cell>
        </row>
        <row r="468">
          <cell r="D468" t="str">
            <v>5_C11</v>
          </cell>
          <cell r="E468">
            <v>1.839</v>
          </cell>
        </row>
        <row r="469">
          <cell r="D469" t="str">
            <v>5_D11</v>
          </cell>
          <cell r="E469">
            <v>2.3719999999999999</v>
          </cell>
        </row>
        <row r="470">
          <cell r="D470" t="str">
            <v>5_E11</v>
          </cell>
          <cell r="E470">
            <v>0.17199999999999999</v>
          </cell>
        </row>
        <row r="471">
          <cell r="D471" t="str">
            <v>5_F11</v>
          </cell>
          <cell r="E471">
            <v>0.3</v>
          </cell>
        </row>
        <row r="472">
          <cell r="D472" t="str">
            <v>5_G11</v>
          </cell>
          <cell r="E472">
            <v>0.32400000000000001</v>
          </cell>
        </row>
        <row r="473">
          <cell r="D473" t="str">
            <v>5_H11</v>
          </cell>
          <cell r="E473">
            <v>0.128</v>
          </cell>
        </row>
        <row r="474">
          <cell r="D474" t="str">
            <v>5_A12</v>
          </cell>
          <cell r="E474">
            <v>0.161</v>
          </cell>
        </row>
        <row r="475">
          <cell r="D475" t="str">
            <v>5_B12</v>
          </cell>
          <cell r="E475">
            <v>0.17399999999999999</v>
          </cell>
        </row>
        <row r="476">
          <cell r="D476" t="str">
            <v>5_C12</v>
          </cell>
          <cell r="E476">
            <v>0.16700000000000001</v>
          </cell>
        </row>
        <row r="477">
          <cell r="D477" t="str">
            <v>5_D12</v>
          </cell>
          <cell r="E477">
            <v>0.155</v>
          </cell>
        </row>
        <row r="478">
          <cell r="D478" t="str">
            <v>5_E12</v>
          </cell>
          <cell r="E478">
            <v>0.14799999999999999</v>
          </cell>
        </row>
        <row r="479">
          <cell r="D479" t="str">
            <v>5_F12</v>
          </cell>
          <cell r="E479">
            <v>0.14199999999999999</v>
          </cell>
        </row>
        <row r="480">
          <cell r="D480" t="str">
            <v>5_G12</v>
          </cell>
          <cell r="E480">
            <v>0.17799999999999999</v>
          </cell>
        </row>
        <row r="481">
          <cell r="D481" t="str">
            <v>5_H12</v>
          </cell>
          <cell r="E481">
            <v>0.14000000000000001</v>
          </cell>
        </row>
        <row r="482">
          <cell r="D482" t="str">
            <v>6_A1</v>
          </cell>
          <cell r="E482">
            <v>0.14699999999999999</v>
          </cell>
        </row>
        <row r="483">
          <cell r="D483" t="str">
            <v>6_B1</v>
          </cell>
          <cell r="E483">
            <v>0.13900000000000001</v>
          </cell>
        </row>
        <row r="484">
          <cell r="D484" t="str">
            <v>6_C1</v>
          </cell>
          <cell r="E484">
            <v>0.14899999999999999</v>
          </cell>
        </row>
        <row r="485">
          <cell r="D485" t="str">
            <v>6_D1</v>
          </cell>
          <cell r="E485">
            <v>0.13800000000000001</v>
          </cell>
        </row>
        <row r="486">
          <cell r="D486" t="str">
            <v>6_E1</v>
          </cell>
          <cell r="E486">
            <v>0.128</v>
          </cell>
        </row>
        <row r="487">
          <cell r="D487" t="str">
            <v>6_F1</v>
          </cell>
          <cell r="E487">
            <v>0.154</v>
          </cell>
        </row>
        <row r="488">
          <cell r="D488" t="str">
            <v>6_G1</v>
          </cell>
          <cell r="E488">
            <v>0.16900000000000001</v>
          </cell>
        </row>
        <row r="489">
          <cell r="D489" t="str">
            <v>6_H1</v>
          </cell>
          <cell r="E489">
            <v>0.17499999999999999</v>
          </cell>
        </row>
        <row r="490">
          <cell r="D490" t="str">
            <v>6_A2</v>
          </cell>
          <cell r="E490">
            <v>0.14599999999999999</v>
          </cell>
        </row>
        <row r="491">
          <cell r="D491" t="str">
            <v>6_B2</v>
          </cell>
          <cell r="E491">
            <v>0.14000000000000001</v>
          </cell>
        </row>
        <row r="492">
          <cell r="D492" t="str">
            <v>6_C2</v>
          </cell>
          <cell r="E492">
            <v>0.14899999999999999</v>
          </cell>
        </row>
        <row r="493">
          <cell r="D493" t="str">
            <v>6_D2</v>
          </cell>
          <cell r="E493">
            <v>0.153</v>
          </cell>
        </row>
        <row r="494">
          <cell r="D494" t="str">
            <v>6_E2</v>
          </cell>
          <cell r="E494">
            <v>0.13500000000000001</v>
          </cell>
        </row>
        <row r="495">
          <cell r="D495" t="str">
            <v>6_F2</v>
          </cell>
          <cell r="E495">
            <v>0.155</v>
          </cell>
        </row>
        <row r="496">
          <cell r="D496" t="str">
            <v>6_G2</v>
          </cell>
          <cell r="E496">
            <v>0.64800000000000002</v>
          </cell>
        </row>
        <row r="497">
          <cell r="D497" t="str">
            <v>6_H2</v>
          </cell>
          <cell r="E497">
            <v>0.13800000000000001</v>
          </cell>
        </row>
        <row r="498">
          <cell r="D498" t="str">
            <v>6_A3</v>
          </cell>
          <cell r="E498">
            <v>0.17499999999999999</v>
          </cell>
        </row>
        <row r="499">
          <cell r="D499" t="str">
            <v>6_B3</v>
          </cell>
          <cell r="E499">
            <v>0.16600000000000001</v>
          </cell>
        </row>
        <row r="500">
          <cell r="D500" t="str">
            <v>6_C3</v>
          </cell>
          <cell r="E500">
            <v>0.39500000000000002</v>
          </cell>
        </row>
        <row r="501">
          <cell r="D501" t="str">
            <v>6_D3</v>
          </cell>
          <cell r="E501">
            <v>0.59</v>
          </cell>
        </row>
        <row r="502">
          <cell r="D502" t="str">
            <v>6_E3</v>
          </cell>
          <cell r="E502">
            <v>0.14499999999999999</v>
          </cell>
        </row>
        <row r="503">
          <cell r="D503" t="str">
            <v>6_F3</v>
          </cell>
          <cell r="E503">
            <v>0.45200000000000001</v>
          </cell>
        </row>
        <row r="504">
          <cell r="D504" t="str">
            <v>6_G3</v>
          </cell>
          <cell r="E504">
            <v>0.16</v>
          </cell>
        </row>
        <row r="505">
          <cell r="D505" t="str">
            <v>6_H3</v>
          </cell>
          <cell r="E505">
            <v>0.128</v>
          </cell>
        </row>
        <row r="506">
          <cell r="D506" t="str">
            <v>6_A4</v>
          </cell>
          <cell r="E506">
            <v>0.151</v>
          </cell>
        </row>
        <row r="507">
          <cell r="D507" t="str">
            <v>6_B4</v>
          </cell>
          <cell r="E507">
            <v>0.23499999999999999</v>
          </cell>
        </row>
        <row r="508">
          <cell r="D508" t="str">
            <v>6_C4</v>
          </cell>
          <cell r="E508">
            <v>0.17100000000000001</v>
          </cell>
        </row>
        <row r="509">
          <cell r="D509" t="str">
            <v>6_D4</v>
          </cell>
          <cell r="E509">
            <v>0.45800000000000002</v>
          </cell>
        </row>
        <row r="510">
          <cell r="D510" t="str">
            <v>6_E4</v>
          </cell>
          <cell r="E510">
            <v>0.13900000000000001</v>
          </cell>
        </row>
        <row r="511">
          <cell r="D511" t="str">
            <v>6_F4</v>
          </cell>
          <cell r="E511">
            <v>0.193</v>
          </cell>
        </row>
        <row r="512">
          <cell r="D512" t="str">
            <v>6_G4</v>
          </cell>
          <cell r="E512">
            <v>0.14699999999999999</v>
          </cell>
        </row>
        <row r="513">
          <cell r="D513" t="str">
            <v>6_H4</v>
          </cell>
          <cell r="E513">
            <v>0.13900000000000001</v>
          </cell>
        </row>
        <row r="514">
          <cell r="D514" t="str">
            <v>6_A5</v>
          </cell>
          <cell r="E514">
            <v>0.159</v>
          </cell>
        </row>
        <row r="515">
          <cell r="D515" t="str">
            <v>6_B5</v>
          </cell>
          <cell r="E515">
            <v>0.158</v>
          </cell>
        </row>
        <row r="516">
          <cell r="D516" t="str">
            <v>6_C5</v>
          </cell>
          <cell r="E516">
            <v>0.16900000000000001</v>
          </cell>
        </row>
        <row r="517">
          <cell r="D517" t="str">
            <v>6_D5</v>
          </cell>
          <cell r="E517">
            <v>0.20100000000000001</v>
          </cell>
        </row>
        <row r="518">
          <cell r="D518" t="str">
            <v>6_E5</v>
          </cell>
          <cell r="E518">
            <v>0.66</v>
          </cell>
        </row>
        <row r="519">
          <cell r="D519" t="str">
            <v>6_F5</v>
          </cell>
          <cell r="E519">
            <v>1.464</v>
          </cell>
        </row>
        <row r="520">
          <cell r="D520" t="str">
            <v>6_G5</v>
          </cell>
          <cell r="E520">
            <v>0.17199999999999999</v>
          </cell>
        </row>
        <row r="521">
          <cell r="D521" t="str">
            <v>6_H5</v>
          </cell>
          <cell r="E521">
            <v>0.128</v>
          </cell>
        </row>
        <row r="522">
          <cell r="D522" t="str">
            <v>6_A6</v>
          </cell>
          <cell r="E522">
            <v>0.14799999999999999</v>
          </cell>
        </row>
        <row r="523">
          <cell r="D523" t="str">
            <v>6_B6</v>
          </cell>
          <cell r="E523">
            <v>0.91100000000000003</v>
          </cell>
        </row>
        <row r="524">
          <cell r="D524" t="str">
            <v>6_C6</v>
          </cell>
          <cell r="E524">
            <v>0.28100000000000003</v>
          </cell>
        </row>
        <row r="525">
          <cell r="D525" t="str">
            <v>6_D6</v>
          </cell>
          <cell r="E525">
            <v>0.72599999999999998</v>
          </cell>
        </row>
        <row r="526">
          <cell r="D526" t="str">
            <v>6_E6</v>
          </cell>
          <cell r="E526">
            <v>0.186</v>
          </cell>
        </row>
        <row r="527">
          <cell r="D527" t="str">
            <v>6_F6</v>
          </cell>
          <cell r="E527">
            <v>0.155</v>
          </cell>
        </row>
        <row r="528">
          <cell r="D528" t="str">
            <v>6_G6</v>
          </cell>
          <cell r="E528">
            <v>0.71899999999999997</v>
          </cell>
        </row>
        <row r="529">
          <cell r="D529" t="str">
            <v>6_H6</v>
          </cell>
          <cell r="E529">
            <v>0.122</v>
          </cell>
        </row>
        <row r="530">
          <cell r="D530" t="str">
            <v>6_A7</v>
          </cell>
          <cell r="E530">
            <v>0.152</v>
          </cell>
        </row>
        <row r="531">
          <cell r="D531" t="str">
            <v>6_B7</v>
          </cell>
          <cell r="E531">
            <v>0.14799999999999999</v>
          </cell>
        </row>
        <row r="532">
          <cell r="D532" t="str">
            <v>6_C7</v>
          </cell>
          <cell r="E532">
            <v>0.245</v>
          </cell>
        </row>
        <row r="533">
          <cell r="D533" t="str">
            <v>6_D7</v>
          </cell>
          <cell r="E533">
            <v>0.218</v>
          </cell>
        </row>
        <row r="534">
          <cell r="D534" t="str">
            <v>6_E7</v>
          </cell>
          <cell r="E534">
            <v>0.159</v>
          </cell>
        </row>
        <row r="535">
          <cell r="D535" t="str">
            <v>6_F7</v>
          </cell>
          <cell r="E535">
            <v>0.17499999999999999</v>
          </cell>
        </row>
        <row r="536">
          <cell r="D536" t="str">
            <v>6_G7</v>
          </cell>
          <cell r="E536">
            <v>0.23899999999999999</v>
          </cell>
        </row>
        <row r="537">
          <cell r="D537" t="str">
            <v>6_H7</v>
          </cell>
          <cell r="E537">
            <v>0.13700000000000001</v>
          </cell>
        </row>
        <row r="538">
          <cell r="D538" t="str">
            <v>6_A8</v>
          </cell>
          <cell r="E538">
            <v>0.186</v>
          </cell>
        </row>
        <row r="539">
          <cell r="D539" t="str">
            <v>6_B8</v>
          </cell>
          <cell r="E539">
            <v>0.312</v>
          </cell>
        </row>
        <row r="540">
          <cell r="D540" t="str">
            <v>6_C8</v>
          </cell>
          <cell r="E540">
            <v>0.22700000000000001</v>
          </cell>
        </row>
        <row r="541">
          <cell r="D541" t="str">
            <v>6_D8</v>
          </cell>
          <cell r="E541">
            <v>0.51</v>
          </cell>
        </row>
        <row r="542">
          <cell r="D542" t="str">
            <v>6_E8</v>
          </cell>
          <cell r="E542">
            <v>0.14899999999999999</v>
          </cell>
        </row>
        <row r="543">
          <cell r="D543" t="str">
            <v>6_F8</v>
          </cell>
          <cell r="E543">
            <v>0.13</v>
          </cell>
        </row>
        <row r="544">
          <cell r="D544" t="str">
            <v>6_G8</v>
          </cell>
          <cell r="E544">
            <v>0.14199999999999999</v>
          </cell>
        </row>
        <row r="545">
          <cell r="D545" t="str">
            <v>6_H8</v>
          </cell>
          <cell r="E545">
            <v>0.12</v>
          </cell>
        </row>
        <row r="546">
          <cell r="D546" t="str">
            <v>6_A9</v>
          </cell>
          <cell r="E546">
            <v>0.20599999999999999</v>
          </cell>
        </row>
        <row r="547">
          <cell r="D547" t="str">
            <v>6_B9</v>
          </cell>
          <cell r="E547">
            <v>0.56699999999999995</v>
          </cell>
        </row>
        <row r="548">
          <cell r="D548" t="str">
            <v>6_C9</v>
          </cell>
          <cell r="E548">
            <v>0.28299999999999997</v>
          </cell>
        </row>
        <row r="549">
          <cell r="D549" t="str">
            <v>6_D9</v>
          </cell>
          <cell r="E549">
            <v>0.28999999999999998</v>
          </cell>
        </row>
        <row r="550">
          <cell r="D550" t="str">
            <v>6_E9</v>
          </cell>
          <cell r="E550">
            <v>0.17</v>
          </cell>
        </row>
        <row r="551">
          <cell r="D551" t="str">
            <v>6_F9</v>
          </cell>
          <cell r="E551">
            <v>0.39</v>
          </cell>
        </row>
        <row r="552">
          <cell r="D552" t="str">
            <v>6_G9</v>
          </cell>
          <cell r="E552">
            <v>0.17</v>
          </cell>
        </row>
        <row r="553">
          <cell r="D553" t="str">
            <v>6_H9</v>
          </cell>
          <cell r="E553">
            <v>0.127</v>
          </cell>
        </row>
        <row r="554">
          <cell r="D554" t="str">
            <v>6_A10</v>
          </cell>
          <cell r="E554">
            <v>0.155</v>
          </cell>
        </row>
        <row r="555">
          <cell r="D555" t="str">
            <v>6_B10</v>
          </cell>
          <cell r="E555">
            <v>0.17499999999999999</v>
          </cell>
        </row>
        <row r="556">
          <cell r="D556" t="str">
            <v>6_C10</v>
          </cell>
          <cell r="E556">
            <v>0.83799999999999997</v>
          </cell>
        </row>
        <row r="557">
          <cell r="D557" t="str">
            <v>6_D10</v>
          </cell>
          <cell r="E557">
            <v>0.45200000000000001</v>
          </cell>
        </row>
        <row r="558">
          <cell r="D558" t="str">
            <v>6_E10</v>
          </cell>
          <cell r="E558">
            <v>0.14899999999999999</v>
          </cell>
        </row>
        <row r="559">
          <cell r="D559" t="str">
            <v>6_F10</v>
          </cell>
          <cell r="E559">
            <v>0.161</v>
          </cell>
        </row>
        <row r="560">
          <cell r="D560" t="str">
            <v>6_G10</v>
          </cell>
          <cell r="E560">
            <v>0.17100000000000001</v>
          </cell>
        </row>
        <row r="561">
          <cell r="D561" t="str">
            <v>6_H10</v>
          </cell>
          <cell r="E561">
            <v>0.14299999999999999</v>
          </cell>
        </row>
        <row r="562">
          <cell r="D562" t="str">
            <v>6_A11</v>
          </cell>
          <cell r="E562">
            <v>0.14699999999999999</v>
          </cell>
        </row>
        <row r="563">
          <cell r="D563" t="str">
            <v>6_B11</v>
          </cell>
          <cell r="E563">
            <v>0.151</v>
          </cell>
        </row>
        <row r="564">
          <cell r="D564" t="str">
            <v>6_C11</v>
          </cell>
          <cell r="E564">
            <v>1.288</v>
          </cell>
        </row>
        <row r="565">
          <cell r="D565" t="str">
            <v>6_D11</v>
          </cell>
          <cell r="E565">
            <v>0.185</v>
          </cell>
        </row>
        <row r="566">
          <cell r="D566" t="str">
            <v>6_E11</v>
          </cell>
          <cell r="E566">
            <v>1.667</v>
          </cell>
        </row>
        <row r="567">
          <cell r="D567" t="str">
            <v>6_F11</v>
          </cell>
          <cell r="E567">
            <v>0.14499999999999999</v>
          </cell>
        </row>
        <row r="568">
          <cell r="D568" t="str">
            <v>6_G11</v>
          </cell>
          <cell r="E568">
            <v>1.38</v>
          </cell>
        </row>
        <row r="569">
          <cell r="D569" t="str">
            <v>6_H11</v>
          </cell>
          <cell r="E569">
            <v>0.129</v>
          </cell>
        </row>
        <row r="570">
          <cell r="D570" t="str">
            <v>6_A12</v>
          </cell>
          <cell r="E570">
            <v>0.16600000000000001</v>
          </cell>
        </row>
        <row r="571">
          <cell r="D571" t="str">
            <v>6_B12</v>
          </cell>
          <cell r="E571">
            <v>0.14899999999999999</v>
          </cell>
        </row>
        <row r="572">
          <cell r="D572" t="str">
            <v>6_C12</v>
          </cell>
          <cell r="E572">
            <v>0.20499999999999999</v>
          </cell>
        </row>
        <row r="573">
          <cell r="D573" t="str">
            <v>6_D12</v>
          </cell>
          <cell r="E573">
            <v>0.17599999999999999</v>
          </cell>
        </row>
        <row r="574">
          <cell r="D574" t="str">
            <v>6_E12</v>
          </cell>
          <cell r="E574">
            <v>0.36199999999999999</v>
          </cell>
        </row>
        <row r="575">
          <cell r="D575" t="str">
            <v>6_F12</v>
          </cell>
          <cell r="E575">
            <v>0.153</v>
          </cell>
        </row>
        <row r="576">
          <cell r="D576" t="str">
            <v>6_G12</v>
          </cell>
          <cell r="E576">
            <v>0.159</v>
          </cell>
        </row>
        <row r="577">
          <cell r="D577" t="str">
            <v>6_H12</v>
          </cell>
          <cell r="E577">
            <v>0.13800000000000001</v>
          </cell>
        </row>
        <row r="578">
          <cell r="D578" t="str">
            <v>7_A1</v>
          </cell>
          <cell r="E578">
            <v>0.14399999999999999</v>
          </cell>
        </row>
        <row r="579">
          <cell r="D579" t="str">
            <v>7_B1</v>
          </cell>
          <cell r="E579">
            <v>0.14000000000000001</v>
          </cell>
        </row>
        <row r="580">
          <cell r="D580" t="str">
            <v>7_C1</v>
          </cell>
          <cell r="E580">
            <v>0.14499999999999999</v>
          </cell>
        </row>
        <row r="581">
          <cell r="D581" t="str">
            <v>7_D1</v>
          </cell>
          <cell r="E581">
            <v>0.14299999999999999</v>
          </cell>
        </row>
        <row r="582">
          <cell r="D582" t="str">
            <v>7_E1</v>
          </cell>
          <cell r="E582">
            <v>0.21099999999999999</v>
          </cell>
        </row>
        <row r="583">
          <cell r="D583" t="str">
            <v>7_F1</v>
          </cell>
          <cell r="E583">
            <v>0.14099999999999999</v>
          </cell>
        </row>
        <row r="584">
          <cell r="D584" t="str">
            <v>7_G1</v>
          </cell>
          <cell r="E584">
            <v>0.318</v>
          </cell>
        </row>
        <row r="585">
          <cell r="D585" t="str">
            <v>7_H1</v>
          </cell>
          <cell r="E585">
            <v>0.129</v>
          </cell>
        </row>
        <row r="586">
          <cell r="D586" t="str">
            <v>7_A2</v>
          </cell>
          <cell r="E586">
            <v>0.14899999999999999</v>
          </cell>
        </row>
        <row r="587">
          <cell r="D587" t="str">
            <v>7_B2</v>
          </cell>
          <cell r="E587">
            <v>0.14299999999999999</v>
          </cell>
        </row>
        <row r="588">
          <cell r="D588" t="str">
            <v>7_C2</v>
          </cell>
          <cell r="E588">
            <v>0.16600000000000001</v>
          </cell>
        </row>
        <row r="589">
          <cell r="D589" t="str">
            <v>7_D2</v>
          </cell>
          <cell r="E589">
            <v>0.14399999999999999</v>
          </cell>
        </row>
        <row r="590">
          <cell r="D590" t="str">
            <v>7_E2</v>
          </cell>
          <cell r="E590">
            <v>0.13800000000000001</v>
          </cell>
        </row>
        <row r="591">
          <cell r="D591" t="str">
            <v>7_F2</v>
          </cell>
          <cell r="E591">
            <v>0.14000000000000001</v>
          </cell>
        </row>
        <row r="592">
          <cell r="D592" t="str">
            <v>7_G2</v>
          </cell>
          <cell r="E592">
            <v>0.16500000000000001</v>
          </cell>
        </row>
        <row r="593">
          <cell r="D593" t="str">
            <v>7_H2</v>
          </cell>
          <cell r="E593">
            <v>0.13300000000000001</v>
          </cell>
        </row>
        <row r="594">
          <cell r="D594" t="str">
            <v>7_A3</v>
          </cell>
          <cell r="E594">
            <v>0.14399999999999999</v>
          </cell>
        </row>
        <row r="595">
          <cell r="D595" t="str">
            <v>7_B3</v>
          </cell>
          <cell r="E595">
            <v>0.26400000000000001</v>
          </cell>
        </row>
        <row r="596">
          <cell r="D596" t="str">
            <v>7_C3</v>
          </cell>
          <cell r="E596">
            <v>0.46600000000000003</v>
          </cell>
        </row>
        <row r="597">
          <cell r="D597" t="str">
            <v>7_D3</v>
          </cell>
          <cell r="E597">
            <v>0.14399999999999999</v>
          </cell>
        </row>
        <row r="598">
          <cell r="D598" t="str">
            <v>7_E3</v>
          </cell>
          <cell r="E598">
            <v>0.13800000000000001</v>
          </cell>
        </row>
        <row r="599">
          <cell r="D599" t="str">
            <v>7_F3</v>
          </cell>
          <cell r="E599">
            <v>0.154</v>
          </cell>
        </row>
        <row r="600">
          <cell r="D600" t="str">
            <v>7_G3</v>
          </cell>
          <cell r="E600">
            <v>0.13800000000000001</v>
          </cell>
        </row>
        <row r="601">
          <cell r="D601" t="str">
            <v>7_H3</v>
          </cell>
          <cell r="E601">
            <v>0.127</v>
          </cell>
        </row>
        <row r="602">
          <cell r="D602" t="str">
            <v>7_A4</v>
          </cell>
          <cell r="E602">
            <v>0.14099999999999999</v>
          </cell>
        </row>
        <row r="603">
          <cell r="D603" t="str">
            <v>7_B4</v>
          </cell>
          <cell r="E603">
            <v>0.14799999999999999</v>
          </cell>
        </row>
        <row r="604">
          <cell r="D604" t="str">
            <v>7_C4</v>
          </cell>
          <cell r="E604">
            <v>0.16300000000000001</v>
          </cell>
        </row>
        <row r="605">
          <cell r="D605" t="str">
            <v>7_D4</v>
          </cell>
          <cell r="E605">
            <v>0.159</v>
          </cell>
        </row>
        <row r="606">
          <cell r="D606" t="str">
            <v>7_E4</v>
          </cell>
          <cell r="E606">
            <v>0.13500000000000001</v>
          </cell>
        </row>
        <row r="607">
          <cell r="D607" t="str">
            <v>7_F4</v>
          </cell>
          <cell r="E607">
            <v>0.14199999999999999</v>
          </cell>
        </row>
        <row r="608">
          <cell r="D608" t="str">
            <v>7_G4</v>
          </cell>
          <cell r="E608">
            <v>0.13600000000000001</v>
          </cell>
        </row>
        <row r="609">
          <cell r="D609" t="str">
            <v>7_H4</v>
          </cell>
          <cell r="E609">
            <v>0.124</v>
          </cell>
        </row>
        <row r="610">
          <cell r="D610" t="str">
            <v>7_A5</v>
          </cell>
          <cell r="E610">
            <v>0.152</v>
          </cell>
        </row>
        <row r="611">
          <cell r="D611" t="str">
            <v>7_B5</v>
          </cell>
          <cell r="E611">
            <v>0.20200000000000001</v>
          </cell>
        </row>
        <row r="612">
          <cell r="D612" t="str">
            <v>7_C5</v>
          </cell>
          <cell r="E612">
            <v>0.155</v>
          </cell>
        </row>
        <row r="613">
          <cell r="D613" t="str">
            <v>7_D5</v>
          </cell>
          <cell r="E613">
            <v>0.14899999999999999</v>
          </cell>
        </row>
        <row r="614">
          <cell r="D614" t="str">
            <v>7_E5</v>
          </cell>
          <cell r="E614">
            <v>0.13100000000000001</v>
          </cell>
        </row>
        <row r="615">
          <cell r="D615" t="str">
            <v>7_F5</v>
          </cell>
          <cell r="E615">
            <v>0.157</v>
          </cell>
        </row>
        <row r="616">
          <cell r="D616" t="str">
            <v>7_G5</v>
          </cell>
          <cell r="E616">
            <v>0.155</v>
          </cell>
        </row>
        <row r="617">
          <cell r="D617" t="str">
            <v>7_H5</v>
          </cell>
          <cell r="E617">
            <v>0.16</v>
          </cell>
        </row>
        <row r="618">
          <cell r="D618" t="str">
            <v>7_A6</v>
          </cell>
          <cell r="E618">
            <v>0.14899999999999999</v>
          </cell>
        </row>
        <row r="619">
          <cell r="D619" t="str">
            <v>7_B6</v>
          </cell>
          <cell r="E619">
            <v>0.23599999999999999</v>
          </cell>
        </row>
        <row r="620">
          <cell r="D620" t="str">
            <v>7_C6</v>
          </cell>
          <cell r="E620">
            <v>0.14399999999999999</v>
          </cell>
        </row>
        <row r="621">
          <cell r="D621" t="str">
            <v>7_D6</v>
          </cell>
          <cell r="E621">
            <v>0.157</v>
          </cell>
        </row>
        <row r="622">
          <cell r="D622" t="str">
            <v>7_E6</v>
          </cell>
          <cell r="E622">
            <v>0.13600000000000001</v>
          </cell>
        </row>
        <row r="623">
          <cell r="D623" t="str">
            <v>7_F6</v>
          </cell>
          <cell r="E623">
            <v>0.14699999999999999</v>
          </cell>
        </row>
        <row r="624">
          <cell r="D624" t="str">
            <v>7_G6</v>
          </cell>
          <cell r="E624">
            <v>0.14099999999999999</v>
          </cell>
        </row>
        <row r="625">
          <cell r="D625" t="str">
            <v>7_H6</v>
          </cell>
          <cell r="E625">
            <v>0.13500000000000001</v>
          </cell>
        </row>
        <row r="626">
          <cell r="D626" t="str">
            <v>7_A7</v>
          </cell>
          <cell r="E626">
            <v>0.14299999999999999</v>
          </cell>
        </row>
        <row r="627">
          <cell r="D627" t="str">
            <v>7_B7</v>
          </cell>
          <cell r="E627">
            <v>0.14299999999999999</v>
          </cell>
        </row>
        <row r="628">
          <cell r="D628" t="str">
            <v>7_C7</v>
          </cell>
          <cell r="E628">
            <v>0.14699999999999999</v>
          </cell>
        </row>
        <row r="629">
          <cell r="D629" t="str">
            <v>7_D7</v>
          </cell>
          <cell r="E629">
            <v>0.14599999999999999</v>
          </cell>
        </row>
        <row r="630">
          <cell r="D630" t="str">
            <v>7_E7</v>
          </cell>
          <cell r="E630">
            <v>0.13100000000000001</v>
          </cell>
        </row>
        <row r="631">
          <cell r="D631" t="str">
            <v>7_F7</v>
          </cell>
          <cell r="E631">
            <v>0.13</v>
          </cell>
        </row>
        <row r="632">
          <cell r="D632" t="str">
            <v>7_G7</v>
          </cell>
          <cell r="E632">
            <v>0.13500000000000001</v>
          </cell>
        </row>
        <row r="633">
          <cell r="D633" t="str">
            <v>7_H7</v>
          </cell>
          <cell r="E633">
            <v>0.128</v>
          </cell>
        </row>
        <row r="634">
          <cell r="D634" t="str">
            <v>7_A8</v>
          </cell>
          <cell r="E634">
            <v>0.15</v>
          </cell>
        </row>
        <row r="635">
          <cell r="D635" t="str">
            <v>7_B8</v>
          </cell>
          <cell r="E635">
            <v>0.375</v>
          </cell>
        </row>
        <row r="636">
          <cell r="D636" t="str">
            <v>7_C8</v>
          </cell>
          <cell r="E636">
            <v>0.64900000000000002</v>
          </cell>
        </row>
        <row r="637">
          <cell r="D637" t="str">
            <v>7_D8</v>
          </cell>
          <cell r="E637">
            <v>0.159</v>
          </cell>
        </row>
        <row r="638">
          <cell r="D638" t="str">
            <v>7_E8</v>
          </cell>
          <cell r="E638">
            <v>0.13400000000000001</v>
          </cell>
        </row>
        <row r="639">
          <cell r="D639" t="str">
            <v>7_F8</v>
          </cell>
          <cell r="E639">
            <v>0.13100000000000001</v>
          </cell>
        </row>
        <row r="640">
          <cell r="D640" t="str">
            <v>7_G8</v>
          </cell>
          <cell r="E640">
            <v>0.13800000000000001</v>
          </cell>
        </row>
        <row r="641">
          <cell r="D641" t="str">
            <v>7_H8</v>
          </cell>
          <cell r="E641">
            <v>0.126</v>
          </cell>
        </row>
        <row r="642">
          <cell r="D642" t="str">
            <v>7_A9</v>
          </cell>
          <cell r="E642">
            <v>0.151</v>
          </cell>
        </row>
        <row r="643">
          <cell r="D643" t="str">
            <v>7_B9</v>
          </cell>
          <cell r="E643">
            <v>0.17699999999999999</v>
          </cell>
        </row>
        <row r="644">
          <cell r="D644" t="str">
            <v>7_C9</v>
          </cell>
          <cell r="E644">
            <v>1.097</v>
          </cell>
        </row>
        <row r="645">
          <cell r="D645" t="str">
            <v>7_D9</v>
          </cell>
          <cell r="E645">
            <v>0.154</v>
          </cell>
        </row>
        <row r="646">
          <cell r="D646" t="str">
            <v>7_E9</v>
          </cell>
          <cell r="E646">
            <v>0.22600000000000001</v>
          </cell>
        </row>
        <row r="647">
          <cell r="D647" t="str">
            <v>7_F9</v>
          </cell>
          <cell r="E647">
            <v>0.13500000000000001</v>
          </cell>
        </row>
        <row r="648">
          <cell r="D648" t="str">
            <v>7_G9</v>
          </cell>
          <cell r="E648">
            <v>0.20599999999999999</v>
          </cell>
        </row>
        <row r="649">
          <cell r="D649" t="str">
            <v>7_H9</v>
          </cell>
          <cell r="E649">
            <v>0.128</v>
          </cell>
        </row>
        <row r="650">
          <cell r="D650" t="str">
            <v>7_A10</v>
          </cell>
          <cell r="E650">
            <v>0.14699999999999999</v>
          </cell>
        </row>
        <row r="651">
          <cell r="D651" t="str">
            <v>7_B10</v>
          </cell>
          <cell r="E651">
            <v>0.152</v>
          </cell>
        </row>
        <row r="652">
          <cell r="D652" t="str">
            <v>7_C10</v>
          </cell>
          <cell r="E652">
            <v>0.93899999999999995</v>
          </cell>
        </row>
        <row r="653">
          <cell r="D653" t="str">
            <v>7_D10</v>
          </cell>
          <cell r="E653">
            <v>0.153</v>
          </cell>
        </row>
        <row r="654">
          <cell r="D654" t="str">
            <v>7_E10</v>
          </cell>
          <cell r="E654">
            <v>0.13900000000000001</v>
          </cell>
        </row>
        <row r="655">
          <cell r="D655" t="str">
            <v>7_F10</v>
          </cell>
          <cell r="E655">
            <v>0.14699999999999999</v>
          </cell>
        </row>
        <row r="656">
          <cell r="D656" t="str">
            <v>7_G10</v>
          </cell>
          <cell r="E656">
            <v>0.16300000000000001</v>
          </cell>
        </row>
        <row r="657">
          <cell r="D657" t="str">
            <v>7_H10</v>
          </cell>
          <cell r="E657">
            <v>0.124</v>
          </cell>
        </row>
        <row r="658">
          <cell r="D658" t="str">
            <v>7_A11</v>
          </cell>
          <cell r="E658">
            <v>0.15</v>
          </cell>
        </row>
        <row r="659">
          <cell r="D659" t="str">
            <v>7_B11</v>
          </cell>
          <cell r="E659">
            <v>0.159</v>
          </cell>
        </row>
        <row r="660">
          <cell r="D660" t="str">
            <v>7_C11</v>
          </cell>
          <cell r="E660">
            <v>0.20399999999999999</v>
          </cell>
        </row>
        <row r="661">
          <cell r="D661" t="str">
            <v>7_D11</v>
          </cell>
          <cell r="E661">
            <v>0.16900000000000001</v>
          </cell>
        </row>
        <row r="662">
          <cell r="D662" t="str">
            <v>7_E11</v>
          </cell>
          <cell r="E662">
            <v>0.13700000000000001</v>
          </cell>
        </row>
        <row r="663">
          <cell r="D663" t="str">
            <v>7_F11</v>
          </cell>
          <cell r="E663">
            <v>0.13800000000000001</v>
          </cell>
        </row>
        <row r="664">
          <cell r="D664" t="str">
            <v>7_G11</v>
          </cell>
          <cell r="E664">
            <v>0.189</v>
          </cell>
        </row>
        <row r="665">
          <cell r="D665" t="str">
            <v>7_H11</v>
          </cell>
          <cell r="E665">
            <v>0.123</v>
          </cell>
        </row>
        <row r="666">
          <cell r="D666" t="str">
            <v>7_A12</v>
          </cell>
          <cell r="E666">
            <v>0.17</v>
          </cell>
        </row>
        <row r="667">
          <cell r="D667" t="str">
            <v>7_B12</v>
          </cell>
          <cell r="E667">
            <v>0.152</v>
          </cell>
        </row>
        <row r="668">
          <cell r="D668" t="str">
            <v>7_C12</v>
          </cell>
          <cell r="E668">
            <v>0.16700000000000001</v>
          </cell>
        </row>
        <row r="669">
          <cell r="D669" t="str">
            <v>7_D12</v>
          </cell>
          <cell r="E669">
            <v>0.152</v>
          </cell>
        </row>
        <row r="670">
          <cell r="D670" t="str">
            <v>7_E12</v>
          </cell>
          <cell r="E670">
            <v>0.14399999999999999</v>
          </cell>
        </row>
        <row r="671">
          <cell r="D671" t="str">
            <v>7_F12</v>
          </cell>
          <cell r="E671">
            <v>0.14299999999999999</v>
          </cell>
        </row>
        <row r="672">
          <cell r="D672" t="str">
            <v>7_G12</v>
          </cell>
          <cell r="E672">
            <v>0.13800000000000001</v>
          </cell>
        </row>
        <row r="673">
          <cell r="D673" t="str">
            <v>7_H12</v>
          </cell>
          <cell r="E673">
            <v>0.128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2B84-1C92-7743-A9B4-EB042FCA8E23}">
  <dimension ref="A1:O637"/>
  <sheetViews>
    <sheetView tabSelected="1" workbookViewId="0">
      <pane ySplit="1" topLeftCell="A78" activePane="bottomLeft" state="frozen"/>
      <selection pane="bottomLeft" activeCell="C8" sqref="C8"/>
    </sheetView>
  </sheetViews>
  <sheetFormatPr baseColWidth="10" defaultRowHeight="16" x14ac:dyDescent="0.2"/>
  <cols>
    <col min="3" max="3" width="34" bestFit="1" customWidth="1"/>
  </cols>
  <sheetData>
    <row r="1" spans="1:15" x14ac:dyDescent="0.2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19</v>
      </c>
      <c r="H1" t="s">
        <v>6</v>
      </c>
      <c r="I1" t="s">
        <v>8</v>
      </c>
      <c r="J1" t="s">
        <v>7</v>
      </c>
      <c r="K1" t="s">
        <v>16</v>
      </c>
      <c r="L1" t="s">
        <v>17</v>
      </c>
      <c r="M1" t="s">
        <v>1667</v>
      </c>
      <c r="N1" t="s">
        <v>1668</v>
      </c>
      <c r="O1" t="s">
        <v>1669</v>
      </c>
    </row>
    <row r="2" spans="1:15" x14ac:dyDescent="0.2">
      <c r="A2">
        <v>1</v>
      </c>
      <c r="B2" t="str">
        <f>VLOOKUP(A2,legend_isolates_fromAlex!A:B,2,FALSE)</f>
        <v>13C</v>
      </c>
      <c r="C2" t="str">
        <f>VLOOKUP(B2,isolate_id_legend!A:B,2,FALSE)</f>
        <v>Hafnia_alvei</v>
      </c>
      <c r="D2">
        <v>58</v>
      </c>
      <c r="E2">
        <v>1</v>
      </c>
      <c r="F2" t="s">
        <v>403</v>
      </c>
      <c r="G2" t="s">
        <v>20</v>
      </c>
      <c r="H2">
        <v>1</v>
      </c>
      <c r="I2" t="s">
        <v>14</v>
      </c>
      <c r="J2">
        <v>11</v>
      </c>
      <c r="K2">
        <v>2</v>
      </c>
      <c r="L2">
        <f>VLOOKUP(G2,[1]layout!$D:$E,2,FALSE)</f>
        <v>0.186</v>
      </c>
      <c r="M2">
        <f>VLOOKUP(B2,growth_assay_midpoints!$A:$B,2,FALSE)</f>
        <v>9.6199999999999992</v>
      </c>
      <c r="N2">
        <f>VLOOKUP(B2,growth_assay_midpoints!$A:$C,3,FALSE)</f>
        <v>11.8</v>
      </c>
      <c r="O2">
        <f>VLOOKUP(B2,growth_assay_midpoints!$A:$D,4,FALSE)</f>
        <v>0.32</v>
      </c>
    </row>
    <row r="3" spans="1:15" x14ac:dyDescent="0.2">
      <c r="A3">
        <v>1</v>
      </c>
      <c r="B3" t="str">
        <f>VLOOKUP(A3,legend_isolates_fromAlex!A:B,2,FALSE)</f>
        <v>13C</v>
      </c>
      <c r="C3" t="str">
        <f>VLOOKUP(B3,isolate_id_legend!A:B,2,FALSE)</f>
        <v>Hafnia_alvei</v>
      </c>
      <c r="D3">
        <v>115</v>
      </c>
      <c r="E3">
        <v>5</v>
      </c>
      <c r="F3" t="s">
        <v>404</v>
      </c>
      <c r="G3" t="s">
        <v>21</v>
      </c>
      <c r="H3">
        <v>2</v>
      </c>
      <c r="I3" t="s">
        <v>9</v>
      </c>
      <c r="J3">
        <v>5</v>
      </c>
      <c r="K3">
        <v>2</v>
      </c>
      <c r="L3">
        <f>VLOOKUP(G3,[1]layout!$D:$E,2,FALSE)</f>
        <v>0.29299999999999998</v>
      </c>
      <c r="M3">
        <f>VLOOKUP(B3,growth_assay_midpoints!$A:$B,2,FALSE)</f>
        <v>9.6199999999999992</v>
      </c>
      <c r="N3">
        <f>VLOOKUP(B3,growth_assay_midpoints!$A:$C,3,FALSE)</f>
        <v>11.8</v>
      </c>
      <c r="O3">
        <f>VLOOKUP(B3,growth_assay_midpoints!$A:$D,4,FALSE)</f>
        <v>0.32</v>
      </c>
    </row>
    <row r="4" spans="1:15" x14ac:dyDescent="0.2">
      <c r="A4">
        <v>1</v>
      </c>
      <c r="B4" t="str">
        <f>VLOOKUP(A4,legend_isolates_fromAlex!A:B,2,FALSE)</f>
        <v>13C</v>
      </c>
      <c r="C4" t="str">
        <f>VLOOKUP(B4,isolate_id_legend!A:B,2,FALSE)</f>
        <v>Hafnia_alvei</v>
      </c>
      <c r="D4">
        <v>59</v>
      </c>
      <c r="E4">
        <v>6</v>
      </c>
      <c r="F4" t="s">
        <v>405</v>
      </c>
      <c r="G4" t="s">
        <v>22</v>
      </c>
      <c r="H4">
        <v>3</v>
      </c>
      <c r="I4" t="s">
        <v>10</v>
      </c>
      <c r="J4">
        <v>6</v>
      </c>
      <c r="K4">
        <v>2</v>
      </c>
      <c r="L4">
        <f>VLOOKUP(G4,[1]layout!$D:$E,2,FALSE)</f>
        <v>0.28100000000000003</v>
      </c>
      <c r="M4">
        <f>VLOOKUP(B4,growth_assay_midpoints!$A:$B,2,FALSE)</f>
        <v>9.6199999999999992</v>
      </c>
      <c r="N4">
        <f>VLOOKUP(B4,growth_assay_midpoints!$A:$C,3,FALSE)</f>
        <v>11.8</v>
      </c>
      <c r="O4">
        <f>VLOOKUP(B4,growth_assay_midpoints!$A:$D,4,FALSE)</f>
        <v>0.32</v>
      </c>
    </row>
    <row r="5" spans="1:15" x14ac:dyDescent="0.2">
      <c r="A5">
        <v>2</v>
      </c>
      <c r="B5" t="str">
        <f>VLOOKUP(A5,legend_isolates_fromAlex!A:B,2,FALSE)</f>
        <v>17A</v>
      </c>
      <c r="C5" t="str">
        <f>VLOOKUP(B5,isolate_id_legend!A:B,2,FALSE)</f>
        <v>Arthrobacter_oryzae</v>
      </c>
      <c r="D5">
        <v>75</v>
      </c>
      <c r="E5">
        <v>2</v>
      </c>
      <c r="F5" t="s">
        <v>406</v>
      </c>
      <c r="G5" t="s">
        <v>23</v>
      </c>
      <c r="H5">
        <v>1</v>
      </c>
      <c r="I5" t="s">
        <v>10</v>
      </c>
      <c r="J5">
        <v>8</v>
      </c>
      <c r="K5">
        <v>2</v>
      </c>
      <c r="L5">
        <f>VLOOKUP(G5,[1]layout!$D:$E,2,FALSE)</f>
        <v>0.17</v>
      </c>
      <c r="M5">
        <f>VLOOKUP(B5,growth_assay_midpoints!$A:$B,2,FALSE)</f>
        <v>12.96</v>
      </c>
      <c r="N5">
        <f>VLOOKUP(B5,growth_assay_midpoints!$A:$C,3,FALSE)</f>
        <v>53.11</v>
      </c>
      <c r="O5">
        <f>VLOOKUP(B5,growth_assay_midpoints!$A:$D,4,FALSE)</f>
        <v>14.11</v>
      </c>
    </row>
    <row r="6" spans="1:15" x14ac:dyDescent="0.2">
      <c r="A6">
        <v>2</v>
      </c>
      <c r="B6" t="str">
        <f>VLOOKUP(A6,legend_isolates_fromAlex!A:B,2,FALSE)</f>
        <v>17A</v>
      </c>
      <c r="C6" t="str">
        <f>VLOOKUP(B6,isolate_id_legend!A:B,2,FALSE)</f>
        <v>Arthrobacter_oryzae</v>
      </c>
      <c r="D6">
        <v>61</v>
      </c>
      <c r="E6">
        <v>4</v>
      </c>
      <c r="F6" t="s">
        <v>407</v>
      </c>
      <c r="G6" t="s">
        <v>24</v>
      </c>
      <c r="H6">
        <v>2</v>
      </c>
      <c r="I6" t="s">
        <v>9</v>
      </c>
      <c r="J6">
        <v>10</v>
      </c>
      <c r="K6">
        <v>2</v>
      </c>
      <c r="L6">
        <f>VLOOKUP(G6,[1]layout!$D:$E,2,FALSE)</f>
        <v>0.152</v>
      </c>
      <c r="M6">
        <f>VLOOKUP(B6,growth_assay_midpoints!$A:$B,2,FALSE)</f>
        <v>12.96</v>
      </c>
      <c r="N6">
        <f>VLOOKUP(B6,growth_assay_midpoints!$A:$C,3,FALSE)</f>
        <v>53.11</v>
      </c>
      <c r="O6">
        <f>VLOOKUP(B6,growth_assay_midpoints!$A:$D,4,FALSE)</f>
        <v>14.11</v>
      </c>
    </row>
    <row r="7" spans="1:15" x14ac:dyDescent="0.2">
      <c r="A7">
        <v>2</v>
      </c>
      <c r="B7" t="str">
        <f>VLOOKUP(A7,legend_isolates_fromAlex!A:B,2,FALSE)</f>
        <v>17A</v>
      </c>
      <c r="C7" t="str">
        <f>VLOOKUP(B7,isolate_id_legend!A:B,2,FALSE)</f>
        <v>Arthrobacter_oryzae</v>
      </c>
      <c r="D7">
        <v>34</v>
      </c>
      <c r="E7">
        <v>5</v>
      </c>
      <c r="F7" t="s">
        <v>408</v>
      </c>
      <c r="G7" t="s">
        <v>25</v>
      </c>
      <c r="H7">
        <v>3</v>
      </c>
      <c r="I7" t="s">
        <v>13</v>
      </c>
      <c r="J7">
        <v>10</v>
      </c>
      <c r="K7">
        <v>2</v>
      </c>
      <c r="L7">
        <f>VLOOKUP(G7,[1]layout!$D:$E,2,FALSE)</f>
        <v>0.17399999999999999</v>
      </c>
      <c r="M7">
        <f>VLOOKUP(B7,growth_assay_midpoints!$A:$B,2,FALSE)</f>
        <v>12.96</v>
      </c>
      <c r="N7">
        <f>VLOOKUP(B7,growth_assay_midpoints!$A:$C,3,FALSE)</f>
        <v>53.11</v>
      </c>
      <c r="O7">
        <f>VLOOKUP(B7,growth_assay_midpoints!$A:$D,4,FALSE)</f>
        <v>14.11</v>
      </c>
    </row>
    <row r="8" spans="1:15" x14ac:dyDescent="0.2">
      <c r="A8">
        <v>3</v>
      </c>
      <c r="B8" t="str">
        <f>VLOOKUP(A8,legend_isolates_fromAlex!A:B,2,FALSE)</f>
        <v>17D</v>
      </c>
      <c r="C8" t="str">
        <f>VLOOKUP(B8,isolate_id_legend!A:B,2,FALSE)</f>
        <v>Methylobacterium_radiotolerans</v>
      </c>
      <c r="D8">
        <v>39</v>
      </c>
      <c r="E8">
        <v>1</v>
      </c>
      <c r="F8" t="s">
        <v>409</v>
      </c>
      <c r="G8" t="s">
        <v>26</v>
      </c>
      <c r="H8">
        <v>1</v>
      </c>
      <c r="I8" t="s">
        <v>13</v>
      </c>
      <c r="J8">
        <v>2</v>
      </c>
      <c r="K8">
        <v>0</v>
      </c>
      <c r="L8">
        <f>VLOOKUP(G8,[1]layout!$D:$E,2,FALSE)</f>
        <v>0.14000000000000001</v>
      </c>
      <c r="M8">
        <f>VLOOKUP(B8,growth_assay_midpoints!$A:$B,2,FALSE)</f>
        <v>54.79</v>
      </c>
      <c r="N8">
        <f>VLOOKUP(B8,growth_assay_midpoints!$A:$C,3,FALSE)</f>
        <v>12.25</v>
      </c>
      <c r="O8">
        <f>VLOOKUP(B8,growth_assay_midpoints!$A:$D,4,FALSE)</f>
        <v>0</v>
      </c>
    </row>
    <row r="9" spans="1:15" x14ac:dyDescent="0.2">
      <c r="A9">
        <v>3</v>
      </c>
      <c r="B9" t="str">
        <f>VLOOKUP(A9,legend_isolates_fromAlex!A:B,2,FALSE)</f>
        <v>17D</v>
      </c>
      <c r="C9" t="str">
        <f>VLOOKUP(B9,isolate_id_legend!A:B,2,FALSE)</f>
        <v>Methylobacterium_radiotolerans</v>
      </c>
      <c r="D9">
        <v>121</v>
      </c>
      <c r="E9">
        <v>5</v>
      </c>
      <c r="F9" t="s">
        <v>410</v>
      </c>
      <c r="G9" t="s">
        <v>27</v>
      </c>
      <c r="H9">
        <v>2</v>
      </c>
      <c r="I9" t="s">
        <v>9</v>
      </c>
      <c r="J9">
        <v>11</v>
      </c>
      <c r="K9">
        <v>0</v>
      </c>
      <c r="L9">
        <f>VLOOKUP(G9,[1]layout!$D:$E,2,FALSE)</f>
        <v>0.16900000000000001</v>
      </c>
      <c r="M9">
        <f>VLOOKUP(B9,growth_assay_midpoints!$A:$B,2,FALSE)</f>
        <v>54.79</v>
      </c>
      <c r="N9">
        <f>VLOOKUP(B9,growth_assay_midpoints!$A:$C,3,FALSE)</f>
        <v>12.25</v>
      </c>
      <c r="O9">
        <f>VLOOKUP(B9,growth_assay_midpoints!$A:$D,4,FALSE)</f>
        <v>0</v>
      </c>
    </row>
    <row r="10" spans="1:15" x14ac:dyDescent="0.2">
      <c r="A10">
        <v>3</v>
      </c>
      <c r="B10" t="str">
        <f>VLOOKUP(A10,legend_isolates_fromAlex!A:B,2,FALSE)</f>
        <v>17D</v>
      </c>
      <c r="C10" t="str">
        <f>VLOOKUP(B10,isolate_id_legend!A:B,2,FALSE)</f>
        <v>Methylobacterium_radiotolerans</v>
      </c>
      <c r="D10">
        <v>120</v>
      </c>
      <c r="E10">
        <v>7</v>
      </c>
      <c r="F10" t="s">
        <v>411</v>
      </c>
      <c r="G10" t="s">
        <v>28</v>
      </c>
      <c r="H10">
        <v>3</v>
      </c>
      <c r="I10" t="s">
        <v>10</v>
      </c>
      <c r="J10">
        <v>7</v>
      </c>
      <c r="K10">
        <v>0</v>
      </c>
      <c r="L10">
        <f>VLOOKUP(G10,[1]layout!$D:$E,2,FALSE)</f>
        <v>0.14699999999999999</v>
      </c>
      <c r="M10">
        <f>VLOOKUP(B10,growth_assay_midpoints!$A:$B,2,FALSE)</f>
        <v>54.79</v>
      </c>
      <c r="N10">
        <f>VLOOKUP(B10,growth_assay_midpoints!$A:$C,3,FALSE)</f>
        <v>12.25</v>
      </c>
      <c r="O10">
        <f>VLOOKUP(B10,growth_assay_midpoints!$A:$D,4,FALSE)</f>
        <v>0</v>
      </c>
    </row>
    <row r="11" spans="1:15" x14ac:dyDescent="0.2">
      <c r="A11">
        <v>4</v>
      </c>
      <c r="B11" t="str">
        <f>VLOOKUP(A11,legend_isolates_fromAlex!A:B,2,FALSE)</f>
        <v>17F</v>
      </c>
      <c r="C11" t="str">
        <f>VLOOKUP(B11,isolate_id_legend!A:B,2,FALSE)</f>
        <v>Methylobacterium_longum</v>
      </c>
      <c r="D11">
        <v>60</v>
      </c>
      <c r="E11">
        <v>2</v>
      </c>
      <c r="F11" t="s">
        <v>412</v>
      </c>
      <c r="G11" t="s">
        <v>29</v>
      </c>
      <c r="H11">
        <v>1</v>
      </c>
      <c r="I11" t="s">
        <v>9</v>
      </c>
      <c r="J11">
        <v>3</v>
      </c>
      <c r="K11">
        <v>0</v>
      </c>
      <c r="L11">
        <f>VLOOKUP(G11,[1]layout!$D:$E,2,FALSE)</f>
        <v>0.154</v>
      </c>
      <c r="M11">
        <f>VLOOKUP(B11,growth_assay_midpoints!$A:$B,2,FALSE)</f>
        <v>6.71</v>
      </c>
      <c r="N11">
        <f>VLOOKUP(B11,growth_assay_midpoints!$A:$C,3,FALSE)</f>
        <v>0</v>
      </c>
      <c r="O11">
        <f>VLOOKUP(B11,growth_assay_midpoints!$A:$D,4,FALSE)</f>
        <v>0</v>
      </c>
    </row>
    <row r="12" spans="1:15" x14ac:dyDescent="0.2">
      <c r="A12">
        <v>4</v>
      </c>
      <c r="B12" t="str">
        <f>VLOOKUP(A12,legend_isolates_fromAlex!A:B,2,FALSE)</f>
        <v>17F</v>
      </c>
      <c r="C12" t="str">
        <f>VLOOKUP(B12,isolate_id_legend!A:B,2,FALSE)</f>
        <v>Methylobacterium_longum</v>
      </c>
      <c r="D12">
        <v>39</v>
      </c>
      <c r="E12">
        <v>3</v>
      </c>
      <c r="F12" t="s">
        <v>413</v>
      </c>
      <c r="G12" t="s">
        <v>30</v>
      </c>
      <c r="H12">
        <v>2</v>
      </c>
      <c r="I12" t="s">
        <v>13</v>
      </c>
      <c r="J12">
        <v>8</v>
      </c>
      <c r="K12">
        <v>0</v>
      </c>
      <c r="L12">
        <f>VLOOKUP(G12,[1]layout!$D:$E,2,FALSE)</f>
        <v>0.17599999999999999</v>
      </c>
      <c r="M12">
        <f>VLOOKUP(B12,growth_assay_midpoints!$A:$B,2,FALSE)</f>
        <v>6.71</v>
      </c>
      <c r="N12">
        <f>VLOOKUP(B12,growth_assay_midpoints!$A:$C,3,FALSE)</f>
        <v>0</v>
      </c>
      <c r="O12">
        <f>VLOOKUP(B12,growth_assay_midpoints!$A:$D,4,FALSE)</f>
        <v>0</v>
      </c>
    </row>
    <row r="13" spans="1:15" x14ac:dyDescent="0.2">
      <c r="A13">
        <v>4</v>
      </c>
      <c r="B13" t="str">
        <f>VLOOKUP(A13,legend_isolates_fromAlex!A:B,2,FALSE)</f>
        <v>17F</v>
      </c>
      <c r="C13" t="str">
        <f>VLOOKUP(B13,isolate_id_legend!A:B,2,FALSE)</f>
        <v>Methylobacterium_longum</v>
      </c>
      <c r="D13">
        <v>4</v>
      </c>
      <c r="E13">
        <v>5</v>
      </c>
      <c r="F13" t="s">
        <v>414</v>
      </c>
      <c r="G13" t="s">
        <v>31</v>
      </c>
      <c r="H13">
        <v>3</v>
      </c>
      <c r="I13" t="s">
        <v>10</v>
      </c>
      <c r="J13">
        <v>9</v>
      </c>
      <c r="K13">
        <v>0</v>
      </c>
      <c r="L13">
        <f>VLOOKUP(G13,[1]layout!$D:$E,2,FALSE)</f>
        <v>0.17100000000000001</v>
      </c>
      <c r="M13">
        <f>VLOOKUP(B13,growth_assay_midpoints!$A:$B,2,FALSE)</f>
        <v>6.71</v>
      </c>
      <c r="N13">
        <f>VLOOKUP(B13,growth_assay_midpoints!$A:$C,3,FALSE)</f>
        <v>0</v>
      </c>
      <c r="O13">
        <f>VLOOKUP(B13,growth_assay_midpoints!$A:$D,4,FALSE)</f>
        <v>0</v>
      </c>
    </row>
    <row r="14" spans="1:15" x14ac:dyDescent="0.2">
      <c r="A14">
        <v>5</v>
      </c>
      <c r="B14" t="str">
        <f>VLOOKUP(A14,legend_isolates_fromAlex!A:B,2,FALSE)</f>
        <v>17G</v>
      </c>
      <c r="C14" t="str">
        <f>VLOOKUP(B14,isolate_id_legend!A:B,2,FALSE)</f>
        <v>Mycolicibacterium_bacteremicum</v>
      </c>
      <c r="D14">
        <v>107</v>
      </c>
      <c r="E14">
        <v>2</v>
      </c>
      <c r="F14" t="s">
        <v>408</v>
      </c>
      <c r="G14" t="s">
        <v>32</v>
      </c>
      <c r="H14">
        <v>1</v>
      </c>
      <c r="I14" t="s">
        <v>13</v>
      </c>
      <c r="J14">
        <v>10</v>
      </c>
      <c r="K14">
        <v>0</v>
      </c>
      <c r="L14">
        <f>VLOOKUP(G14,[1]layout!$D:$E,2,FALSE)</f>
        <v>0.17</v>
      </c>
      <c r="M14">
        <f>VLOOKUP(B14,growth_assay_midpoints!$A:$B,2,FALSE)</f>
        <v>0</v>
      </c>
      <c r="N14">
        <f>VLOOKUP(B14,growth_assay_midpoints!$A:$C,3,FALSE)</f>
        <v>5.78</v>
      </c>
      <c r="O14">
        <f>VLOOKUP(B14,growth_assay_midpoints!$A:$D,4,FALSE)</f>
        <v>9.1300000000000008</v>
      </c>
    </row>
    <row r="15" spans="1:15" x14ac:dyDescent="0.2">
      <c r="A15">
        <v>5</v>
      </c>
      <c r="B15" t="str">
        <f>VLOOKUP(A15,legend_isolates_fromAlex!A:B,2,FALSE)</f>
        <v>17G</v>
      </c>
      <c r="C15" t="str">
        <f>VLOOKUP(B15,isolate_id_legend!A:B,2,FALSE)</f>
        <v>Mycolicibacterium_bacteremicum</v>
      </c>
      <c r="D15">
        <v>71</v>
      </c>
      <c r="E15">
        <v>4</v>
      </c>
      <c r="F15" t="s">
        <v>415</v>
      </c>
      <c r="G15" t="s">
        <v>33</v>
      </c>
      <c r="H15">
        <v>2</v>
      </c>
      <c r="I15" t="s">
        <v>10</v>
      </c>
      <c r="J15">
        <v>10</v>
      </c>
      <c r="K15">
        <v>0</v>
      </c>
      <c r="L15">
        <f>VLOOKUP(G15,[1]layout!$D:$E,2,FALSE)</f>
        <v>0.16900000000000001</v>
      </c>
      <c r="M15">
        <f>VLOOKUP(B15,growth_assay_midpoints!$A:$B,2,FALSE)</f>
        <v>0</v>
      </c>
      <c r="N15">
        <f>VLOOKUP(B15,growth_assay_midpoints!$A:$C,3,FALSE)</f>
        <v>5.78</v>
      </c>
      <c r="O15">
        <f>VLOOKUP(B15,growth_assay_midpoints!$A:$D,4,FALSE)</f>
        <v>9.1300000000000008</v>
      </c>
    </row>
    <row r="16" spans="1:15" x14ac:dyDescent="0.2">
      <c r="A16">
        <v>5</v>
      </c>
      <c r="B16" t="str">
        <f>VLOOKUP(A16,legend_isolates_fromAlex!A:B,2,FALSE)</f>
        <v>17G</v>
      </c>
      <c r="C16" t="str">
        <f>VLOOKUP(B16,isolate_id_legend!A:B,2,FALSE)</f>
        <v>Mycolicibacterium_bacteremicum</v>
      </c>
      <c r="D16">
        <v>89</v>
      </c>
      <c r="E16">
        <v>6</v>
      </c>
      <c r="F16" t="s">
        <v>416</v>
      </c>
      <c r="G16" t="s">
        <v>34</v>
      </c>
      <c r="H16">
        <v>3</v>
      </c>
      <c r="I16" t="s">
        <v>13</v>
      </c>
      <c r="J16">
        <v>6</v>
      </c>
      <c r="K16">
        <v>0</v>
      </c>
      <c r="L16">
        <f>VLOOKUP(G16,[1]layout!$D:$E,2,FALSE)</f>
        <v>0.155</v>
      </c>
      <c r="M16">
        <f>VLOOKUP(B16,growth_assay_midpoints!$A:$B,2,FALSE)</f>
        <v>0</v>
      </c>
      <c r="N16">
        <f>VLOOKUP(B16,growth_assay_midpoints!$A:$C,3,FALSE)</f>
        <v>5.78</v>
      </c>
      <c r="O16">
        <f>VLOOKUP(B16,growth_assay_midpoints!$A:$D,4,FALSE)</f>
        <v>9.1300000000000008</v>
      </c>
    </row>
    <row r="17" spans="1:15" x14ac:dyDescent="0.2">
      <c r="A17">
        <v>6</v>
      </c>
      <c r="B17" t="str">
        <f>VLOOKUP(A17,legend_isolates_fromAlex!A:B,2,FALSE)</f>
        <v>17J</v>
      </c>
      <c r="C17" t="str">
        <f>VLOOKUP(B17,isolate_id_legend!A:B,2,FALSE)</f>
        <v>Devriesea_agamarum</v>
      </c>
      <c r="D17">
        <v>124</v>
      </c>
      <c r="E17">
        <v>3</v>
      </c>
      <c r="F17" t="s">
        <v>417</v>
      </c>
      <c r="G17" t="s">
        <v>35</v>
      </c>
      <c r="H17">
        <v>2</v>
      </c>
      <c r="I17" t="s">
        <v>9</v>
      </c>
      <c r="J17">
        <v>7</v>
      </c>
      <c r="K17">
        <v>2</v>
      </c>
      <c r="L17">
        <f>VLOOKUP(G17,[1]layout!$D:$E,2,FALSE)</f>
        <v>0.245</v>
      </c>
      <c r="M17">
        <f>VLOOKUP(B17,growth_assay_midpoints!$A:$B,2,FALSE)</f>
        <v>8.0500000000000007</v>
      </c>
      <c r="N17">
        <f>VLOOKUP(B17,growth_assay_midpoints!$A:$C,3,FALSE)</f>
        <v>11.92</v>
      </c>
      <c r="O17">
        <f>VLOOKUP(B17,growth_assay_midpoints!$A:$D,4,FALSE)</f>
        <v>7.6</v>
      </c>
    </row>
    <row r="18" spans="1:15" x14ac:dyDescent="0.2">
      <c r="A18">
        <v>6</v>
      </c>
      <c r="B18" t="str">
        <f>VLOOKUP(A18,legend_isolates_fromAlex!A:B,2,FALSE)</f>
        <v>17J</v>
      </c>
      <c r="C18" t="str">
        <f>VLOOKUP(B18,isolate_id_legend!A:B,2,FALSE)</f>
        <v>Devriesea_agamarum</v>
      </c>
      <c r="D18">
        <v>2</v>
      </c>
      <c r="E18">
        <v>3</v>
      </c>
      <c r="F18" t="s">
        <v>407</v>
      </c>
      <c r="G18" t="s">
        <v>36</v>
      </c>
      <c r="H18">
        <v>2</v>
      </c>
      <c r="I18" t="s">
        <v>9</v>
      </c>
      <c r="J18">
        <v>10</v>
      </c>
      <c r="K18">
        <v>2</v>
      </c>
      <c r="L18">
        <f>VLOOKUP(G18,[1]layout!$D:$E,2,FALSE)</f>
        <v>0.2</v>
      </c>
      <c r="M18">
        <f>VLOOKUP(B18,growth_assay_midpoints!$A:$B,2,FALSE)</f>
        <v>8.0500000000000007</v>
      </c>
      <c r="N18">
        <f>VLOOKUP(B18,growth_assay_midpoints!$A:$C,3,FALSE)</f>
        <v>11.92</v>
      </c>
      <c r="O18">
        <f>VLOOKUP(B18,growth_assay_midpoints!$A:$D,4,FALSE)</f>
        <v>7.6</v>
      </c>
    </row>
    <row r="19" spans="1:15" x14ac:dyDescent="0.2">
      <c r="A19">
        <v>6</v>
      </c>
      <c r="B19" t="str">
        <f>VLOOKUP(A19,legend_isolates_fromAlex!A:B,2,FALSE)</f>
        <v>17J</v>
      </c>
      <c r="C19" t="str">
        <f>VLOOKUP(B19,isolate_id_legend!A:B,2,FALSE)</f>
        <v>Devriesea_agamarum</v>
      </c>
      <c r="D19">
        <v>82</v>
      </c>
      <c r="E19">
        <v>6</v>
      </c>
      <c r="F19" t="s">
        <v>418</v>
      </c>
      <c r="G19" t="s">
        <v>37</v>
      </c>
      <c r="H19">
        <v>3</v>
      </c>
      <c r="I19" t="s">
        <v>12</v>
      </c>
      <c r="J19">
        <v>9</v>
      </c>
      <c r="K19">
        <v>2</v>
      </c>
      <c r="L19">
        <f>VLOOKUP(G19,[1]layout!$D:$E,2,FALSE)</f>
        <v>0.17</v>
      </c>
      <c r="M19">
        <f>VLOOKUP(B19,growth_assay_midpoints!$A:$B,2,FALSE)</f>
        <v>8.0500000000000007</v>
      </c>
      <c r="N19">
        <f>VLOOKUP(B19,growth_assay_midpoints!$A:$C,3,FALSE)</f>
        <v>11.92</v>
      </c>
      <c r="O19">
        <f>VLOOKUP(B19,growth_assay_midpoints!$A:$D,4,FALSE)</f>
        <v>7.6</v>
      </c>
    </row>
    <row r="20" spans="1:15" x14ac:dyDescent="0.2">
      <c r="A20">
        <v>7</v>
      </c>
      <c r="B20" t="str">
        <f>VLOOKUP(A20,legend_isolates_fromAlex!A:B,2,FALSE)</f>
        <v>17M</v>
      </c>
      <c r="C20" t="str">
        <f>VLOOKUP(B20,isolate_id_legend!A:B,2,FALSE)</f>
        <v>Epidermidibacterium_keratini</v>
      </c>
      <c r="D20">
        <v>82</v>
      </c>
      <c r="E20">
        <v>2</v>
      </c>
      <c r="F20" t="s">
        <v>419</v>
      </c>
      <c r="G20" t="s">
        <v>38</v>
      </c>
      <c r="H20">
        <v>1</v>
      </c>
      <c r="I20" t="s">
        <v>11</v>
      </c>
      <c r="J20">
        <v>5</v>
      </c>
      <c r="K20">
        <v>0</v>
      </c>
      <c r="L20">
        <f>VLOOKUP(G20,[1]layout!$D:$E,2,FALSE)</f>
        <v>0.155</v>
      </c>
      <c r="M20">
        <f>VLOOKUP(B20,growth_assay_midpoints!$A:$B,2,FALSE)</f>
        <v>15.87</v>
      </c>
      <c r="N20">
        <f>VLOOKUP(B20,growth_assay_midpoints!$A:$C,3,FALSE)</f>
        <v>10.72</v>
      </c>
      <c r="O20">
        <f>VLOOKUP(B20,growth_assay_midpoints!$A:$D,4,FALSE)</f>
        <v>0</v>
      </c>
    </row>
    <row r="21" spans="1:15" x14ac:dyDescent="0.2">
      <c r="A21">
        <v>7</v>
      </c>
      <c r="B21" t="str">
        <f>VLOOKUP(A21,legend_isolates_fromAlex!A:B,2,FALSE)</f>
        <v>17M</v>
      </c>
      <c r="C21" t="str">
        <f>VLOOKUP(B21,isolate_id_legend!A:B,2,FALSE)</f>
        <v>Epidermidibacterium_keratini</v>
      </c>
      <c r="D21">
        <v>4</v>
      </c>
      <c r="E21">
        <v>3</v>
      </c>
      <c r="F21" t="s">
        <v>420</v>
      </c>
      <c r="G21" t="s">
        <v>39</v>
      </c>
      <c r="H21">
        <v>2</v>
      </c>
      <c r="I21" t="s">
        <v>10</v>
      </c>
      <c r="J21">
        <v>3</v>
      </c>
      <c r="K21">
        <v>0</v>
      </c>
      <c r="L21">
        <f>VLOOKUP(G21,[1]layout!$D:$E,2,FALSE)</f>
        <v>0.16700000000000001</v>
      </c>
      <c r="M21">
        <f>VLOOKUP(B21,growth_assay_midpoints!$A:$B,2,FALSE)</f>
        <v>15.87</v>
      </c>
      <c r="N21">
        <f>VLOOKUP(B21,growth_assay_midpoints!$A:$C,3,FALSE)</f>
        <v>10.72</v>
      </c>
      <c r="O21">
        <f>VLOOKUP(B21,growth_assay_midpoints!$A:$D,4,FALSE)</f>
        <v>0</v>
      </c>
    </row>
    <row r="22" spans="1:15" x14ac:dyDescent="0.2">
      <c r="A22">
        <v>7</v>
      </c>
      <c r="B22" t="str">
        <f>VLOOKUP(A22,legend_isolates_fromAlex!A:B,2,FALSE)</f>
        <v>17M</v>
      </c>
      <c r="C22" t="str">
        <f>VLOOKUP(B22,isolate_id_legend!A:B,2,FALSE)</f>
        <v>Epidermidibacterium_keratini</v>
      </c>
      <c r="D22">
        <v>80</v>
      </c>
      <c r="E22">
        <v>6</v>
      </c>
      <c r="F22" t="s">
        <v>421</v>
      </c>
      <c r="G22" t="s">
        <v>40</v>
      </c>
      <c r="H22">
        <v>3</v>
      </c>
      <c r="I22" t="s">
        <v>12</v>
      </c>
      <c r="J22">
        <v>7</v>
      </c>
      <c r="K22">
        <v>0</v>
      </c>
      <c r="L22">
        <f>VLOOKUP(G22,[1]layout!$D:$E,2,FALSE)</f>
        <v>0.159</v>
      </c>
      <c r="M22">
        <f>VLOOKUP(B22,growth_assay_midpoints!$A:$B,2,FALSE)</f>
        <v>15.87</v>
      </c>
      <c r="N22">
        <f>VLOOKUP(B22,growth_assay_midpoints!$A:$C,3,FALSE)</f>
        <v>10.72</v>
      </c>
      <c r="O22">
        <f>VLOOKUP(B22,growth_assay_midpoints!$A:$D,4,FALSE)</f>
        <v>0</v>
      </c>
    </row>
    <row r="23" spans="1:15" x14ac:dyDescent="0.2">
      <c r="A23">
        <v>8</v>
      </c>
      <c r="B23" t="str">
        <f>VLOOKUP(A23,legend_isolates_fromAlex!A:B,2,FALSE)</f>
        <v>19A</v>
      </c>
      <c r="C23" t="str">
        <f>VLOOKUP(B23,isolate_id_legend!A:B,2,FALSE)</f>
        <v>Pseudomonas_fluorescens</v>
      </c>
      <c r="D23">
        <v>94</v>
      </c>
      <c r="E23">
        <v>2</v>
      </c>
      <c r="F23" t="s">
        <v>421</v>
      </c>
      <c r="G23" t="s">
        <v>41</v>
      </c>
      <c r="H23">
        <v>1</v>
      </c>
      <c r="I23" t="s">
        <v>12</v>
      </c>
      <c r="J23">
        <v>7</v>
      </c>
      <c r="K23">
        <v>2</v>
      </c>
      <c r="L23">
        <f>VLOOKUP(G23,[1]layout!$D:$E,2,FALSE)</f>
        <v>0.89400000000000002</v>
      </c>
      <c r="M23">
        <f>VLOOKUP(B23,growth_assay_midpoints!$A:$B,2,FALSE)</f>
        <v>7.96</v>
      </c>
      <c r="N23">
        <f>VLOOKUP(B23,growth_assay_midpoints!$A:$C,3,FALSE)</f>
        <v>9.82</v>
      </c>
      <c r="O23">
        <f>VLOOKUP(B23,growth_assay_midpoints!$A:$D,4,FALSE)</f>
        <v>9.31</v>
      </c>
    </row>
    <row r="24" spans="1:15" x14ac:dyDescent="0.2">
      <c r="A24">
        <v>8</v>
      </c>
      <c r="B24" t="str">
        <f>VLOOKUP(A24,legend_isolates_fromAlex!A:B,2,FALSE)</f>
        <v>19A</v>
      </c>
      <c r="C24" t="str">
        <f>VLOOKUP(B24,isolate_id_legend!A:B,2,FALSE)</f>
        <v>Pseudomonas_fluorescens</v>
      </c>
      <c r="D24">
        <v>40</v>
      </c>
      <c r="E24">
        <v>3</v>
      </c>
      <c r="F24" t="s">
        <v>422</v>
      </c>
      <c r="G24" t="s">
        <v>42</v>
      </c>
      <c r="H24">
        <v>2</v>
      </c>
      <c r="I24" t="s">
        <v>13</v>
      </c>
      <c r="J24">
        <v>9</v>
      </c>
      <c r="K24">
        <v>2</v>
      </c>
      <c r="L24">
        <f>VLOOKUP(G24,[1]layout!$D:$E,2,FALSE)</f>
        <v>1.0269999999999999</v>
      </c>
      <c r="M24">
        <f>VLOOKUP(B24,growth_assay_midpoints!$A:$B,2,FALSE)</f>
        <v>7.96</v>
      </c>
      <c r="N24">
        <f>VLOOKUP(B24,growth_assay_midpoints!$A:$C,3,FALSE)</f>
        <v>9.82</v>
      </c>
      <c r="O24">
        <f>VLOOKUP(B24,growth_assay_midpoints!$A:$D,4,FALSE)</f>
        <v>9.31</v>
      </c>
    </row>
    <row r="25" spans="1:15" x14ac:dyDescent="0.2">
      <c r="A25">
        <v>8</v>
      </c>
      <c r="B25" t="str">
        <f>VLOOKUP(A25,legend_isolates_fromAlex!A:B,2,FALSE)</f>
        <v>19A</v>
      </c>
      <c r="C25" t="str">
        <f>VLOOKUP(B25,isolate_id_legend!A:B,2,FALSE)</f>
        <v>Pseudomonas_fluorescens</v>
      </c>
      <c r="D25">
        <v>31</v>
      </c>
      <c r="E25">
        <v>5</v>
      </c>
      <c r="F25" t="s">
        <v>423</v>
      </c>
      <c r="G25" t="s">
        <v>43</v>
      </c>
      <c r="H25">
        <v>3</v>
      </c>
      <c r="I25" t="s">
        <v>13</v>
      </c>
      <c r="J25">
        <v>7</v>
      </c>
      <c r="K25">
        <v>2</v>
      </c>
      <c r="L25">
        <f>VLOOKUP(G25,[1]layout!$D:$E,2,FALSE)</f>
        <v>1.0269999999999999</v>
      </c>
      <c r="M25">
        <f>VLOOKUP(B25,growth_assay_midpoints!$A:$B,2,FALSE)</f>
        <v>7.96</v>
      </c>
      <c r="N25">
        <f>VLOOKUP(B25,growth_assay_midpoints!$A:$C,3,FALSE)</f>
        <v>9.82</v>
      </c>
      <c r="O25">
        <f>VLOOKUP(B25,growth_assay_midpoints!$A:$D,4,FALSE)</f>
        <v>9.31</v>
      </c>
    </row>
    <row r="26" spans="1:15" x14ac:dyDescent="0.2">
      <c r="A26">
        <v>9</v>
      </c>
      <c r="B26" t="str">
        <f>VLOOKUP(A26,legend_isolates_fromAlex!A:B,2,FALSE)</f>
        <v>20A</v>
      </c>
      <c r="C26" t="str">
        <f>VLOOKUP(B26,isolate_id_legend!A:B,2,FALSE)</f>
        <v>Bacillus_wiedmannii</v>
      </c>
      <c r="D26">
        <v>16</v>
      </c>
      <c r="E26">
        <v>1</v>
      </c>
      <c r="F26" t="s">
        <v>406</v>
      </c>
      <c r="G26" t="s">
        <v>44</v>
      </c>
      <c r="H26">
        <v>1</v>
      </c>
      <c r="I26" t="s">
        <v>10</v>
      </c>
      <c r="J26">
        <v>8</v>
      </c>
      <c r="K26">
        <v>2</v>
      </c>
      <c r="L26">
        <f>VLOOKUP(G26,[1]layout!$D:$E,2,FALSE)</f>
        <v>1.603</v>
      </c>
      <c r="M26">
        <f>VLOOKUP(B26,growth_assay_midpoints!$A:$B,2,FALSE)</f>
        <v>6.42</v>
      </c>
      <c r="N26">
        <f>VLOOKUP(B26,growth_assay_midpoints!$A:$C,3,FALSE)</f>
        <v>11.1</v>
      </c>
      <c r="O26">
        <f>VLOOKUP(B26,growth_assay_midpoints!$A:$D,4,FALSE)</f>
        <v>14.38</v>
      </c>
    </row>
    <row r="27" spans="1:15" x14ac:dyDescent="0.2">
      <c r="A27">
        <v>9</v>
      </c>
      <c r="B27" t="str">
        <f>VLOOKUP(A27,legend_isolates_fromAlex!A:B,2,FALSE)</f>
        <v>20A</v>
      </c>
      <c r="C27" t="str">
        <f>VLOOKUP(B27,isolate_id_legend!A:B,2,FALSE)</f>
        <v>Bacillus_wiedmannii</v>
      </c>
      <c r="D27">
        <v>13</v>
      </c>
      <c r="E27">
        <v>3</v>
      </c>
      <c r="F27" t="s">
        <v>424</v>
      </c>
      <c r="G27" t="s">
        <v>45</v>
      </c>
      <c r="H27">
        <v>2</v>
      </c>
      <c r="I27" t="s">
        <v>11</v>
      </c>
      <c r="J27">
        <v>2</v>
      </c>
      <c r="K27">
        <v>2</v>
      </c>
      <c r="L27">
        <f>VLOOKUP(G27,[1]layout!$D:$E,2,FALSE)</f>
        <v>1.329</v>
      </c>
      <c r="M27">
        <f>VLOOKUP(B27,growth_assay_midpoints!$A:$B,2,FALSE)</f>
        <v>6.42</v>
      </c>
      <c r="N27">
        <f>VLOOKUP(B27,growth_assay_midpoints!$A:$C,3,FALSE)</f>
        <v>11.1</v>
      </c>
      <c r="O27">
        <f>VLOOKUP(B27,growth_assay_midpoints!$A:$D,4,FALSE)</f>
        <v>14.38</v>
      </c>
    </row>
    <row r="28" spans="1:15" x14ac:dyDescent="0.2">
      <c r="A28">
        <v>9</v>
      </c>
      <c r="B28" t="str">
        <f>VLOOKUP(A28,legend_isolates_fromAlex!A:B,2,FALSE)</f>
        <v>20A</v>
      </c>
      <c r="C28" t="str">
        <f>VLOOKUP(B28,isolate_id_legend!A:B,2,FALSE)</f>
        <v>Bacillus_wiedmannii</v>
      </c>
      <c r="D28">
        <v>6</v>
      </c>
      <c r="E28">
        <v>5</v>
      </c>
      <c r="F28" t="s">
        <v>425</v>
      </c>
      <c r="G28" t="s">
        <v>46</v>
      </c>
      <c r="H28">
        <v>3</v>
      </c>
      <c r="I28" t="s">
        <v>10</v>
      </c>
      <c r="J28">
        <v>11</v>
      </c>
      <c r="K28">
        <v>2</v>
      </c>
      <c r="L28">
        <f>VLOOKUP(G28,[1]layout!$D:$E,2,FALSE)</f>
        <v>1.839</v>
      </c>
      <c r="M28">
        <f>VLOOKUP(B28,growth_assay_midpoints!$A:$B,2,FALSE)</f>
        <v>6.42</v>
      </c>
      <c r="N28">
        <f>VLOOKUP(B28,growth_assay_midpoints!$A:$C,3,FALSE)</f>
        <v>11.1</v>
      </c>
      <c r="O28">
        <f>VLOOKUP(B28,growth_assay_midpoints!$A:$D,4,FALSE)</f>
        <v>14.38</v>
      </c>
    </row>
    <row r="29" spans="1:15" x14ac:dyDescent="0.2">
      <c r="A29">
        <v>10</v>
      </c>
      <c r="B29" t="str">
        <f>VLOOKUP(A29,legend_isolates_fromAlex!A:B,2,FALSE)</f>
        <v>20B</v>
      </c>
      <c r="C29" t="str">
        <f>VLOOKUP(B29,isolate_id_legend!A:B,2,FALSE)</f>
        <v>Pseudomonas_migulae</v>
      </c>
      <c r="D29">
        <v>112</v>
      </c>
      <c r="E29">
        <v>2</v>
      </c>
      <c r="F29" t="s">
        <v>426</v>
      </c>
      <c r="G29" t="s">
        <v>47</v>
      </c>
      <c r="H29">
        <v>1</v>
      </c>
      <c r="I29" t="s">
        <v>14</v>
      </c>
      <c r="J29">
        <v>5</v>
      </c>
      <c r="K29">
        <v>2</v>
      </c>
      <c r="L29">
        <f>VLOOKUP(G29,[1]layout!$D:$E,2,FALSE)</f>
        <v>0.76</v>
      </c>
      <c r="M29">
        <f>VLOOKUP(B29,growth_assay_midpoints!$A:$B,2,FALSE)</f>
        <v>13.18</v>
      </c>
      <c r="N29">
        <f>VLOOKUP(B29,growth_assay_midpoints!$A:$C,3,FALSE)</f>
        <v>14.6</v>
      </c>
      <c r="O29">
        <f>VLOOKUP(B29,growth_assay_midpoints!$A:$D,4,FALSE)</f>
        <v>13.03</v>
      </c>
    </row>
    <row r="30" spans="1:15" x14ac:dyDescent="0.2">
      <c r="A30">
        <v>10</v>
      </c>
      <c r="B30" t="str">
        <f>VLOOKUP(A30,legend_isolates_fromAlex!A:B,2,FALSE)</f>
        <v>20B</v>
      </c>
      <c r="C30" t="str">
        <f>VLOOKUP(B30,isolate_id_legend!A:B,2,FALSE)</f>
        <v>Pseudomonas_migulae</v>
      </c>
      <c r="D30">
        <v>114</v>
      </c>
      <c r="E30">
        <v>5</v>
      </c>
      <c r="F30" t="s">
        <v>427</v>
      </c>
      <c r="G30" t="s">
        <v>48</v>
      </c>
      <c r="H30">
        <v>2</v>
      </c>
      <c r="I30" t="s">
        <v>9</v>
      </c>
      <c r="J30">
        <v>4</v>
      </c>
      <c r="K30">
        <v>2</v>
      </c>
      <c r="L30">
        <f>VLOOKUP(G30,[1]layout!$D:$E,2,FALSE)</f>
        <v>0.91500000000000004</v>
      </c>
      <c r="M30">
        <f>VLOOKUP(B30,growth_assay_midpoints!$A:$B,2,FALSE)</f>
        <v>13.18</v>
      </c>
      <c r="N30">
        <f>VLOOKUP(B30,growth_assay_midpoints!$A:$C,3,FALSE)</f>
        <v>14.6</v>
      </c>
      <c r="O30">
        <f>VLOOKUP(B30,growth_assay_midpoints!$A:$D,4,FALSE)</f>
        <v>13.03</v>
      </c>
    </row>
    <row r="31" spans="1:15" x14ac:dyDescent="0.2">
      <c r="A31">
        <v>10</v>
      </c>
      <c r="B31" t="str">
        <f>VLOOKUP(A31,legend_isolates_fromAlex!A:B,2,FALSE)</f>
        <v>20B</v>
      </c>
      <c r="C31" t="str">
        <f>VLOOKUP(B31,isolate_id_legend!A:B,2,FALSE)</f>
        <v>Pseudomonas_migulae</v>
      </c>
      <c r="D31">
        <v>121</v>
      </c>
      <c r="E31">
        <v>7</v>
      </c>
      <c r="F31" t="s">
        <v>406</v>
      </c>
      <c r="G31" t="s">
        <v>49</v>
      </c>
      <c r="H31">
        <v>3</v>
      </c>
      <c r="I31" t="s">
        <v>10</v>
      </c>
      <c r="J31">
        <v>8</v>
      </c>
      <c r="K31">
        <v>2</v>
      </c>
      <c r="L31">
        <f>VLOOKUP(G31,[1]layout!$D:$E,2,FALSE)</f>
        <v>0.64900000000000002</v>
      </c>
      <c r="M31">
        <f>VLOOKUP(B31,growth_assay_midpoints!$A:$B,2,FALSE)</f>
        <v>13.18</v>
      </c>
      <c r="N31">
        <f>VLOOKUP(B31,growth_assay_midpoints!$A:$C,3,FALSE)</f>
        <v>14.6</v>
      </c>
      <c r="O31">
        <f>VLOOKUP(B31,growth_assay_midpoints!$A:$D,4,FALSE)</f>
        <v>13.03</v>
      </c>
    </row>
    <row r="32" spans="1:15" x14ac:dyDescent="0.2">
      <c r="A32">
        <v>11</v>
      </c>
      <c r="B32" t="str">
        <f>VLOOKUP(A32,legend_isolates_fromAlex!A:B,2,FALSE)</f>
        <v>20C</v>
      </c>
      <c r="C32" t="str">
        <f>VLOOKUP(B32,isolate_id_legend!A:B,2,FALSE)</f>
        <v>Buttiauxella_noackiae</v>
      </c>
      <c r="D32">
        <v>81</v>
      </c>
      <c r="E32">
        <v>2</v>
      </c>
      <c r="F32" t="s">
        <v>428</v>
      </c>
      <c r="G32" t="s">
        <v>50</v>
      </c>
      <c r="H32">
        <v>1</v>
      </c>
      <c r="I32" t="s">
        <v>11</v>
      </c>
      <c r="J32">
        <v>4</v>
      </c>
      <c r="K32">
        <v>2</v>
      </c>
      <c r="L32">
        <f>VLOOKUP(G32,[1]layout!$D:$E,2,FALSE)</f>
        <v>0.65300000000000002</v>
      </c>
      <c r="M32">
        <f>VLOOKUP(B32,growth_assay_midpoints!$A:$B,2,FALSE)</f>
        <v>-0.46</v>
      </c>
      <c r="N32">
        <f>VLOOKUP(B32,growth_assay_midpoints!$A:$C,3,FALSE)</f>
        <v>9.19</v>
      </c>
      <c r="O32">
        <f>VLOOKUP(B32,growth_assay_midpoints!$A:$D,4,FALSE)</f>
        <v>9.35</v>
      </c>
    </row>
    <row r="33" spans="1:15" x14ac:dyDescent="0.2">
      <c r="A33">
        <v>11</v>
      </c>
      <c r="B33" t="str">
        <f>VLOOKUP(A33,legend_isolates_fromAlex!A:B,2,FALSE)</f>
        <v>20C</v>
      </c>
      <c r="C33" t="str">
        <f>VLOOKUP(B33,isolate_id_legend!A:B,2,FALSE)</f>
        <v>Buttiauxella_noackiae</v>
      </c>
      <c r="D33">
        <v>78</v>
      </c>
      <c r="E33">
        <v>4</v>
      </c>
      <c r="F33" t="s">
        <v>429</v>
      </c>
      <c r="G33" t="s">
        <v>51</v>
      </c>
      <c r="H33">
        <v>2</v>
      </c>
      <c r="I33" t="s">
        <v>11</v>
      </c>
      <c r="J33">
        <v>7</v>
      </c>
      <c r="K33">
        <v>2</v>
      </c>
      <c r="L33">
        <f>VLOOKUP(G33,[1]layout!$D:$E,2,FALSE)</f>
        <v>1.25</v>
      </c>
      <c r="M33">
        <f>VLOOKUP(B33,growth_assay_midpoints!$A:$B,2,FALSE)</f>
        <v>-0.46</v>
      </c>
      <c r="N33">
        <f>VLOOKUP(B33,growth_assay_midpoints!$A:$C,3,FALSE)</f>
        <v>9.19</v>
      </c>
      <c r="O33">
        <f>VLOOKUP(B33,growth_assay_midpoints!$A:$D,4,FALSE)</f>
        <v>9.35</v>
      </c>
    </row>
    <row r="34" spans="1:15" x14ac:dyDescent="0.2">
      <c r="A34">
        <v>11</v>
      </c>
      <c r="B34" t="str">
        <f>VLOOKUP(A34,legend_isolates_fromAlex!A:B,2,FALSE)</f>
        <v>20C</v>
      </c>
      <c r="C34" t="str">
        <f>VLOOKUP(B34,isolate_id_legend!A:B,2,FALSE)</f>
        <v>Buttiauxella_noackiae</v>
      </c>
      <c r="D34">
        <v>123</v>
      </c>
      <c r="E34">
        <v>7</v>
      </c>
      <c r="F34" t="s">
        <v>415</v>
      </c>
      <c r="G34" t="s">
        <v>52</v>
      </c>
      <c r="H34">
        <v>3</v>
      </c>
      <c r="I34" t="s">
        <v>10</v>
      </c>
      <c r="J34">
        <v>10</v>
      </c>
      <c r="K34">
        <v>2</v>
      </c>
      <c r="L34">
        <f>VLOOKUP(G34,[1]layout!$D:$E,2,FALSE)</f>
        <v>0.93899999999999995</v>
      </c>
      <c r="M34">
        <f>VLOOKUP(B34,growth_assay_midpoints!$A:$B,2,FALSE)</f>
        <v>-0.46</v>
      </c>
      <c r="N34">
        <f>VLOOKUP(B34,growth_assay_midpoints!$A:$C,3,FALSE)</f>
        <v>9.19</v>
      </c>
      <c r="O34">
        <f>VLOOKUP(B34,growth_assay_midpoints!$A:$D,4,FALSE)</f>
        <v>9.35</v>
      </c>
    </row>
    <row r="35" spans="1:15" x14ac:dyDescent="0.2">
      <c r="A35">
        <v>12</v>
      </c>
      <c r="B35" t="str">
        <f>VLOOKUP(A35,legend_isolates_fromAlex!A:B,2,FALSE)</f>
        <v>20D</v>
      </c>
      <c r="C35" t="str">
        <f>VLOOKUP(B35,isolate_id_legend!A:B,2,FALSE)</f>
        <v>Chryseobacterium_aquaticum</v>
      </c>
      <c r="D35">
        <v>34</v>
      </c>
      <c r="E35">
        <v>1</v>
      </c>
      <c r="F35" t="s">
        <v>421</v>
      </c>
      <c r="G35" t="s">
        <v>53</v>
      </c>
      <c r="H35">
        <v>1</v>
      </c>
      <c r="I35" t="s">
        <v>12</v>
      </c>
      <c r="J35">
        <v>7</v>
      </c>
      <c r="K35">
        <v>2</v>
      </c>
      <c r="L35">
        <f>VLOOKUP(G35,[1]layout!$D:$E,2,FALSE)</f>
        <v>0.151</v>
      </c>
      <c r="M35">
        <f>VLOOKUP(B35,growth_assay_midpoints!$A:$B,2,FALSE)</f>
        <v>10.51</v>
      </c>
      <c r="N35">
        <f>VLOOKUP(B35,growth_assay_midpoints!$A:$C,3,FALSE)</f>
        <v>9.94</v>
      </c>
      <c r="O35">
        <f>VLOOKUP(B35,growth_assay_midpoints!$A:$D,4,FALSE)</f>
        <v>8.82</v>
      </c>
    </row>
    <row r="36" spans="1:15" x14ac:dyDescent="0.2">
      <c r="A36">
        <v>12</v>
      </c>
      <c r="B36" t="str">
        <f>VLOOKUP(A36,legend_isolates_fromAlex!A:B,2,FALSE)</f>
        <v>20D</v>
      </c>
      <c r="C36" t="str">
        <f>VLOOKUP(B36,isolate_id_legend!A:B,2,FALSE)</f>
        <v>Chryseobacterium_aquaticum</v>
      </c>
      <c r="D36">
        <v>45</v>
      </c>
      <c r="E36">
        <v>3</v>
      </c>
      <c r="F36" t="s">
        <v>430</v>
      </c>
      <c r="G36" t="s">
        <v>54</v>
      </c>
      <c r="H36">
        <v>2</v>
      </c>
      <c r="I36" t="s">
        <v>14</v>
      </c>
      <c r="J36">
        <v>4</v>
      </c>
      <c r="K36">
        <v>2</v>
      </c>
      <c r="L36">
        <f>VLOOKUP(G36,[1]layout!$D:$E,2,FALSE)</f>
        <v>0.20499999999999999</v>
      </c>
      <c r="M36">
        <f>VLOOKUP(B36,growth_assay_midpoints!$A:$B,2,FALSE)</f>
        <v>10.51</v>
      </c>
      <c r="N36">
        <f>VLOOKUP(B36,growth_assay_midpoints!$A:$C,3,FALSE)</f>
        <v>9.94</v>
      </c>
      <c r="O36">
        <f>VLOOKUP(B36,growth_assay_midpoints!$A:$D,4,FALSE)</f>
        <v>8.82</v>
      </c>
    </row>
    <row r="37" spans="1:15" x14ac:dyDescent="0.2">
      <c r="A37">
        <v>12</v>
      </c>
      <c r="B37" t="str">
        <f>VLOOKUP(A37,legend_isolates_fromAlex!A:B,2,FALSE)</f>
        <v>20D</v>
      </c>
      <c r="C37" t="str">
        <f>VLOOKUP(B37,isolate_id_legend!A:B,2,FALSE)</f>
        <v>Chryseobacterium_aquaticum</v>
      </c>
      <c r="D37">
        <v>41</v>
      </c>
      <c r="E37">
        <v>5</v>
      </c>
      <c r="F37" t="s">
        <v>431</v>
      </c>
      <c r="G37" t="s">
        <v>55</v>
      </c>
      <c r="H37">
        <v>3</v>
      </c>
      <c r="I37" t="s">
        <v>14</v>
      </c>
      <c r="J37">
        <v>7</v>
      </c>
      <c r="K37">
        <v>2</v>
      </c>
      <c r="L37">
        <f>VLOOKUP(G37,[1]layout!$D:$E,2,FALSE)</f>
        <v>0.222</v>
      </c>
      <c r="M37">
        <f>VLOOKUP(B37,growth_assay_midpoints!$A:$B,2,FALSE)</f>
        <v>10.51</v>
      </c>
      <c r="N37">
        <f>VLOOKUP(B37,growth_assay_midpoints!$A:$C,3,FALSE)</f>
        <v>9.94</v>
      </c>
      <c r="O37">
        <f>VLOOKUP(B37,growth_assay_midpoints!$A:$D,4,FALSE)</f>
        <v>8.82</v>
      </c>
    </row>
    <row r="38" spans="1:15" x14ac:dyDescent="0.2">
      <c r="A38">
        <v>13</v>
      </c>
      <c r="B38" t="str">
        <f>VLOOKUP(A38,legend_isolates_fromAlex!A:B,2,FALSE)</f>
        <v>21A</v>
      </c>
      <c r="C38" t="str">
        <f>VLOOKUP(B38,isolate_id_legend!A:B,2,FALSE)</f>
        <v>Paenibacillus_humicus</v>
      </c>
      <c r="D38">
        <v>6</v>
      </c>
      <c r="E38">
        <v>1</v>
      </c>
      <c r="F38" t="s">
        <v>417</v>
      </c>
      <c r="G38" t="s">
        <v>56</v>
      </c>
      <c r="H38">
        <v>1</v>
      </c>
      <c r="I38" t="s">
        <v>9</v>
      </c>
      <c r="J38">
        <v>7</v>
      </c>
      <c r="K38">
        <v>2</v>
      </c>
      <c r="L38">
        <f>VLOOKUP(G38,[1]layout!$D:$E,2,FALSE)</f>
        <v>0.16500000000000001</v>
      </c>
      <c r="M38">
        <f>VLOOKUP(B38,growth_assay_midpoints!$A:$B,2,FALSE)</f>
        <v>19.5</v>
      </c>
      <c r="N38">
        <f>VLOOKUP(B38,growth_assay_midpoints!$A:$C,3,FALSE)</f>
        <v>22.62</v>
      </c>
      <c r="O38">
        <f>VLOOKUP(B38,growth_assay_midpoints!$A:$D,4,FALSE)</f>
        <v>23.03</v>
      </c>
    </row>
    <row r="39" spans="1:15" x14ac:dyDescent="0.2">
      <c r="A39">
        <v>13</v>
      </c>
      <c r="B39" t="str">
        <f>VLOOKUP(A39,legend_isolates_fromAlex!A:B,2,FALSE)</f>
        <v>21A</v>
      </c>
      <c r="C39" t="str">
        <f>VLOOKUP(B39,isolate_id_legend!A:B,2,FALSE)</f>
        <v>Paenibacillus_humicus</v>
      </c>
      <c r="D39">
        <v>11</v>
      </c>
      <c r="E39">
        <v>3</v>
      </c>
      <c r="F39" t="s">
        <v>415</v>
      </c>
      <c r="G39" t="s">
        <v>57</v>
      </c>
      <c r="H39">
        <v>2</v>
      </c>
      <c r="I39" t="s">
        <v>10</v>
      </c>
      <c r="J39">
        <v>10</v>
      </c>
      <c r="K39">
        <v>2</v>
      </c>
      <c r="L39">
        <f>VLOOKUP(G39,[1]layout!$D:$E,2,FALSE)</f>
        <v>0.17699999999999999</v>
      </c>
      <c r="M39">
        <f>VLOOKUP(B39,growth_assay_midpoints!$A:$B,2,FALSE)</f>
        <v>19.5</v>
      </c>
      <c r="N39">
        <f>VLOOKUP(B39,growth_assay_midpoints!$A:$C,3,FALSE)</f>
        <v>22.62</v>
      </c>
      <c r="O39">
        <f>VLOOKUP(B39,growth_assay_midpoints!$A:$D,4,FALSE)</f>
        <v>23.03</v>
      </c>
    </row>
    <row r="40" spans="1:15" x14ac:dyDescent="0.2">
      <c r="A40">
        <v>13</v>
      </c>
      <c r="B40" t="str">
        <f>VLOOKUP(A40,legend_isolates_fromAlex!A:B,2,FALSE)</f>
        <v>21A</v>
      </c>
      <c r="C40" t="str">
        <f>VLOOKUP(B40,isolate_id_legend!A:B,2,FALSE)</f>
        <v>Paenibacillus_humicus</v>
      </c>
      <c r="D40">
        <v>26</v>
      </c>
      <c r="E40">
        <v>5</v>
      </c>
      <c r="F40" t="s">
        <v>409</v>
      </c>
      <c r="G40" t="s">
        <v>58</v>
      </c>
      <c r="H40">
        <v>3</v>
      </c>
      <c r="I40" t="s">
        <v>13</v>
      </c>
      <c r="J40">
        <v>2</v>
      </c>
      <c r="K40">
        <v>2</v>
      </c>
      <c r="L40">
        <f>VLOOKUP(G40,[1]layout!$D:$E,2,FALSE)</f>
        <v>0.14599999999999999</v>
      </c>
      <c r="M40">
        <f>VLOOKUP(B40,growth_assay_midpoints!$A:$B,2,FALSE)</f>
        <v>19.5</v>
      </c>
      <c r="N40">
        <f>VLOOKUP(B40,growth_assay_midpoints!$A:$C,3,FALSE)</f>
        <v>22.62</v>
      </c>
      <c r="O40">
        <f>VLOOKUP(B40,growth_assay_midpoints!$A:$D,4,FALSE)</f>
        <v>23.03</v>
      </c>
    </row>
    <row r="41" spans="1:15" x14ac:dyDescent="0.2">
      <c r="A41">
        <v>14</v>
      </c>
      <c r="B41" t="str">
        <f>VLOOKUP(A41,legend_isolates_fromAlex!A:B,2,FALSE)</f>
        <v>21C</v>
      </c>
      <c r="C41" t="str">
        <f>VLOOKUP(B41,isolate_id_legend!A:B,2,FALSE)</f>
        <v>Serratia_marcescens</v>
      </c>
      <c r="D41">
        <v>28</v>
      </c>
      <c r="E41">
        <v>1</v>
      </c>
      <c r="F41" t="s">
        <v>432</v>
      </c>
      <c r="G41" t="s">
        <v>59</v>
      </c>
      <c r="H41">
        <v>1</v>
      </c>
      <c r="I41" t="s">
        <v>11</v>
      </c>
      <c r="J41">
        <v>10</v>
      </c>
      <c r="K41">
        <v>2</v>
      </c>
      <c r="L41">
        <f>VLOOKUP(G41,[1]layout!$D:$E,2,FALSE)</f>
        <v>0.24399999999999999</v>
      </c>
      <c r="M41">
        <f>VLOOKUP(B41,growth_assay_midpoints!$A:$B,2,FALSE)</f>
        <v>7.48</v>
      </c>
      <c r="N41">
        <f>VLOOKUP(B41,growth_assay_midpoints!$A:$C,3,FALSE)</f>
        <v>0.88</v>
      </c>
      <c r="O41">
        <f>VLOOKUP(B41,growth_assay_midpoints!$A:$D,4,FALSE)</f>
        <v>7.12</v>
      </c>
    </row>
    <row r="42" spans="1:15" x14ac:dyDescent="0.2">
      <c r="A42">
        <v>14</v>
      </c>
      <c r="B42" t="str">
        <f>VLOOKUP(A42,legend_isolates_fromAlex!A:B,2,FALSE)</f>
        <v>21C</v>
      </c>
      <c r="C42" t="str">
        <f>VLOOKUP(B42,isolate_id_legend!A:B,2,FALSE)</f>
        <v>Serratia_marcescens</v>
      </c>
      <c r="D42">
        <v>100</v>
      </c>
      <c r="E42">
        <v>4</v>
      </c>
      <c r="F42" t="s">
        <v>422</v>
      </c>
      <c r="G42" t="s">
        <v>60</v>
      </c>
      <c r="H42">
        <v>2</v>
      </c>
      <c r="I42" t="s">
        <v>13</v>
      </c>
      <c r="J42">
        <v>9</v>
      </c>
      <c r="K42">
        <v>2</v>
      </c>
      <c r="L42">
        <f>VLOOKUP(G42,[1]layout!$D:$E,2,FALSE)</f>
        <v>0.22500000000000001</v>
      </c>
      <c r="M42">
        <f>VLOOKUP(B42,growth_assay_midpoints!$A:$B,2,FALSE)</f>
        <v>7.48</v>
      </c>
      <c r="N42">
        <f>VLOOKUP(B42,growth_assay_midpoints!$A:$C,3,FALSE)</f>
        <v>0.88</v>
      </c>
      <c r="O42">
        <f>VLOOKUP(B42,growth_assay_midpoints!$A:$D,4,FALSE)</f>
        <v>7.12</v>
      </c>
    </row>
    <row r="43" spans="1:15" x14ac:dyDescent="0.2">
      <c r="A43">
        <v>14</v>
      </c>
      <c r="B43" t="str">
        <f>VLOOKUP(A43,legend_isolates_fromAlex!A:B,2,FALSE)</f>
        <v>21C</v>
      </c>
      <c r="C43" t="str">
        <f>VLOOKUP(B43,isolate_id_legend!A:B,2,FALSE)</f>
        <v>Serratia_marcescens</v>
      </c>
      <c r="D43">
        <v>62</v>
      </c>
      <c r="E43">
        <v>6</v>
      </c>
      <c r="F43" t="s">
        <v>414</v>
      </c>
      <c r="G43" t="s">
        <v>61</v>
      </c>
      <c r="H43">
        <v>3</v>
      </c>
      <c r="I43" t="s">
        <v>10</v>
      </c>
      <c r="J43">
        <v>9</v>
      </c>
      <c r="K43">
        <v>2</v>
      </c>
      <c r="L43">
        <f>VLOOKUP(G43,[1]layout!$D:$E,2,FALSE)</f>
        <v>0.28299999999999997</v>
      </c>
      <c r="M43">
        <f>VLOOKUP(B43,growth_assay_midpoints!$A:$B,2,FALSE)</f>
        <v>7.48</v>
      </c>
      <c r="N43">
        <f>VLOOKUP(B43,growth_assay_midpoints!$A:$C,3,FALSE)</f>
        <v>0.88</v>
      </c>
      <c r="O43">
        <f>VLOOKUP(B43,growth_assay_midpoints!$A:$D,4,FALSE)</f>
        <v>7.12</v>
      </c>
    </row>
    <row r="44" spans="1:15" x14ac:dyDescent="0.2">
      <c r="A44">
        <v>15</v>
      </c>
      <c r="B44" t="str">
        <f>VLOOKUP(A44,legend_isolates_fromAlex!A:B,2,FALSE)</f>
        <v>22C</v>
      </c>
      <c r="C44" t="str">
        <f>VLOOKUP(B44,isolate_id_legend!A:B,2,FALSE)</f>
        <v>Methylobacterium_pseudosasicola</v>
      </c>
      <c r="D44">
        <v>21</v>
      </c>
      <c r="E44">
        <v>1</v>
      </c>
      <c r="F44" t="s">
        <v>433</v>
      </c>
      <c r="G44" t="s">
        <v>62</v>
      </c>
      <c r="H44">
        <v>1</v>
      </c>
      <c r="I44" t="s">
        <v>11</v>
      </c>
      <c r="J44">
        <v>3</v>
      </c>
      <c r="K44">
        <v>0</v>
      </c>
      <c r="L44">
        <f>VLOOKUP(G44,[1]layout!$D:$E,2,FALSE)</f>
        <v>0.14799999999999999</v>
      </c>
      <c r="M44">
        <f>VLOOKUP(B44,growth_assay_midpoints!$A:$B,2,FALSE)</f>
        <v>9.2799999999999994</v>
      </c>
      <c r="N44">
        <f>VLOOKUP(B44,growth_assay_midpoints!$A:$C,3,FALSE)</f>
        <v>-13.68</v>
      </c>
      <c r="O44">
        <f>VLOOKUP(B44,growth_assay_midpoints!$A:$D,4,FALSE)</f>
        <v>0</v>
      </c>
    </row>
    <row r="45" spans="1:15" x14ac:dyDescent="0.2">
      <c r="A45">
        <v>15</v>
      </c>
      <c r="B45" t="str">
        <f>VLOOKUP(A45,legend_isolates_fromAlex!A:B,2,FALSE)</f>
        <v>22C</v>
      </c>
      <c r="C45" t="str">
        <f>VLOOKUP(B45,isolate_id_legend!A:B,2,FALSE)</f>
        <v>Methylobacterium_pseudosasicola</v>
      </c>
      <c r="D45">
        <v>82</v>
      </c>
      <c r="E45">
        <v>4</v>
      </c>
      <c r="F45" t="s">
        <v>434</v>
      </c>
      <c r="G45" t="s">
        <v>63</v>
      </c>
      <c r="H45">
        <v>2</v>
      </c>
      <c r="I45" t="s">
        <v>11</v>
      </c>
      <c r="J45">
        <v>11</v>
      </c>
      <c r="K45">
        <v>0</v>
      </c>
      <c r="L45">
        <f>VLOOKUP(G45,[1]layout!$D:$E,2,FALSE)</f>
        <v>0.152</v>
      </c>
      <c r="M45">
        <f>VLOOKUP(B45,growth_assay_midpoints!$A:$B,2,FALSE)</f>
        <v>9.2799999999999994</v>
      </c>
      <c r="N45">
        <f>VLOOKUP(B45,growth_assay_midpoints!$A:$C,3,FALSE)</f>
        <v>-13.68</v>
      </c>
      <c r="O45">
        <f>VLOOKUP(B45,growth_assay_midpoints!$A:$D,4,FALSE)</f>
        <v>0</v>
      </c>
    </row>
    <row r="46" spans="1:15" x14ac:dyDescent="0.2">
      <c r="A46">
        <v>15</v>
      </c>
      <c r="B46" t="str">
        <f>VLOOKUP(A46,legend_isolates_fromAlex!A:B,2,FALSE)</f>
        <v>22C</v>
      </c>
      <c r="C46" t="str">
        <f>VLOOKUP(B46,isolate_id_legend!A:B,2,FALSE)</f>
        <v>Methylobacterium_pseudosasicola</v>
      </c>
      <c r="D46">
        <v>14</v>
      </c>
      <c r="E46">
        <v>5</v>
      </c>
      <c r="F46" t="s">
        <v>432</v>
      </c>
      <c r="G46" t="s">
        <v>64</v>
      </c>
      <c r="H46">
        <v>3</v>
      </c>
      <c r="I46" t="s">
        <v>11</v>
      </c>
      <c r="J46">
        <v>10</v>
      </c>
      <c r="K46">
        <v>0</v>
      </c>
      <c r="L46">
        <f>VLOOKUP(G46,[1]layout!$D:$E,2,FALSE)</f>
        <v>0.157</v>
      </c>
      <c r="M46">
        <f>VLOOKUP(B46,growth_assay_midpoints!$A:$B,2,FALSE)</f>
        <v>9.2799999999999994</v>
      </c>
      <c r="N46">
        <f>VLOOKUP(B46,growth_assay_midpoints!$A:$C,3,FALSE)</f>
        <v>-13.68</v>
      </c>
      <c r="O46">
        <f>VLOOKUP(B46,growth_assay_midpoints!$A:$D,4,FALSE)</f>
        <v>0</v>
      </c>
    </row>
    <row r="47" spans="1:15" x14ac:dyDescent="0.2">
      <c r="A47">
        <v>16</v>
      </c>
      <c r="B47" t="str">
        <f>VLOOKUP(A47,legend_isolates_fromAlex!A:B,2,FALSE)</f>
        <v>23C</v>
      </c>
      <c r="C47" t="str">
        <f>VLOOKUP(B47,isolate_id_legend!A:B,2,FALSE)</f>
        <v>Bacillus_solisilvae</v>
      </c>
      <c r="D47">
        <v>45</v>
      </c>
      <c r="E47">
        <v>1</v>
      </c>
      <c r="F47" t="s">
        <v>413</v>
      </c>
      <c r="G47" t="s">
        <v>65</v>
      </c>
      <c r="H47">
        <v>1</v>
      </c>
      <c r="I47" t="s">
        <v>13</v>
      </c>
      <c r="J47">
        <v>8</v>
      </c>
      <c r="K47">
        <v>2</v>
      </c>
      <c r="L47">
        <f>VLOOKUP(G47,[1]layout!$D:$E,2,FALSE)</f>
        <v>0.14199999999999999</v>
      </c>
      <c r="M47">
        <f>VLOOKUP(B47,growth_assay_midpoints!$A:$B,2,FALSE)</f>
        <v>66.38</v>
      </c>
      <c r="N47">
        <f>VLOOKUP(B47,growth_assay_midpoints!$A:$C,3,FALSE)</f>
        <v>27.25</v>
      </c>
      <c r="O47">
        <f>VLOOKUP(B47,growth_assay_midpoints!$A:$D,4,FALSE)</f>
        <v>0</v>
      </c>
    </row>
    <row r="48" spans="1:15" x14ac:dyDescent="0.2">
      <c r="A48">
        <v>16</v>
      </c>
      <c r="B48" t="str">
        <f>VLOOKUP(A48,legend_isolates_fromAlex!A:B,2,FALSE)</f>
        <v>23C</v>
      </c>
      <c r="C48" t="str">
        <f>VLOOKUP(B48,isolate_id_legend!A:B,2,FALSE)</f>
        <v>Bacillus_solisilvae</v>
      </c>
      <c r="D48">
        <v>110</v>
      </c>
      <c r="E48">
        <v>4</v>
      </c>
      <c r="F48" t="s">
        <v>435</v>
      </c>
      <c r="G48" t="s">
        <v>66</v>
      </c>
      <c r="H48">
        <v>2</v>
      </c>
      <c r="I48" t="s">
        <v>14</v>
      </c>
      <c r="J48">
        <v>10</v>
      </c>
      <c r="K48">
        <v>2</v>
      </c>
      <c r="L48">
        <f>VLOOKUP(G48,[1]layout!$D:$E,2,FALSE)</f>
        <v>0.16700000000000001</v>
      </c>
      <c r="M48">
        <f>VLOOKUP(B48,growth_assay_midpoints!$A:$B,2,FALSE)</f>
        <v>66.38</v>
      </c>
      <c r="N48">
        <f>VLOOKUP(B48,growth_assay_midpoints!$A:$C,3,FALSE)</f>
        <v>27.25</v>
      </c>
      <c r="O48">
        <f>VLOOKUP(B48,growth_assay_midpoints!$A:$D,4,FALSE)</f>
        <v>0</v>
      </c>
    </row>
    <row r="49" spans="1:15" x14ac:dyDescent="0.2">
      <c r="A49">
        <v>16</v>
      </c>
      <c r="B49" t="str">
        <f>VLOOKUP(A49,legend_isolates_fromAlex!A:B,2,FALSE)</f>
        <v>23C</v>
      </c>
      <c r="C49" t="str">
        <f>VLOOKUP(B49,isolate_id_legend!A:B,2,FALSE)</f>
        <v>Bacillus_solisilvae</v>
      </c>
      <c r="D49">
        <v>87</v>
      </c>
      <c r="E49">
        <v>6</v>
      </c>
      <c r="F49" t="s">
        <v>436</v>
      </c>
      <c r="G49" t="s">
        <v>67</v>
      </c>
      <c r="H49">
        <v>3</v>
      </c>
      <c r="I49" t="s">
        <v>13</v>
      </c>
      <c r="J49">
        <v>4</v>
      </c>
      <c r="K49">
        <v>2</v>
      </c>
      <c r="L49">
        <f>VLOOKUP(G49,[1]layout!$D:$E,2,FALSE)</f>
        <v>0.193</v>
      </c>
      <c r="M49">
        <f>VLOOKUP(B49,growth_assay_midpoints!$A:$B,2,FALSE)</f>
        <v>66.38</v>
      </c>
      <c r="N49">
        <f>VLOOKUP(B49,growth_assay_midpoints!$A:$C,3,FALSE)</f>
        <v>27.25</v>
      </c>
      <c r="O49">
        <f>VLOOKUP(B49,growth_assay_midpoints!$A:$D,4,FALSE)</f>
        <v>0</v>
      </c>
    </row>
    <row r="50" spans="1:15" x14ac:dyDescent="0.2">
      <c r="A50">
        <v>17</v>
      </c>
      <c r="B50" t="str">
        <f>VLOOKUP(A50,legend_isolates_fromAlex!A:B,2,FALSE)</f>
        <v>23E</v>
      </c>
      <c r="C50" t="str">
        <f>VLOOKUP(B50,isolate_id_legend!A:B,2,FALSE)</f>
        <v>Yersinia_ruckeri</v>
      </c>
      <c r="D50">
        <v>69</v>
      </c>
      <c r="E50">
        <v>2</v>
      </c>
      <c r="F50" t="s">
        <v>437</v>
      </c>
      <c r="G50" t="s">
        <v>68</v>
      </c>
      <c r="H50">
        <v>1</v>
      </c>
      <c r="I50" t="s">
        <v>10</v>
      </c>
      <c r="J50">
        <v>2</v>
      </c>
      <c r="K50">
        <v>2</v>
      </c>
      <c r="L50">
        <f>VLOOKUP(G50,[1]layout!$D:$E,2,FALSE)</f>
        <v>0.157</v>
      </c>
      <c r="M50">
        <f>VLOOKUP(B50,growth_assay_midpoints!$A:$B,2,FALSE)</f>
        <v>12.76</v>
      </c>
      <c r="N50">
        <f>VLOOKUP(B50,growth_assay_midpoints!$A:$C,3,FALSE)</f>
        <v>11.62</v>
      </c>
      <c r="O50">
        <f>VLOOKUP(B50,growth_assay_midpoints!$A:$D,4,FALSE)</f>
        <v>12.63</v>
      </c>
    </row>
    <row r="51" spans="1:15" x14ac:dyDescent="0.2">
      <c r="A51">
        <v>17</v>
      </c>
      <c r="B51" t="str">
        <f>VLOOKUP(A51,legend_isolates_fromAlex!A:B,2,FALSE)</f>
        <v>23E</v>
      </c>
      <c r="C51" t="str">
        <f>VLOOKUP(B51,isolate_id_legend!A:B,2,FALSE)</f>
        <v>Yersinia_ruckeri</v>
      </c>
      <c r="D51">
        <v>85</v>
      </c>
      <c r="E51">
        <v>4</v>
      </c>
      <c r="F51" t="s">
        <v>438</v>
      </c>
      <c r="G51" t="s">
        <v>69</v>
      </c>
      <c r="H51">
        <v>2</v>
      </c>
      <c r="I51" t="s">
        <v>12</v>
      </c>
      <c r="J51">
        <v>4</v>
      </c>
      <c r="K51">
        <v>2</v>
      </c>
      <c r="L51">
        <f>VLOOKUP(G51,[1]layout!$D:$E,2,FALSE)</f>
        <v>0.15</v>
      </c>
      <c r="M51">
        <f>VLOOKUP(B51,growth_assay_midpoints!$A:$B,2,FALSE)</f>
        <v>12.76</v>
      </c>
      <c r="N51">
        <f>VLOOKUP(B51,growth_assay_midpoints!$A:$C,3,FALSE)</f>
        <v>11.62</v>
      </c>
      <c r="O51">
        <f>VLOOKUP(B51,growth_assay_midpoints!$A:$D,4,FALSE)</f>
        <v>12.63</v>
      </c>
    </row>
    <row r="52" spans="1:15" x14ac:dyDescent="0.2">
      <c r="A52">
        <v>17</v>
      </c>
      <c r="B52" t="str">
        <f>VLOOKUP(A52,legend_isolates_fromAlex!A:B,2,FALSE)</f>
        <v>23E</v>
      </c>
      <c r="C52" t="str">
        <f>VLOOKUP(B52,isolate_id_legend!A:B,2,FALSE)</f>
        <v>Yersinia_ruckeri</v>
      </c>
      <c r="D52">
        <v>101</v>
      </c>
      <c r="E52">
        <v>6</v>
      </c>
      <c r="F52" t="s">
        <v>439</v>
      </c>
      <c r="G52" t="s">
        <v>70</v>
      </c>
      <c r="H52">
        <v>3</v>
      </c>
      <c r="I52" t="s">
        <v>14</v>
      </c>
      <c r="J52">
        <v>8</v>
      </c>
      <c r="K52">
        <v>2</v>
      </c>
      <c r="L52">
        <f>VLOOKUP(G52,[1]layout!$D:$E,2,FALSE)</f>
        <v>0.14199999999999999</v>
      </c>
      <c r="M52">
        <f>VLOOKUP(B52,growth_assay_midpoints!$A:$B,2,FALSE)</f>
        <v>12.76</v>
      </c>
      <c r="N52">
        <f>VLOOKUP(B52,growth_assay_midpoints!$A:$C,3,FALSE)</f>
        <v>11.62</v>
      </c>
      <c r="O52">
        <f>VLOOKUP(B52,growth_assay_midpoints!$A:$D,4,FALSE)</f>
        <v>12.63</v>
      </c>
    </row>
    <row r="53" spans="1:15" x14ac:dyDescent="0.2">
      <c r="A53">
        <v>18</v>
      </c>
      <c r="B53" t="str">
        <f>VLOOKUP(A53,legend_isolates_fromAlex!A:B,2,FALSE)</f>
        <v>23G</v>
      </c>
      <c r="C53" t="str">
        <f>VLOOKUP(B53,isolate_id_legend!A:B,2,FALSE)</f>
        <v>Sphingomonas_panacis</v>
      </c>
      <c r="D53">
        <v>5</v>
      </c>
      <c r="E53">
        <v>1</v>
      </c>
      <c r="F53" t="s">
        <v>440</v>
      </c>
      <c r="G53" t="s">
        <v>71</v>
      </c>
      <c r="H53">
        <v>1</v>
      </c>
      <c r="I53" t="s">
        <v>9</v>
      </c>
      <c r="J53">
        <v>6</v>
      </c>
      <c r="K53">
        <v>2</v>
      </c>
      <c r="L53">
        <f>VLOOKUP(G53,[1]layout!$D:$E,2,FALSE)</f>
        <v>0.20399999999999999</v>
      </c>
      <c r="M53">
        <f>VLOOKUP(B53,growth_assay_midpoints!$A:$B,2,FALSE)</f>
        <v>17.079999999999998</v>
      </c>
      <c r="N53">
        <f>VLOOKUP(B53,growth_assay_midpoints!$A:$C,3,FALSE)</f>
        <v>13.54</v>
      </c>
      <c r="O53">
        <f>VLOOKUP(B53,growth_assay_midpoints!$A:$D,4,FALSE)</f>
        <v>8.9499999999999993</v>
      </c>
    </row>
    <row r="54" spans="1:15" x14ac:dyDescent="0.2">
      <c r="A54">
        <v>18</v>
      </c>
      <c r="B54" t="str">
        <f>VLOOKUP(A54,legend_isolates_fromAlex!A:B,2,FALSE)</f>
        <v>23G</v>
      </c>
      <c r="C54" t="str">
        <f>VLOOKUP(B54,isolate_id_legend!A:B,2,FALSE)</f>
        <v>Sphingomonas_panacis</v>
      </c>
      <c r="D54">
        <v>64</v>
      </c>
      <c r="E54">
        <v>4</v>
      </c>
      <c r="F54" t="s">
        <v>420</v>
      </c>
      <c r="G54" t="s">
        <v>72</v>
      </c>
      <c r="H54">
        <v>2</v>
      </c>
      <c r="I54" t="s">
        <v>10</v>
      </c>
      <c r="J54">
        <v>3</v>
      </c>
      <c r="K54">
        <v>2</v>
      </c>
      <c r="L54">
        <f>VLOOKUP(G54,[1]layout!$D:$E,2,FALSE)</f>
        <v>0.159</v>
      </c>
      <c r="M54">
        <f>VLOOKUP(B54,growth_assay_midpoints!$A:$B,2,FALSE)</f>
        <v>17.079999999999998</v>
      </c>
      <c r="N54">
        <f>VLOOKUP(B54,growth_assay_midpoints!$A:$C,3,FALSE)</f>
        <v>13.54</v>
      </c>
      <c r="O54">
        <f>VLOOKUP(B54,growth_assay_midpoints!$A:$D,4,FALSE)</f>
        <v>8.9499999999999993</v>
      </c>
    </row>
    <row r="55" spans="1:15" x14ac:dyDescent="0.2">
      <c r="A55">
        <v>18</v>
      </c>
      <c r="B55" t="str">
        <f>VLOOKUP(A55,legend_isolates_fromAlex!A:B,2,FALSE)</f>
        <v>23G</v>
      </c>
      <c r="C55" t="str">
        <f>VLOOKUP(B55,isolate_id_legend!A:B,2,FALSE)</f>
        <v>Sphingomonas_panacis</v>
      </c>
      <c r="D55">
        <v>98</v>
      </c>
      <c r="E55">
        <v>6</v>
      </c>
      <c r="F55" t="s">
        <v>426</v>
      </c>
      <c r="G55" t="s">
        <v>73</v>
      </c>
      <c r="H55">
        <v>3</v>
      </c>
      <c r="I55" t="s">
        <v>14</v>
      </c>
      <c r="J55">
        <v>5</v>
      </c>
      <c r="K55">
        <v>2</v>
      </c>
      <c r="L55">
        <f>VLOOKUP(G55,[1]layout!$D:$E,2,FALSE)</f>
        <v>0.17199999999999999</v>
      </c>
      <c r="M55">
        <f>VLOOKUP(B55,growth_assay_midpoints!$A:$B,2,FALSE)</f>
        <v>17.079999999999998</v>
      </c>
      <c r="N55">
        <f>VLOOKUP(B55,growth_assay_midpoints!$A:$C,3,FALSE)</f>
        <v>13.54</v>
      </c>
      <c r="O55">
        <f>VLOOKUP(B55,growth_assay_midpoints!$A:$D,4,FALSE)</f>
        <v>8.9499999999999993</v>
      </c>
    </row>
    <row r="56" spans="1:15" x14ac:dyDescent="0.2">
      <c r="A56">
        <v>19</v>
      </c>
      <c r="B56" t="str">
        <f>VLOOKUP(A56,legend_isolates_fromAlex!A:B,2,FALSE)</f>
        <v>23K</v>
      </c>
      <c r="C56" t="str">
        <f>VLOOKUP(B56,isolate_id_legend!A:B,2,FALSE)</f>
        <v>Paenibacillus_silagei</v>
      </c>
      <c r="D56">
        <v>23</v>
      </c>
      <c r="E56">
        <v>1</v>
      </c>
      <c r="F56" t="s">
        <v>419</v>
      </c>
      <c r="G56" t="s">
        <v>74</v>
      </c>
      <c r="H56">
        <v>1</v>
      </c>
      <c r="I56" t="s">
        <v>11</v>
      </c>
      <c r="J56">
        <v>5</v>
      </c>
      <c r="K56">
        <v>1</v>
      </c>
      <c r="L56">
        <f>VLOOKUP(G56,[1]layout!$D:$E,2,FALSE)</f>
        <v>0.14399999999999999</v>
      </c>
      <c r="M56">
        <f>VLOOKUP(B56,growth_assay_midpoints!$A:$B,2,FALSE)</f>
        <v>682.13</v>
      </c>
      <c r="N56">
        <f>VLOOKUP(B56,growth_assay_midpoints!$A:$C,3,FALSE)</f>
        <v>152.72999999999999</v>
      </c>
      <c r="O56">
        <f>VLOOKUP(B56,growth_assay_midpoints!$A:$D,4,FALSE)</f>
        <v>652.99</v>
      </c>
    </row>
    <row r="57" spans="1:15" x14ac:dyDescent="0.2">
      <c r="A57">
        <v>19</v>
      </c>
      <c r="B57" t="str">
        <f>VLOOKUP(A57,legend_isolates_fromAlex!A:B,2,FALSE)</f>
        <v>23K</v>
      </c>
      <c r="C57" t="str">
        <f>VLOOKUP(B57,isolate_id_legend!A:B,2,FALSE)</f>
        <v>Paenibacillus_silagei</v>
      </c>
      <c r="D57">
        <v>74</v>
      </c>
      <c r="E57">
        <v>4</v>
      </c>
      <c r="F57" t="s">
        <v>433</v>
      </c>
      <c r="G57" t="s">
        <v>75</v>
      </c>
      <c r="H57">
        <v>2</v>
      </c>
      <c r="I57" t="s">
        <v>11</v>
      </c>
      <c r="J57">
        <v>3</v>
      </c>
      <c r="K57">
        <v>1</v>
      </c>
      <c r="L57">
        <f>VLOOKUP(G57,[1]layout!$D:$E,2,FALSE)</f>
        <v>0.14599999999999999</v>
      </c>
      <c r="M57">
        <f>VLOOKUP(B57,growth_assay_midpoints!$A:$B,2,FALSE)</f>
        <v>682.13</v>
      </c>
      <c r="N57">
        <f>VLOOKUP(B57,growth_assay_midpoints!$A:$C,3,FALSE)</f>
        <v>152.72999999999999</v>
      </c>
      <c r="O57">
        <f>VLOOKUP(B57,growth_assay_midpoints!$A:$D,4,FALSE)</f>
        <v>652.99</v>
      </c>
    </row>
    <row r="58" spans="1:15" x14ac:dyDescent="0.2">
      <c r="A58">
        <v>19</v>
      </c>
      <c r="B58" t="str">
        <f>VLOOKUP(A58,legend_isolates_fromAlex!A:B,2,FALSE)</f>
        <v>23K</v>
      </c>
      <c r="C58" t="str">
        <f>VLOOKUP(B58,isolate_id_legend!A:B,2,FALSE)</f>
        <v>Paenibacillus_silagei</v>
      </c>
      <c r="D58">
        <v>81</v>
      </c>
      <c r="E58">
        <v>6</v>
      </c>
      <c r="F58" t="s">
        <v>441</v>
      </c>
      <c r="G58" t="s">
        <v>76</v>
      </c>
      <c r="H58">
        <v>3</v>
      </c>
      <c r="I58" t="s">
        <v>12</v>
      </c>
      <c r="J58">
        <v>8</v>
      </c>
      <c r="K58">
        <v>1</v>
      </c>
      <c r="L58">
        <f>VLOOKUP(G58,[1]layout!$D:$E,2,FALSE)</f>
        <v>0.14899999999999999</v>
      </c>
      <c r="M58">
        <f>VLOOKUP(B58,growth_assay_midpoints!$A:$B,2,FALSE)</f>
        <v>682.13</v>
      </c>
      <c r="N58">
        <f>VLOOKUP(B58,growth_assay_midpoints!$A:$C,3,FALSE)</f>
        <v>152.72999999999999</v>
      </c>
      <c r="O58">
        <f>VLOOKUP(B58,growth_assay_midpoints!$A:$D,4,FALSE)</f>
        <v>652.99</v>
      </c>
    </row>
    <row r="59" spans="1:15" x14ac:dyDescent="0.2">
      <c r="A59">
        <v>20</v>
      </c>
      <c r="B59" t="str">
        <f>VLOOKUP(A59,legend_isolates_fromAlex!A:B,2,FALSE)</f>
        <v>23L</v>
      </c>
      <c r="C59" t="str">
        <f>VLOOKUP(B59,isolate_id_legend!A:B,2,FALSE)</f>
        <v>Bacillus_circulans</v>
      </c>
      <c r="D59">
        <v>86</v>
      </c>
      <c r="E59">
        <v>2</v>
      </c>
      <c r="F59" t="s">
        <v>442</v>
      </c>
      <c r="G59" t="s">
        <v>77</v>
      </c>
      <c r="H59">
        <v>1</v>
      </c>
      <c r="I59" t="s">
        <v>11</v>
      </c>
      <c r="J59">
        <v>9</v>
      </c>
      <c r="K59">
        <v>1</v>
      </c>
      <c r="L59">
        <f>VLOOKUP(G59,[1]layout!$D:$E,2,FALSE)</f>
        <v>0.152</v>
      </c>
      <c r="M59">
        <f>VLOOKUP(B59,growth_assay_midpoints!$A:$B,2,FALSE)</f>
        <v>11.44</v>
      </c>
      <c r="N59">
        <f>VLOOKUP(B59,growth_assay_midpoints!$A:$C,3,FALSE)</f>
        <v>7.76</v>
      </c>
      <c r="O59">
        <f>VLOOKUP(B59,growth_assay_midpoints!$A:$D,4,FALSE)</f>
        <v>0.96</v>
      </c>
    </row>
    <row r="60" spans="1:15" x14ac:dyDescent="0.2">
      <c r="A60">
        <v>20</v>
      </c>
      <c r="B60" t="str">
        <f>VLOOKUP(A60,legend_isolates_fromAlex!A:B,2,FALSE)</f>
        <v>23L</v>
      </c>
      <c r="C60" t="str">
        <f>VLOOKUP(B60,isolate_id_legend!A:B,2,FALSE)</f>
        <v>Bacillus_circulans</v>
      </c>
      <c r="D60">
        <v>101</v>
      </c>
      <c r="E60">
        <v>4</v>
      </c>
      <c r="F60" t="s">
        <v>408</v>
      </c>
      <c r="G60" t="s">
        <v>78</v>
      </c>
      <c r="H60">
        <v>2</v>
      </c>
      <c r="I60" t="s">
        <v>13</v>
      </c>
      <c r="J60">
        <v>10</v>
      </c>
      <c r="K60">
        <v>1</v>
      </c>
      <c r="L60">
        <f>VLOOKUP(G60,[1]layout!$D:$E,2,FALSE)</f>
        <v>0.159</v>
      </c>
      <c r="M60">
        <f>VLOOKUP(B60,growth_assay_midpoints!$A:$B,2,FALSE)</f>
        <v>11.44</v>
      </c>
      <c r="N60">
        <f>VLOOKUP(B60,growth_assay_midpoints!$A:$C,3,FALSE)</f>
        <v>7.76</v>
      </c>
      <c r="O60">
        <f>VLOOKUP(B60,growth_assay_midpoints!$A:$D,4,FALSE)</f>
        <v>0.96</v>
      </c>
    </row>
    <row r="61" spans="1:15" x14ac:dyDescent="0.2">
      <c r="A61">
        <v>20</v>
      </c>
      <c r="B61" t="str">
        <f>VLOOKUP(A61,legend_isolates_fromAlex!A:B,2,FALSE)</f>
        <v>23L</v>
      </c>
      <c r="C61" t="str">
        <f>VLOOKUP(B61,isolate_id_legend!A:B,2,FALSE)</f>
        <v>Bacillus_circulans</v>
      </c>
      <c r="D61">
        <v>83</v>
      </c>
      <c r="E61">
        <v>6</v>
      </c>
      <c r="F61" t="s">
        <v>443</v>
      </c>
      <c r="G61" t="s">
        <v>79</v>
      </c>
      <c r="H61">
        <v>3</v>
      </c>
      <c r="I61" t="s">
        <v>12</v>
      </c>
      <c r="J61">
        <v>10</v>
      </c>
      <c r="K61">
        <v>1</v>
      </c>
      <c r="L61">
        <f>VLOOKUP(G61,[1]layout!$D:$E,2,FALSE)</f>
        <v>0.14899999999999999</v>
      </c>
      <c r="M61">
        <f>VLOOKUP(B61,growth_assay_midpoints!$A:$B,2,FALSE)</f>
        <v>11.44</v>
      </c>
      <c r="N61">
        <f>VLOOKUP(B61,growth_assay_midpoints!$A:$C,3,FALSE)</f>
        <v>7.76</v>
      </c>
      <c r="O61">
        <f>VLOOKUP(B61,growth_assay_midpoints!$A:$D,4,FALSE)</f>
        <v>0.96</v>
      </c>
    </row>
    <row r="62" spans="1:15" x14ac:dyDescent="0.2">
      <c r="A62">
        <v>21</v>
      </c>
      <c r="B62" t="str">
        <f>VLOOKUP(A62,legend_isolates_fromAlex!A:B,2,FALSE)</f>
        <v>24A</v>
      </c>
      <c r="C62" t="str">
        <f>VLOOKUP(B62,isolate_id_legend!A:B,2,FALSE)</f>
        <v>Variovorax_ginsengisoli</v>
      </c>
      <c r="D62">
        <v>115</v>
      </c>
      <c r="E62">
        <v>2</v>
      </c>
      <c r="F62" t="s">
        <v>439</v>
      </c>
      <c r="G62" t="s">
        <v>80</v>
      </c>
      <c r="H62">
        <v>1</v>
      </c>
      <c r="I62" t="s">
        <v>14</v>
      </c>
      <c r="J62">
        <v>8</v>
      </c>
      <c r="K62">
        <v>2</v>
      </c>
      <c r="L62">
        <f>VLOOKUP(G62,[1]layout!$D:$E,2,FALSE)</f>
        <v>0.185</v>
      </c>
      <c r="M62">
        <f>VLOOKUP(B62,growth_assay_midpoints!$A:$B,2,FALSE)</f>
        <v>13.94</v>
      </c>
      <c r="N62">
        <f>VLOOKUP(B62,growth_assay_midpoints!$A:$C,3,FALSE)</f>
        <v>9.7100000000000009</v>
      </c>
      <c r="O62">
        <f>VLOOKUP(B62,growth_assay_midpoints!$A:$D,4,FALSE)</f>
        <v>29.89</v>
      </c>
    </row>
    <row r="63" spans="1:15" x14ac:dyDescent="0.2">
      <c r="A63">
        <v>21</v>
      </c>
      <c r="B63" t="str">
        <f>VLOOKUP(A63,legend_isolates_fromAlex!A:B,2,FALSE)</f>
        <v>24A</v>
      </c>
      <c r="C63" t="str">
        <f>VLOOKUP(B63,isolate_id_legend!A:B,2,FALSE)</f>
        <v>Variovorax_ginsengisoli</v>
      </c>
      <c r="D63">
        <v>36</v>
      </c>
      <c r="E63">
        <v>3</v>
      </c>
      <c r="F63" t="s">
        <v>444</v>
      </c>
      <c r="G63" t="s">
        <v>81</v>
      </c>
      <c r="H63">
        <v>2</v>
      </c>
      <c r="I63" t="s">
        <v>13</v>
      </c>
      <c r="J63">
        <v>5</v>
      </c>
      <c r="K63">
        <v>2</v>
      </c>
      <c r="L63">
        <f>VLOOKUP(G63,[1]layout!$D:$E,2,FALSE)</f>
        <v>0.23899999999999999</v>
      </c>
      <c r="M63">
        <f>VLOOKUP(B63,growth_assay_midpoints!$A:$B,2,FALSE)</f>
        <v>13.94</v>
      </c>
      <c r="N63">
        <f>VLOOKUP(B63,growth_assay_midpoints!$A:$C,3,FALSE)</f>
        <v>9.7100000000000009</v>
      </c>
      <c r="O63">
        <f>VLOOKUP(B63,growth_assay_midpoints!$A:$D,4,FALSE)</f>
        <v>29.89</v>
      </c>
    </row>
    <row r="64" spans="1:15" x14ac:dyDescent="0.2">
      <c r="A64">
        <v>21</v>
      </c>
      <c r="B64" t="str">
        <f>VLOOKUP(A64,legend_isolates_fromAlex!A:B,2,FALSE)</f>
        <v>24A</v>
      </c>
      <c r="C64" t="str">
        <f>VLOOKUP(B64,isolate_id_legend!A:B,2,FALSE)</f>
        <v>Variovorax_ginsengisoli</v>
      </c>
      <c r="D64">
        <v>40</v>
      </c>
      <c r="E64">
        <v>5</v>
      </c>
      <c r="F64" t="s">
        <v>445</v>
      </c>
      <c r="G64" t="s">
        <v>82</v>
      </c>
      <c r="H64">
        <v>3</v>
      </c>
      <c r="I64" t="s">
        <v>14</v>
      </c>
      <c r="J64">
        <v>6</v>
      </c>
      <c r="K64">
        <v>2</v>
      </c>
      <c r="L64">
        <f>VLOOKUP(G64,[1]layout!$D:$E,2,FALSE)</f>
        <v>0.16</v>
      </c>
      <c r="M64">
        <f>VLOOKUP(B64,growth_assay_midpoints!$A:$B,2,FALSE)</f>
        <v>13.94</v>
      </c>
      <c r="N64">
        <f>VLOOKUP(B64,growth_assay_midpoints!$A:$C,3,FALSE)</f>
        <v>9.7100000000000009</v>
      </c>
      <c r="O64">
        <f>VLOOKUP(B64,growth_assay_midpoints!$A:$D,4,FALSE)</f>
        <v>29.89</v>
      </c>
    </row>
    <row r="65" spans="1:15" x14ac:dyDescent="0.2">
      <c r="A65">
        <v>22</v>
      </c>
      <c r="B65" t="str">
        <f>VLOOKUP(A65,legend_isolates_fromAlex!A:B,2,FALSE)</f>
        <v>24B</v>
      </c>
      <c r="C65" t="str">
        <f>VLOOKUP(B65,isolate_id_legend!A:B,2,FALSE)</f>
        <v>Sphingomonas_faeni</v>
      </c>
      <c r="D65">
        <v>7</v>
      </c>
      <c r="E65">
        <v>1</v>
      </c>
      <c r="F65" t="s">
        <v>446</v>
      </c>
      <c r="G65" t="s">
        <v>83</v>
      </c>
      <c r="H65">
        <v>1</v>
      </c>
      <c r="I65" t="s">
        <v>9</v>
      </c>
      <c r="J65">
        <v>8</v>
      </c>
      <c r="K65">
        <v>2</v>
      </c>
      <c r="L65">
        <f>VLOOKUP(G65,[1]layout!$D:$E,2,FALSE)</f>
        <v>0.61299999999999999</v>
      </c>
      <c r="M65">
        <f>VLOOKUP(B65,growth_assay_midpoints!$A:$B,2,FALSE)</f>
        <v>-0.17</v>
      </c>
      <c r="N65">
        <f>VLOOKUP(B65,growth_assay_midpoints!$A:$C,3,FALSE)</f>
        <v>12.91</v>
      </c>
      <c r="O65">
        <f>VLOOKUP(B65,growth_assay_midpoints!$A:$D,4,FALSE)</f>
        <v>19.27</v>
      </c>
    </row>
    <row r="66" spans="1:15" x14ac:dyDescent="0.2">
      <c r="A66">
        <v>22</v>
      </c>
      <c r="B66" t="str">
        <f>VLOOKUP(A66,legend_isolates_fromAlex!A:B,2,FALSE)</f>
        <v>24B</v>
      </c>
      <c r="C66" t="str">
        <f>VLOOKUP(B66,isolate_id_legend!A:B,2,FALSE)</f>
        <v>Sphingomonas_faeni</v>
      </c>
      <c r="D66">
        <v>1</v>
      </c>
      <c r="E66">
        <v>3</v>
      </c>
      <c r="F66" t="s">
        <v>447</v>
      </c>
      <c r="G66" t="s">
        <v>84</v>
      </c>
      <c r="H66">
        <v>2</v>
      </c>
      <c r="I66" t="s">
        <v>9</v>
      </c>
      <c r="J66">
        <v>9</v>
      </c>
      <c r="K66">
        <v>2</v>
      </c>
      <c r="L66">
        <f>VLOOKUP(G66,[1]layout!$D:$E,2,FALSE)</f>
        <v>1.218</v>
      </c>
      <c r="M66">
        <f>VLOOKUP(B66,growth_assay_midpoints!$A:$B,2,FALSE)</f>
        <v>-0.17</v>
      </c>
      <c r="N66">
        <f>VLOOKUP(B66,growth_assay_midpoints!$A:$C,3,FALSE)</f>
        <v>12.91</v>
      </c>
      <c r="O66">
        <f>VLOOKUP(B66,growth_assay_midpoints!$A:$D,4,FALSE)</f>
        <v>19.27</v>
      </c>
    </row>
    <row r="67" spans="1:15" x14ac:dyDescent="0.2">
      <c r="A67">
        <v>22</v>
      </c>
      <c r="B67" t="str">
        <f>VLOOKUP(A67,legend_isolates_fromAlex!A:B,2,FALSE)</f>
        <v>24B</v>
      </c>
      <c r="C67" t="str">
        <f>VLOOKUP(B67,isolate_id_legend!A:B,2,FALSE)</f>
        <v>Sphingomonas_faeni</v>
      </c>
      <c r="D67">
        <v>20</v>
      </c>
      <c r="E67">
        <v>5</v>
      </c>
      <c r="F67" t="s">
        <v>448</v>
      </c>
      <c r="G67" t="s">
        <v>85</v>
      </c>
      <c r="H67">
        <v>3</v>
      </c>
      <c r="I67" t="s">
        <v>12</v>
      </c>
      <c r="J67">
        <v>6</v>
      </c>
      <c r="K67">
        <v>2</v>
      </c>
      <c r="L67">
        <f>VLOOKUP(G67,[1]layout!$D:$E,2,FALSE)</f>
        <v>0.33500000000000002</v>
      </c>
      <c r="M67">
        <f>VLOOKUP(B67,growth_assay_midpoints!$A:$B,2,FALSE)</f>
        <v>-0.17</v>
      </c>
      <c r="N67">
        <f>VLOOKUP(B67,growth_assay_midpoints!$A:$C,3,FALSE)</f>
        <v>12.91</v>
      </c>
      <c r="O67">
        <f>VLOOKUP(B67,growth_assay_midpoints!$A:$D,4,FALSE)</f>
        <v>19.27</v>
      </c>
    </row>
    <row r="68" spans="1:15" x14ac:dyDescent="0.2">
      <c r="A68">
        <v>23</v>
      </c>
      <c r="B68" t="str">
        <f>VLOOKUP(A68,legend_isolates_fromAlex!A:B,2,FALSE)</f>
        <v>24C</v>
      </c>
      <c r="C68" t="str">
        <f>VLOOKUP(B68,isolate_id_legend!A:B,2,FALSE)</f>
        <v>Rahnella_aquatilis</v>
      </c>
      <c r="D68">
        <v>66</v>
      </c>
      <c r="E68">
        <v>2</v>
      </c>
      <c r="F68" t="s">
        <v>447</v>
      </c>
      <c r="G68" t="s">
        <v>86</v>
      </c>
      <c r="H68">
        <v>1</v>
      </c>
      <c r="I68" t="s">
        <v>9</v>
      </c>
      <c r="J68">
        <v>9</v>
      </c>
      <c r="K68">
        <v>2</v>
      </c>
      <c r="L68">
        <f>VLOOKUP(G68,[1]layout!$D:$E,2,FALSE)</f>
        <v>0.38700000000000001</v>
      </c>
      <c r="M68">
        <f>VLOOKUP(B68,growth_assay_midpoints!$A:$B,2,FALSE)</f>
        <v>9.5500000000000007</v>
      </c>
      <c r="N68">
        <f>VLOOKUP(B68,growth_assay_midpoints!$A:$C,3,FALSE)</f>
        <v>8.74</v>
      </c>
      <c r="O68">
        <f>VLOOKUP(B68,growth_assay_midpoints!$A:$D,4,FALSE)</f>
        <v>10.52</v>
      </c>
    </row>
    <row r="69" spans="1:15" x14ac:dyDescent="0.2">
      <c r="A69">
        <v>23</v>
      </c>
      <c r="B69" t="str">
        <f>VLOOKUP(A69,legend_isolates_fromAlex!A:B,2,FALSE)</f>
        <v>24C</v>
      </c>
      <c r="C69" t="str">
        <f>VLOOKUP(B69,isolate_id_legend!A:B,2,FALSE)</f>
        <v>Rahnella_aquatilis</v>
      </c>
      <c r="D69">
        <v>47</v>
      </c>
      <c r="E69">
        <v>3</v>
      </c>
      <c r="F69" t="s">
        <v>445</v>
      </c>
      <c r="G69" t="s">
        <v>87</v>
      </c>
      <c r="H69">
        <v>2</v>
      </c>
      <c r="I69" t="s">
        <v>14</v>
      </c>
      <c r="J69">
        <v>6</v>
      </c>
      <c r="K69">
        <v>2</v>
      </c>
      <c r="L69">
        <f>VLOOKUP(G69,[1]layout!$D:$E,2,FALSE)</f>
        <v>0.53800000000000003</v>
      </c>
      <c r="M69">
        <f>VLOOKUP(B69,growth_assay_midpoints!$A:$B,2,FALSE)</f>
        <v>9.5500000000000007</v>
      </c>
      <c r="N69">
        <f>VLOOKUP(B69,growth_assay_midpoints!$A:$C,3,FALSE)</f>
        <v>8.74</v>
      </c>
      <c r="O69">
        <f>VLOOKUP(B69,growth_assay_midpoints!$A:$D,4,FALSE)</f>
        <v>10.52</v>
      </c>
    </row>
    <row r="70" spans="1:15" x14ac:dyDescent="0.2">
      <c r="A70">
        <v>23</v>
      </c>
      <c r="B70" t="str">
        <f>VLOOKUP(A70,legend_isolates_fromAlex!A:B,2,FALSE)</f>
        <v>24C</v>
      </c>
      <c r="C70" t="str">
        <f>VLOOKUP(B70,isolate_id_legend!A:B,2,FALSE)</f>
        <v>Rahnella_aquatilis</v>
      </c>
      <c r="D70">
        <v>56</v>
      </c>
      <c r="E70">
        <v>6</v>
      </c>
      <c r="F70" t="s">
        <v>420</v>
      </c>
      <c r="G70" t="s">
        <v>88</v>
      </c>
      <c r="H70">
        <v>3</v>
      </c>
      <c r="I70" t="s">
        <v>10</v>
      </c>
      <c r="J70">
        <v>3</v>
      </c>
      <c r="K70">
        <v>2</v>
      </c>
      <c r="L70">
        <f>VLOOKUP(G70,[1]layout!$D:$E,2,FALSE)</f>
        <v>0.39500000000000002</v>
      </c>
      <c r="M70">
        <f>VLOOKUP(B70,growth_assay_midpoints!$A:$B,2,FALSE)</f>
        <v>9.5500000000000007</v>
      </c>
      <c r="N70">
        <f>VLOOKUP(B70,growth_assay_midpoints!$A:$C,3,FALSE)</f>
        <v>8.74</v>
      </c>
      <c r="O70">
        <f>VLOOKUP(B70,growth_assay_midpoints!$A:$D,4,FALSE)</f>
        <v>10.52</v>
      </c>
    </row>
    <row r="71" spans="1:15" x14ac:dyDescent="0.2">
      <c r="A71">
        <v>24</v>
      </c>
      <c r="B71" t="str">
        <f>VLOOKUP(A71,legend_isolates_fromAlex!A:B,2,FALSE)</f>
        <v>24D</v>
      </c>
      <c r="C71" t="str">
        <f>VLOOKUP(B71,isolate_id_legend!A:B,2,FALSE)</f>
        <v>Viridibacillus_arvi</v>
      </c>
      <c r="D71">
        <v>90</v>
      </c>
      <c r="E71">
        <v>2</v>
      </c>
      <c r="F71" t="s">
        <v>449</v>
      </c>
      <c r="G71" t="s">
        <v>89</v>
      </c>
      <c r="H71">
        <v>1</v>
      </c>
      <c r="I71" t="s">
        <v>12</v>
      </c>
      <c r="J71">
        <v>3</v>
      </c>
      <c r="K71">
        <v>2</v>
      </c>
      <c r="L71">
        <f>VLOOKUP(G71,[1]layout!$D:$E,2,FALSE)</f>
        <v>0.216</v>
      </c>
      <c r="M71">
        <f>VLOOKUP(B71,growth_assay_midpoints!$A:$B,2,FALSE)</f>
        <v>22.78</v>
      </c>
      <c r="N71">
        <f>VLOOKUP(B71,growth_assay_midpoints!$A:$C,3,FALSE)</f>
        <v>18.5</v>
      </c>
      <c r="O71">
        <f>VLOOKUP(B71,growth_assay_midpoints!$A:$D,4,FALSE)</f>
        <v>439.46</v>
      </c>
    </row>
    <row r="72" spans="1:15" x14ac:dyDescent="0.2">
      <c r="A72">
        <v>24</v>
      </c>
      <c r="B72" t="str">
        <f>VLOOKUP(A72,legend_isolates_fromAlex!A:B,2,FALSE)</f>
        <v>24D</v>
      </c>
      <c r="C72" t="str">
        <f>VLOOKUP(B72,isolate_id_legend!A:B,2,FALSE)</f>
        <v>Viridibacillus_arvi</v>
      </c>
      <c r="D72">
        <v>98</v>
      </c>
      <c r="E72">
        <v>4</v>
      </c>
      <c r="F72" t="s">
        <v>423</v>
      </c>
      <c r="G72" t="s">
        <v>90</v>
      </c>
      <c r="H72">
        <v>2</v>
      </c>
      <c r="I72" t="s">
        <v>13</v>
      </c>
      <c r="J72">
        <v>7</v>
      </c>
      <c r="K72">
        <v>2</v>
      </c>
      <c r="L72">
        <f>VLOOKUP(G72,[1]layout!$D:$E,2,FALSE)</f>
        <v>0.191</v>
      </c>
      <c r="M72">
        <f>VLOOKUP(B72,growth_assay_midpoints!$A:$B,2,FALSE)</f>
        <v>22.78</v>
      </c>
      <c r="N72">
        <f>VLOOKUP(B72,growth_assay_midpoints!$A:$C,3,FALSE)</f>
        <v>18.5</v>
      </c>
      <c r="O72">
        <f>VLOOKUP(B72,growth_assay_midpoints!$A:$D,4,FALSE)</f>
        <v>439.46</v>
      </c>
    </row>
    <row r="73" spans="1:15" x14ac:dyDescent="0.2">
      <c r="A73">
        <v>24</v>
      </c>
      <c r="B73" t="str">
        <f>VLOOKUP(A73,legend_isolates_fromAlex!A:B,2,FALSE)</f>
        <v>24D</v>
      </c>
      <c r="C73" t="str">
        <f>VLOOKUP(B73,isolate_id_legend!A:B,2,FALSE)</f>
        <v>Viridibacillus_arvi</v>
      </c>
      <c r="D73">
        <v>32</v>
      </c>
      <c r="E73">
        <v>5</v>
      </c>
      <c r="F73" t="s">
        <v>413</v>
      </c>
      <c r="G73" t="s">
        <v>91</v>
      </c>
      <c r="H73">
        <v>3</v>
      </c>
      <c r="I73" t="s">
        <v>13</v>
      </c>
      <c r="J73">
        <v>8</v>
      </c>
      <c r="K73">
        <v>2</v>
      </c>
      <c r="L73">
        <f>VLOOKUP(G73,[1]layout!$D:$E,2,FALSE)</f>
        <v>0.20799999999999999</v>
      </c>
      <c r="M73">
        <f>VLOOKUP(B73,growth_assay_midpoints!$A:$B,2,FALSE)</f>
        <v>22.78</v>
      </c>
      <c r="N73">
        <f>VLOOKUP(B73,growth_assay_midpoints!$A:$C,3,FALSE)</f>
        <v>18.5</v>
      </c>
      <c r="O73">
        <f>VLOOKUP(B73,growth_assay_midpoints!$A:$D,4,FALSE)</f>
        <v>439.46</v>
      </c>
    </row>
    <row r="74" spans="1:15" x14ac:dyDescent="0.2">
      <c r="A74">
        <v>25</v>
      </c>
      <c r="B74" t="str">
        <f>VLOOKUP(A74,legend_isolates_fromAlex!A:B,2,FALSE)</f>
        <v>24G</v>
      </c>
      <c r="C74" t="str">
        <f>VLOOKUP(B74,isolate_id_legend!A:B,2,FALSE)</f>
        <v>Rhodococcus_fascians</v>
      </c>
      <c r="D74">
        <v>103</v>
      </c>
      <c r="E74">
        <v>2</v>
      </c>
      <c r="F74" t="s">
        <v>416</v>
      </c>
      <c r="G74" t="s">
        <v>92</v>
      </c>
      <c r="H74">
        <v>1</v>
      </c>
      <c r="I74" t="s">
        <v>13</v>
      </c>
      <c r="J74">
        <v>6</v>
      </c>
      <c r="K74">
        <v>2</v>
      </c>
      <c r="L74">
        <f>VLOOKUP(G74,[1]layout!$D:$E,2,FALSE)</f>
        <v>0.36599999999999999</v>
      </c>
      <c r="M74">
        <f>VLOOKUP(B74,growth_assay_midpoints!$A:$B,2,FALSE)</f>
        <v>19.55</v>
      </c>
      <c r="N74">
        <f>VLOOKUP(B74,growth_assay_midpoints!$A:$C,3,FALSE)</f>
        <v>17.100000000000001</v>
      </c>
      <c r="O74">
        <f>VLOOKUP(B74,growth_assay_midpoints!$A:$D,4,FALSE)</f>
        <v>46.95</v>
      </c>
    </row>
    <row r="75" spans="1:15" x14ac:dyDescent="0.2">
      <c r="A75">
        <v>25</v>
      </c>
      <c r="B75" t="str">
        <f>VLOOKUP(A75,legend_isolates_fromAlex!A:B,2,FALSE)</f>
        <v>24G</v>
      </c>
      <c r="C75" t="str">
        <f>VLOOKUP(B75,isolate_id_legend!A:B,2,FALSE)</f>
        <v>Rhodococcus_fascians</v>
      </c>
      <c r="D75">
        <v>113</v>
      </c>
      <c r="E75">
        <v>5</v>
      </c>
      <c r="F75" t="s">
        <v>412</v>
      </c>
      <c r="G75" t="s">
        <v>93</v>
      </c>
      <c r="H75">
        <v>2</v>
      </c>
      <c r="I75" t="s">
        <v>9</v>
      </c>
      <c r="J75">
        <v>3</v>
      </c>
      <c r="K75">
        <v>2</v>
      </c>
      <c r="L75">
        <f>VLOOKUP(G75,[1]layout!$D:$E,2,FALSE)</f>
        <v>0.28199999999999997</v>
      </c>
      <c r="M75">
        <f>VLOOKUP(B75,growth_assay_midpoints!$A:$B,2,FALSE)</f>
        <v>19.55</v>
      </c>
      <c r="N75">
        <f>VLOOKUP(B75,growth_assay_midpoints!$A:$C,3,FALSE)</f>
        <v>17.100000000000001</v>
      </c>
      <c r="O75">
        <f>VLOOKUP(B75,growth_assay_midpoints!$A:$D,4,FALSE)</f>
        <v>46.95</v>
      </c>
    </row>
    <row r="76" spans="1:15" x14ac:dyDescent="0.2">
      <c r="A76">
        <v>25</v>
      </c>
      <c r="B76" t="str">
        <f>VLOOKUP(A76,legend_isolates_fromAlex!A:B,2,FALSE)</f>
        <v>24G</v>
      </c>
      <c r="C76" t="str">
        <f>VLOOKUP(B76,isolate_id_legend!A:B,2,FALSE)</f>
        <v>Rhodococcus_fascians</v>
      </c>
      <c r="D76">
        <v>48</v>
      </c>
      <c r="E76">
        <v>6</v>
      </c>
      <c r="F76" t="s">
        <v>427</v>
      </c>
      <c r="G76" t="s">
        <v>94</v>
      </c>
      <c r="H76">
        <v>3</v>
      </c>
      <c r="I76" t="s">
        <v>9</v>
      </c>
      <c r="J76">
        <v>4</v>
      </c>
      <c r="K76">
        <v>2</v>
      </c>
      <c r="L76">
        <f>VLOOKUP(G76,[1]layout!$D:$E,2,FALSE)</f>
        <v>0.23499999999999999</v>
      </c>
      <c r="M76">
        <f>VLOOKUP(B76,growth_assay_midpoints!$A:$B,2,FALSE)</f>
        <v>19.55</v>
      </c>
      <c r="N76">
        <f>VLOOKUP(B76,growth_assay_midpoints!$A:$C,3,FALSE)</f>
        <v>17.100000000000001</v>
      </c>
      <c r="O76">
        <f>VLOOKUP(B76,growth_assay_midpoints!$A:$D,4,FALSE)</f>
        <v>46.95</v>
      </c>
    </row>
    <row r="77" spans="1:15" x14ac:dyDescent="0.2">
      <c r="A77">
        <v>26</v>
      </c>
      <c r="B77" t="str">
        <f>VLOOKUP(A77,legend_isolates_fromAlex!A:B,2,FALSE)</f>
        <v>24I</v>
      </c>
      <c r="C77" t="str">
        <f>VLOOKUP(B77,isolate_id_legend!A:B,2,FALSE)</f>
        <v>Sphingomonas_aerolata</v>
      </c>
      <c r="D77">
        <v>26</v>
      </c>
      <c r="E77">
        <v>1</v>
      </c>
      <c r="F77" t="s">
        <v>450</v>
      </c>
      <c r="G77" t="s">
        <v>95</v>
      </c>
      <c r="H77">
        <v>1</v>
      </c>
      <c r="I77" t="s">
        <v>11</v>
      </c>
      <c r="J77">
        <v>8</v>
      </c>
      <c r="K77">
        <v>2</v>
      </c>
      <c r="L77">
        <f>VLOOKUP(G77,[1]layout!$D:$E,2,FALSE)</f>
        <v>0.16900000000000001</v>
      </c>
      <c r="M77">
        <f>VLOOKUP(B77,growth_assay_midpoints!$A:$B,2,FALSE)</f>
        <v>7.58</v>
      </c>
      <c r="N77">
        <f>VLOOKUP(B77,growth_assay_midpoints!$A:$C,3,FALSE)</f>
        <v>-0.1</v>
      </c>
      <c r="O77">
        <f>VLOOKUP(B77,growth_assay_midpoints!$A:$D,4,FALSE)</f>
        <v>5.46</v>
      </c>
    </row>
    <row r="78" spans="1:15" x14ac:dyDescent="0.2">
      <c r="A78">
        <v>26</v>
      </c>
      <c r="B78" t="str">
        <f>VLOOKUP(A78,legend_isolates_fromAlex!A:B,2,FALSE)</f>
        <v>24I</v>
      </c>
      <c r="C78" t="str">
        <f>VLOOKUP(B78,isolate_id_legend!A:B,2,FALSE)</f>
        <v>Sphingomonas_aerolata</v>
      </c>
      <c r="D78">
        <v>8</v>
      </c>
      <c r="E78">
        <v>3</v>
      </c>
      <c r="F78" t="s">
        <v>411</v>
      </c>
      <c r="G78" t="s">
        <v>96</v>
      </c>
      <c r="H78">
        <v>2</v>
      </c>
      <c r="I78" t="s">
        <v>10</v>
      </c>
      <c r="J78">
        <v>7</v>
      </c>
      <c r="K78">
        <v>2</v>
      </c>
      <c r="L78">
        <f>VLOOKUP(G78,[1]layout!$D:$E,2,FALSE)</f>
        <v>0.19700000000000001</v>
      </c>
      <c r="M78">
        <f>VLOOKUP(B78,growth_assay_midpoints!$A:$B,2,FALSE)</f>
        <v>7.58</v>
      </c>
      <c r="N78">
        <f>VLOOKUP(B78,growth_assay_midpoints!$A:$C,3,FALSE)</f>
        <v>-0.1</v>
      </c>
      <c r="O78">
        <f>VLOOKUP(B78,growth_assay_midpoints!$A:$D,4,FALSE)</f>
        <v>5.46</v>
      </c>
    </row>
    <row r="79" spans="1:15" x14ac:dyDescent="0.2">
      <c r="A79">
        <v>26</v>
      </c>
      <c r="B79" t="str">
        <f>VLOOKUP(A79,legend_isolates_fromAlex!A:B,2,FALSE)</f>
        <v>24I</v>
      </c>
      <c r="C79" t="str">
        <f>VLOOKUP(B79,isolate_id_legend!A:B,2,FALSE)</f>
        <v>Sphingomonas_aerolata</v>
      </c>
      <c r="D79">
        <v>97</v>
      </c>
      <c r="E79">
        <v>6</v>
      </c>
      <c r="F79" t="s">
        <v>430</v>
      </c>
      <c r="G79" t="s">
        <v>97</v>
      </c>
      <c r="H79">
        <v>3</v>
      </c>
      <c r="I79" t="s">
        <v>14</v>
      </c>
      <c r="J79">
        <v>4</v>
      </c>
      <c r="K79">
        <v>2</v>
      </c>
      <c r="L79">
        <f>VLOOKUP(G79,[1]layout!$D:$E,2,FALSE)</f>
        <v>0.14699999999999999</v>
      </c>
      <c r="M79">
        <f>VLOOKUP(B79,growth_assay_midpoints!$A:$B,2,FALSE)</f>
        <v>7.58</v>
      </c>
      <c r="N79">
        <f>VLOOKUP(B79,growth_assay_midpoints!$A:$C,3,FALSE)</f>
        <v>-0.1</v>
      </c>
      <c r="O79">
        <f>VLOOKUP(B79,growth_assay_midpoints!$A:$D,4,FALSE)</f>
        <v>5.46</v>
      </c>
    </row>
    <row r="80" spans="1:15" x14ac:dyDescent="0.2">
      <c r="A80">
        <v>27</v>
      </c>
      <c r="B80" t="str">
        <f>VLOOKUP(A80,legend_isolates_fromAlex!A:B,2,FALSE)</f>
        <v>24J</v>
      </c>
      <c r="C80" t="str">
        <f>VLOOKUP(B80,isolate_id_legend!A:B,2,FALSE)</f>
        <v>Mucilaginibacter_polytrichastri</v>
      </c>
      <c r="D80">
        <v>56</v>
      </c>
      <c r="E80">
        <v>1</v>
      </c>
      <c r="F80" t="s">
        <v>451</v>
      </c>
      <c r="G80" t="s">
        <v>98</v>
      </c>
      <c r="H80">
        <v>1</v>
      </c>
      <c r="I80" t="s">
        <v>14</v>
      </c>
      <c r="J80">
        <v>9</v>
      </c>
      <c r="K80">
        <v>2</v>
      </c>
      <c r="L80">
        <f>VLOOKUP(G80,[1]layout!$D:$E,2,FALSE)</f>
        <v>0.70299999999999996</v>
      </c>
      <c r="M80">
        <f>VLOOKUP(B80,growth_assay_midpoints!$A:$B,2,FALSE)</f>
        <v>0</v>
      </c>
      <c r="N80">
        <f>VLOOKUP(B80,growth_assay_midpoints!$A:$C,3,FALSE)</f>
        <v>13.93</v>
      </c>
      <c r="O80">
        <f>VLOOKUP(B80,growth_assay_midpoints!$A:$D,4,FALSE)</f>
        <v>21.5</v>
      </c>
    </row>
    <row r="81" spans="1:15" x14ac:dyDescent="0.2">
      <c r="A81">
        <v>27</v>
      </c>
      <c r="B81" t="str">
        <f>VLOOKUP(A81,legend_isolates_fromAlex!A:B,2,FALSE)</f>
        <v>24J</v>
      </c>
      <c r="C81" t="str">
        <f>VLOOKUP(B81,isolate_id_legend!A:B,2,FALSE)</f>
        <v>Mucilaginibacter_polytrichastri</v>
      </c>
      <c r="D81">
        <v>106</v>
      </c>
      <c r="E81">
        <v>4</v>
      </c>
      <c r="F81" t="s">
        <v>426</v>
      </c>
      <c r="G81" t="s">
        <v>99</v>
      </c>
      <c r="H81">
        <v>2</v>
      </c>
      <c r="I81" t="s">
        <v>14</v>
      </c>
      <c r="J81">
        <v>5</v>
      </c>
      <c r="K81">
        <v>2</v>
      </c>
      <c r="L81">
        <f>VLOOKUP(G81,[1]layout!$D:$E,2,FALSE)</f>
        <v>0.13500000000000001</v>
      </c>
      <c r="M81">
        <f>VLOOKUP(B81,growth_assay_midpoints!$A:$B,2,FALSE)</f>
        <v>0</v>
      </c>
      <c r="N81">
        <f>VLOOKUP(B81,growth_assay_midpoints!$A:$C,3,FALSE)</f>
        <v>13.93</v>
      </c>
      <c r="O81">
        <f>VLOOKUP(B81,growth_assay_midpoints!$A:$D,4,FALSE)</f>
        <v>21.5</v>
      </c>
    </row>
    <row r="82" spans="1:15" x14ac:dyDescent="0.2">
      <c r="A82">
        <v>27</v>
      </c>
      <c r="B82" t="str">
        <f>VLOOKUP(A82,legend_isolates_fromAlex!A:B,2,FALSE)</f>
        <v>24J</v>
      </c>
      <c r="C82" t="str">
        <f>VLOOKUP(B82,isolate_id_legend!A:B,2,FALSE)</f>
        <v>Mucilaginibacter_polytrichastri</v>
      </c>
      <c r="D82">
        <v>51</v>
      </c>
      <c r="E82">
        <v>6</v>
      </c>
      <c r="F82" t="s">
        <v>417</v>
      </c>
      <c r="G82" t="s">
        <v>100</v>
      </c>
      <c r="H82">
        <v>3</v>
      </c>
      <c r="I82" t="s">
        <v>9</v>
      </c>
      <c r="J82">
        <v>7</v>
      </c>
      <c r="K82">
        <v>2</v>
      </c>
      <c r="L82">
        <f>VLOOKUP(G82,[1]layout!$D:$E,2,FALSE)</f>
        <v>0.14799999999999999</v>
      </c>
      <c r="M82">
        <f>VLOOKUP(B82,growth_assay_midpoints!$A:$B,2,FALSE)</f>
        <v>0</v>
      </c>
      <c r="N82">
        <f>VLOOKUP(B82,growth_assay_midpoints!$A:$C,3,FALSE)</f>
        <v>13.93</v>
      </c>
      <c r="O82">
        <f>VLOOKUP(B82,growth_assay_midpoints!$A:$D,4,FALSE)</f>
        <v>21.5</v>
      </c>
    </row>
    <row r="83" spans="1:15" x14ac:dyDescent="0.2">
      <c r="A83">
        <v>28</v>
      </c>
      <c r="B83" t="str">
        <f>VLOOKUP(A83,legend_isolates_fromAlex!A:B,2,FALSE)</f>
        <v>24L</v>
      </c>
      <c r="C83" t="str">
        <f>VLOOKUP(B83,isolate_id_legend!A:B,2,FALSE)</f>
        <v>Mucilaginibacter_polytrichastri</v>
      </c>
      <c r="D83">
        <v>2</v>
      </c>
      <c r="E83">
        <v>1</v>
      </c>
      <c r="F83" t="s">
        <v>412</v>
      </c>
      <c r="G83" t="s">
        <v>101</v>
      </c>
      <c r="H83">
        <v>1</v>
      </c>
      <c r="I83" t="s">
        <v>9</v>
      </c>
      <c r="J83">
        <v>3</v>
      </c>
      <c r="K83">
        <v>2</v>
      </c>
      <c r="L83">
        <f>VLOOKUP(G83,[1]layout!$D:$E,2,FALSE)</f>
        <v>0.154</v>
      </c>
      <c r="M83">
        <f>VLOOKUP(B83,growth_assay_midpoints!$A:$B,2,FALSE)</f>
        <v>10.029999999999999</v>
      </c>
      <c r="N83">
        <f>VLOOKUP(B83,growth_assay_midpoints!$A:$C,3,FALSE)</f>
        <v>0</v>
      </c>
      <c r="O83">
        <f>VLOOKUP(B83,growth_assay_midpoints!$A:$D,4,FALSE)</f>
        <v>16.87</v>
      </c>
    </row>
    <row r="84" spans="1:15" x14ac:dyDescent="0.2">
      <c r="A84">
        <v>28</v>
      </c>
      <c r="B84" t="str">
        <f>VLOOKUP(A84,legend_isolates_fromAlex!A:B,2,FALSE)</f>
        <v>24L</v>
      </c>
      <c r="C84" t="str">
        <f>VLOOKUP(B84,isolate_id_legend!A:B,2,FALSE)</f>
        <v>Mucilaginibacter_polytrichastri</v>
      </c>
      <c r="D84">
        <v>120</v>
      </c>
      <c r="E84">
        <v>5</v>
      </c>
      <c r="F84" t="s">
        <v>407</v>
      </c>
      <c r="G84" t="s">
        <v>102</v>
      </c>
      <c r="H84">
        <v>2</v>
      </c>
      <c r="I84" t="s">
        <v>9</v>
      </c>
      <c r="J84">
        <v>10</v>
      </c>
      <c r="K84">
        <v>2</v>
      </c>
      <c r="L84">
        <f>VLOOKUP(G84,[1]layout!$D:$E,2,FALSE)</f>
        <v>0.17100000000000001</v>
      </c>
      <c r="M84">
        <f>VLOOKUP(B84,growth_assay_midpoints!$A:$B,2,FALSE)</f>
        <v>10.029999999999999</v>
      </c>
      <c r="N84">
        <f>VLOOKUP(B84,growth_assay_midpoints!$A:$C,3,FALSE)</f>
        <v>0</v>
      </c>
      <c r="O84">
        <f>VLOOKUP(B84,growth_assay_midpoints!$A:$D,4,FALSE)</f>
        <v>16.87</v>
      </c>
    </row>
    <row r="85" spans="1:15" x14ac:dyDescent="0.2">
      <c r="A85">
        <v>28</v>
      </c>
      <c r="B85" t="str">
        <f>VLOOKUP(A85,legend_isolates_fromAlex!A:B,2,FALSE)</f>
        <v>24L</v>
      </c>
      <c r="C85" t="str">
        <f>VLOOKUP(B85,isolate_id_legend!A:B,2,FALSE)</f>
        <v>Mucilaginibacter_polytrichastri</v>
      </c>
      <c r="D85">
        <v>24</v>
      </c>
      <c r="E85">
        <v>5</v>
      </c>
      <c r="F85" t="s">
        <v>443</v>
      </c>
      <c r="G85" t="s">
        <v>103</v>
      </c>
      <c r="H85">
        <v>3</v>
      </c>
      <c r="I85" t="s">
        <v>12</v>
      </c>
      <c r="J85">
        <v>10</v>
      </c>
      <c r="K85">
        <v>2</v>
      </c>
      <c r="L85">
        <f>VLOOKUP(G85,[1]layout!$D:$E,2,FALSE)</f>
        <v>0.17599999999999999</v>
      </c>
      <c r="M85">
        <f>VLOOKUP(B85,growth_assay_midpoints!$A:$B,2,FALSE)</f>
        <v>10.029999999999999</v>
      </c>
      <c r="N85">
        <f>VLOOKUP(B85,growth_assay_midpoints!$A:$C,3,FALSE)</f>
        <v>0</v>
      </c>
      <c r="O85">
        <f>VLOOKUP(B85,growth_assay_midpoints!$A:$D,4,FALSE)</f>
        <v>16.87</v>
      </c>
    </row>
    <row r="86" spans="1:15" x14ac:dyDescent="0.2">
      <c r="A86">
        <v>29</v>
      </c>
      <c r="B86" t="str">
        <f>VLOOKUP(A86,legend_isolates_fromAlex!A:B,2,FALSE)</f>
        <v>25A</v>
      </c>
      <c r="C86" t="str">
        <f>VLOOKUP(B86,isolate_id_legend!A:B,2,FALSE)</f>
        <v>Pseudomonas_asturiensis</v>
      </c>
      <c r="D86">
        <v>73</v>
      </c>
      <c r="E86">
        <v>2</v>
      </c>
      <c r="F86" t="s">
        <v>405</v>
      </c>
      <c r="G86" t="s">
        <v>104</v>
      </c>
      <c r="H86">
        <v>1</v>
      </c>
      <c r="I86" t="s">
        <v>10</v>
      </c>
      <c r="J86">
        <v>6</v>
      </c>
      <c r="K86">
        <v>2</v>
      </c>
      <c r="L86">
        <f>VLOOKUP(G86,[1]layout!$D:$E,2,FALSE)</f>
        <v>0.26400000000000001</v>
      </c>
      <c r="M86">
        <f>VLOOKUP(B86,growth_assay_midpoints!$A:$B,2,FALSE)</f>
        <v>8.5299999999999994</v>
      </c>
      <c r="N86">
        <f>VLOOKUP(B86,growth_assay_midpoints!$A:$C,3,FALSE)</f>
        <v>10.27</v>
      </c>
      <c r="O86">
        <f>VLOOKUP(B86,growth_assay_midpoints!$A:$D,4,FALSE)</f>
        <v>8.58</v>
      </c>
    </row>
    <row r="87" spans="1:15" x14ac:dyDescent="0.2">
      <c r="A87">
        <v>29</v>
      </c>
      <c r="B87" t="str">
        <f>VLOOKUP(A87,legend_isolates_fromAlex!A:B,2,FALSE)</f>
        <v>25A</v>
      </c>
      <c r="C87" t="str">
        <f>VLOOKUP(B87,isolate_id_legend!A:B,2,FALSE)</f>
        <v>Pseudomonas_asturiensis</v>
      </c>
      <c r="D87">
        <v>33</v>
      </c>
      <c r="E87">
        <v>3</v>
      </c>
      <c r="F87" t="s">
        <v>409</v>
      </c>
      <c r="G87" t="s">
        <v>105</v>
      </c>
      <c r="H87">
        <v>2</v>
      </c>
      <c r="I87" t="s">
        <v>13</v>
      </c>
      <c r="J87">
        <v>2</v>
      </c>
      <c r="K87">
        <v>2</v>
      </c>
      <c r="L87">
        <f>VLOOKUP(G87,[1]layout!$D:$E,2,FALSE)</f>
        <v>0.34</v>
      </c>
      <c r="M87">
        <f>VLOOKUP(B87,growth_assay_midpoints!$A:$B,2,FALSE)</f>
        <v>8.5299999999999994</v>
      </c>
      <c r="N87">
        <f>VLOOKUP(B87,growth_assay_midpoints!$A:$C,3,FALSE)</f>
        <v>10.27</v>
      </c>
      <c r="O87">
        <f>VLOOKUP(B87,growth_assay_midpoints!$A:$D,4,FALSE)</f>
        <v>8.58</v>
      </c>
    </row>
    <row r="88" spans="1:15" x14ac:dyDescent="0.2">
      <c r="A88">
        <v>29</v>
      </c>
      <c r="B88" t="str">
        <f>VLOOKUP(A88,legend_isolates_fromAlex!A:B,2,FALSE)</f>
        <v>25A</v>
      </c>
      <c r="C88" t="str">
        <f>VLOOKUP(B88,isolate_id_legend!A:B,2,FALSE)</f>
        <v>Pseudomonas_asturiensis</v>
      </c>
      <c r="D88">
        <v>45</v>
      </c>
      <c r="E88">
        <v>5</v>
      </c>
      <c r="F88" t="s">
        <v>403</v>
      </c>
      <c r="G88" t="s">
        <v>106</v>
      </c>
      <c r="H88">
        <v>3</v>
      </c>
      <c r="I88" t="s">
        <v>14</v>
      </c>
      <c r="J88">
        <v>11</v>
      </c>
      <c r="K88">
        <v>2</v>
      </c>
      <c r="L88">
        <f>VLOOKUP(G88,[1]layout!$D:$E,2,FALSE)</f>
        <v>0.32400000000000001</v>
      </c>
      <c r="M88">
        <f>VLOOKUP(B88,growth_assay_midpoints!$A:$B,2,FALSE)</f>
        <v>8.5299999999999994</v>
      </c>
      <c r="N88">
        <f>VLOOKUP(B88,growth_assay_midpoints!$A:$C,3,FALSE)</f>
        <v>10.27</v>
      </c>
      <c r="O88">
        <f>VLOOKUP(B88,growth_assay_midpoints!$A:$D,4,FALSE)</f>
        <v>8.58</v>
      </c>
    </row>
    <row r="89" spans="1:15" x14ac:dyDescent="0.2">
      <c r="A89">
        <v>30</v>
      </c>
      <c r="B89" t="str">
        <f>VLOOKUP(A89,legend_isolates_fromAlex!A:B,2,FALSE)</f>
        <v>25B</v>
      </c>
      <c r="C89" t="str">
        <f>VLOOKUP(B89,isolate_id_legend!A:B,2,FALSE)</f>
        <v>Pseudomonas_weihenstephanensis</v>
      </c>
      <c r="D89">
        <v>92</v>
      </c>
      <c r="E89">
        <v>2</v>
      </c>
      <c r="F89" t="s">
        <v>452</v>
      </c>
      <c r="G89" t="s">
        <v>107</v>
      </c>
      <c r="H89">
        <v>1</v>
      </c>
      <c r="I89" t="s">
        <v>12</v>
      </c>
      <c r="J89">
        <v>5</v>
      </c>
      <c r="K89">
        <v>2</v>
      </c>
      <c r="L89">
        <f>VLOOKUP(G89,[1]layout!$D:$E,2,FALSE)</f>
        <v>0.51600000000000001</v>
      </c>
      <c r="M89">
        <f>VLOOKUP(B89,growth_assay_midpoints!$A:$B,2,FALSE)</f>
        <v>9.57</v>
      </c>
      <c r="N89">
        <f>VLOOKUP(B89,growth_assay_midpoints!$A:$C,3,FALSE)</f>
        <v>8.92</v>
      </c>
      <c r="O89">
        <f>VLOOKUP(B89,growth_assay_midpoints!$A:$D,4,FALSE)</f>
        <v>7.9</v>
      </c>
    </row>
    <row r="90" spans="1:15" x14ac:dyDescent="0.2">
      <c r="A90">
        <v>30</v>
      </c>
      <c r="B90" t="str">
        <f>VLOOKUP(A90,legend_isolates_fromAlex!A:B,2,FALSE)</f>
        <v>25B</v>
      </c>
      <c r="C90" t="str">
        <f>VLOOKUP(B90,isolate_id_legend!A:B,2,FALSE)</f>
        <v>Pseudomonas_weihenstephanensis</v>
      </c>
      <c r="D90">
        <v>111</v>
      </c>
      <c r="E90">
        <v>4</v>
      </c>
      <c r="F90" t="s">
        <v>403</v>
      </c>
      <c r="G90" t="s">
        <v>108</v>
      </c>
      <c r="H90">
        <v>2</v>
      </c>
      <c r="I90" t="s">
        <v>14</v>
      </c>
      <c r="J90">
        <v>11</v>
      </c>
      <c r="K90">
        <v>2</v>
      </c>
      <c r="L90">
        <f>VLOOKUP(G90,[1]layout!$D:$E,2,FALSE)</f>
        <v>0.623</v>
      </c>
      <c r="M90">
        <f>VLOOKUP(B90,growth_assay_midpoints!$A:$B,2,FALSE)</f>
        <v>9.57</v>
      </c>
      <c r="N90">
        <f>VLOOKUP(B90,growth_assay_midpoints!$A:$C,3,FALSE)</f>
        <v>8.92</v>
      </c>
      <c r="O90">
        <f>VLOOKUP(B90,growth_assay_midpoints!$A:$D,4,FALSE)</f>
        <v>7.9</v>
      </c>
    </row>
    <row r="91" spans="1:15" x14ac:dyDescent="0.2">
      <c r="A91">
        <v>30</v>
      </c>
      <c r="B91" t="str">
        <f>VLOOKUP(A91,legend_isolates_fromAlex!A:B,2,FALSE)</f>
        <v>25B</v>
      </c>
      <c r="C91" t="str">
        <f>VLOOKUP(B91,isolate_id_legend!A:B,2,FALSE)</f>
        <v>Pseudomonas_weihenstephanensis</v>
      </c>
      <c r="D91">
        <v>73</v>
      </c>
      <c r="E91">
        <v>6</v>
      </c>
      <c r="F91" t="s">
        <v>432</v>
      </c>
      <c r="G91" t="s">
        <v>109</v>
      </c>
      <c r="H91">
        <v>3</v>
      </c>
      <c r="I91" t="s">
        <v>11</v>
      </c>
      <c r="J91">
        <v>10</v>
      </c>
      <c r="K91">
        <v>2</v>
      </c>
      <c r="L91">
        <f>VLOOKUP(G91,[1]layout!$D:$E,2,FALSE)</f>
        <v>0.45200000000000001</v>
      </c>
      <c r="M91">
        <f>VLOOKUP(B91,growth_assay_midpoints!$A:$B,2,FALSE)</f>
        <v>9.57</v>
      </c>
      <c r="N91">
        <f>VLOOKUP(B91,growth_assay_midpoints!$A:$C,3,FALSE)</f>
        <v>8.92</v>
      </c>
      <c r="O91">
        <f>VLOOKUP(B91,growth_assay_midpoints!$A:$D,4,FALSE)</f>
        <v>7.9</v>
      </c>
    </row>
    <row r="92" spans="1:15" x14ac:dyDescent="0.2">
      <c r="A92">
        <v>31</v>
      </c>
      <c r="B92" t="str">
        <f>VLOOKUP(A92,legend_isolates_fromAlex!A:B,2,FALSE)</f>
        <v>25C</v>
      </c>
      <c r="C92" t="str">
        <f>VLOOKUP(B92,isolate_id_legend!A:B,2,FALSE)</f>
        <v>Yersinia_kristensenii</v>
      </c>
      <c r="D92">
        <v>14</v>
      </c>
      <c r="E92">
        <v>1</v>
      </c>
      <c r="F92" t="s">
        <v>405</v>
      </c>
      <c r="G92" t="s">
        <v>110</v>
      </c>
      <c r="H92">
        <v>1</v>
      </c>
      <c r="I92" t="s">
        <v>10</v>
      </c>
      <c r="J92">
        <v>6</v>
      </c>
      <c r="K92">
        <v>2</v>
      </c>
      <c r="L92">
        <f>VLOOKUP(G92,[1]layout!$D:$E,2,FALSE)</f>
        <v>0.191</v>
      </c>
      <c r="M92">
        <f>VLOOKUP(B92,growth_assay_midpoints!$A:$B,2,FALSE)</f>
        <v>11.16</v>
      </c>
      <c r="N92">
        <f>VLOOKUP(B92,growth_assay_midpoints!$A:$C,3,FALSE)</f>
        <v>8.16</v>
      </c>
      <c r="O92">
        <f>VLOOKUP(B92,growth_assay_midpoints!$A:$D,4,FALSE)</f>
        <v>8.0299999999999994</v>
      </c>
    </row>
    <row r="93" spans="1:15" x14ac:dyDescent="0.2">
      <c r="A93">
        <v>31</v>
      </c>
      <c r="B93" t="str">
        <f>VLOOKUP(A93,legend_isolates_fromAlex!A:B,2,FALSE)</f>
        <v>25C</v>
      </c>
      <c r="C93" t="str">
        <f>VLOOKUP(B93,isolate_id_legend!A:B,2,FALSE)</f>
        <v>Yersinia_kristensenii</v>
      </c>
      <c r="D93">
        <v>90</v>
      </c>
      <c r="E93">
        <v>4</v>
      </c>
      <c r="F93" t="s">
        <v>418</v>
      </c>
      <c r="G93" t="s">
        <v>111</v>
      </c>
      <c r="H93">
        <v>2</v>
      </c>
      <c r="I93" t="s">
        <v>12</v>
      </c>
      <c r="J93">
        <v>9</v>
      </c>
      <c r="K93">
        <v>2</v>
      </c>
      <c r="L93">
        <f>VLOOKUP(G93,[1]layout!$D:$E,2,FALSE)</f>
        <v>0.16700000000000001</v>
      </c>
      <c r="M93">
        <f>VLOOKUP(B93,growth_assay_midpoints!$A:$B,2,FALSE)</f>
        <v>11.16</v>
      </c>
      <c r="N93">
        <f>VLOOKUP(B93,growth_assay_midpoints!$A:$C,3,FALSE)</f>
        <v>8.16</v>
      </c>
      <c r="O93">
        <f>VLOOKUP(B93,growth_assay_midpoints!$A:$D,4,FALSE)</f>
        <v>8.0299999999999994</v>
      </c>
    </row>
    <row r="94" spans="1:15" x14ac:dyDescent="0.2">
      <c r="A94">
        <v>31</v>
      </c>
      <c r="B94" t="str">
        <f>VLOOKUP(A94,legend_isolates_fromAlex!A:B,2,FALSE)</f>
        <v>25C</v>
      </c>
      <c r="C94" t="str">
        <f>VLOOKUP(B94,isolate_id_legend!A:B,2,FALSE)</f>
        <v>Yersinia_kristensenii</v>
      </c>
      <c r="D94">
        <v>12</v>
      </c>
      <c r="E94">
        <v>5</v>
      </c>
      <c r="F94" t="s">
        <v>429</v>
      </c>
      <c r="G94" t="s">
        <v>112</v>
      </c>
      <c r="H94">
        <v>3</v>
      </c>
      <c r="I94" t="s">
        <v>11</v>
      </c>
      <c r="J94">
        <v>7</v>
      </c>
      <c r="K94">
        <v>2</v>
      </c>
      <c r="L94">
        <f>VLOOKUP(G94,[1]layout!$D:$E,2,FALSE)</f>
        <v>0.26200000000000001</v>
      </c>
      <c r="M94">
        <f>VLOOKUP(B94,growth_assay_midpoints!$A:$B,2,FALSE)</f>
        <v>11.16</v>
      </c>
      <c r="N94">
        <f>VLOOKUP(B94,growth_assay_midpoints!$A:$C,3,FALSE)</f>
        <v>8.16</v>
      </c>
      <c r="O94">
        <f>VLOOKUP(B94,growth_assay_midpoints!$A:$D,4,FALSE)</f>
        <v>8.0299999999999994</v>
      </c>
    </row>
    <row r="95" spans="1:15" x14ac:dyDescent="0.2">
      <c r="A95">
        <v>32</v>
      </c>
      <c r="B95" t="str">
        <f>VLOOKUP(A95,legend_isolates_fromAlex!A:B,2,FALSE)</f>
        <v>25D</v>
      </c>
      <c r="C95" t="str">
        <f>VLOOKUP(B95,isolate_id_legend!A:B,2,FALSE)</f>
        <v>Bacillus_aryabhattai</v>
      </c>
      <c r="D95">
        <v>32</v>
      </c>
      <c r="E95">
        <v>1</v>
      </c>
      <c r="F95" t="s">
        <v>438</v>
      </c>
      <c r="G95" t="s">
        <v>113</v>
      </c>
      <c r="H95">
        <v>1</v>
      </c>
      <c r="I95" t="s">
        <v>12</v>
      </c>
      <c r="J95">
        <v>4</v>
      </c>
      <c r="K95">
        <v>2</v>
      </c>
      <c r="L95">
        <f>VLOOKUP(G95,[1]layout!$D:$E,2,FALSE)</f>
        <v>0.13800000000000001</v>
      </c>
      <c r="M95">
        <f>VLOOKUP(B95,growth_assay_midpoints!$A:$B,2,FALSE)</f>
        <v>19.850000000000001</v>
      </c>
      <c r="N95">
        <f>VLOOKUP(B95,growth_assay_midpoints!$A:$C,3,FALSE)</f>
        <v>10.31</v>
      </c>
      <c r="O95">
        <f>VLOOKUP(B95,growth_assay_midpoints!$A:$D,4,FALSE)</f>
        <v>14.67</v>
      </c>
    </row>
    <row r="96" spans="1:15" x14ac:dyDescent="0.2">
      <c r="A96">
        <v>32</v>
      </c>
      <c r="B96" t="str">
        <f>VLOOKUP(A96,legend_isolates_fromAlex!A:B,2,FALSE)</f>
        <v>25D</v>
      </c>
      <c r="C96" t="str">
        <f>VLOOKUP(B96,isolate_id_legend!A:B,2,FALSE)</f>
        <v>Bacillus_aryabhattai</v>
      </c>
      <c r="D96">
        <v>105</v>
      </c>
      <c r="E96">
        <v>4</v>
      </c>
      <c r="F96" t="s">
        <v>430</v>
      </c>
      <c r="G96" t="s">
        <v>114</v>
      </c>
      <c r="H96">
        <v>2</v>
      </c>
      <c r="I96" t="s">
        <v>14</v>
      </c>
      <c r="J96">
        <v>4</v>
      </c>
      <c r="K96">
        <v>2</v>
      </c>
      <c r="L96">
        <f>VLOOKUP(G96,[1]layout!$D:$E,2,FALSE)</f>
        <v>0.13500000000000001</v>
      </c>
      <c r="M96">
        <f>VLOOKUP(B96,growth_assay_midpoints!$A:$B,2,FALSE)</f>
        <v>19.850000000000001</v>
      </c>
      <c r="N96">
        <f>VLOOKUP(B96,growth_assay_midpoints!$A:$C,3,FALSE)</f>
        <v>10.31</v>
      </c>
      <c r="O96">
        <f>VLOOKUP(B96,growth_assay_midpoints!$A:$D,4,FALSE)</f>
        <v>14.67</v>
      </c>
    </row>
    <row r="97" spans="1:15" x14ac:dyDescent="0.2">
      <c r="A97">
        <v>32</v>
      </c>
      <c r="B97" t="str">
        <f>VLOOKUP(A97,legend_isolates_fromAlex!A:B,2,FALSE)</f>
        <v>25D</v>
      </c>
      <c r="C97" t="str">
        <f>VLOOKUP(B97,isolate_id_legend!A:B,2,FALSE)</f>
        <v>Bacillus_aryabhattai</v>
      </c>
      <c r="D97">
        <v>110</v>
      </c>
      <c r="E97">
        <v>7</v>
      </c>
      <c r="F97" t="s">
        <v>417</v>
      </c>
      <c r="G97" t="s">
        <v>115</v>
      </c>
      <c r="H97">
        <v>3</v>
      </c>
      <c r="I97" t="s">
        <v>9</v>
      </c>
      <c r="J97">
        <v>7</v>
      </c>
      <c r="K97">
        <v>2</v>
      </c>
      <c r="L97">
        <f>VLOOKUP(G97,[1]layout!$D:$E,2,FALSE)</f>
        <v>0.14299999999999999</v>
      </c>
      <c r="M97">
        <f>VLOOKUP(B97,growth_assay_midpoints!$A:$B,2,FALSE)</f>
        <v>19.850000000000001</v>
      </c>
      <c r="N97">
        <f>VLOOKUP(B97,growth_assay_midpoints!$A:$C,3,FALSE)</f>
        <v>10.31</v>
      </c>
      <c r="O97">
        <f>VLOOKUP(B97,growth_assay_midpoints!$A:$D,4,FALSE)</f>
        <v>14.67</v>
      </c>
    </row>
    <row r="98" spans="1:15" x14ac:dyDescent="0.2">
      <c r="A98">
        <v>33</v>
      </c>
      <c r="B98" t="str">
        <f>VLOOKUP(A98,legend_isolates_fromAlex!A:B,2,FALSE)</f>
        <v>25E</v>
      </c>
      <c r="C98" t="str">
        <f>VLOOKUP(B98,isolate_id_legend!A:B,2,FALSE)</f>
        <v>Microbacterium_lacus</v>
      </c>
      <c r="D98">
        <v>111</v>
      </c>
      <c r="E98">
        <v>2</v>
      </c>
      <c r="F98" t="s">
        <v>430</v>
      </c>
      <c r="G98" t="s">
        <v>116</v>
      </c>
      <c r="H98">
        <v>1</v>
      </c>
      <c r="I98" t="s">
        <v>14</v>
      </c>
      <c r="J98">
        <v>4</v>
      </c>
      <c r="K98">
        <v>2</v>
      </c>
      <c r="L98">
        <f>VLOOKUP(G98,[1]layout!$D:$E,2,FALSE)</f>
        <v>0.19900000000000001</v>
      </c>
      <c r="M98">
        <f>VLOOKUP(B98,growth_assay_midpoints!$A:$B,2,FALSE)</f>
        <v>6.77</v>
      </c>
      <c r="N98">
        <f>VLOOKUP(B98,growth_assay_midpoints!$A:$C,3,FALSE)</f>
        <v>21.44</v>
      </c>
      <c r="O98">
        <f>VLOOKUP(B98,growth_assay_midpoints!$A:$D,4,FALSE)</f>
        <v>8.1999999999999993</v>
      </c>
    </row>
    <row r="99" spans="1:15" x14ac:dyDescent="0.2">
      <c r="A99">
        <v>33</v>
      </c>
      <c r="B99" t="str">
        <f>VLOOKUP(A99,legend_isolates_fromAlex!A:B,2,FALSE)</f>
        <v>25E</v>
      </c>
      <c r="C99" t="str">
        <f>VLOOKUP(B99,isolate_id_legend!A:B,2,FALSE)</f>
        <v>Microbacterium_lacus</v>
      </c>
      <c r="D99">
        <v>83</v>
      </c>
      <c r="E99">
        <v>4</v>
      </c>
      <c r="F99" t="s">
        <v>453</v>
      </c>
      <c r="G99" t="s">
        <v>117</v>
      </c>
      <c r="H99">
        <v>2</v>
      </c>
      <c r="I99" t="s">
        <v>12</v>
      </c>
      <c r="J99">
        <v>2</v>
      </c>
      <c r="K99">
        <v>1</v>
      </c>
      <c r="L99">
        <f>VLOOKUP(G99,[1]layout!$D:$E,2,FALSE)</f>
        <v>0.127</v>
      </c>
      <c r="M99">
        <f>VLOOKUP(B99,growth_assay_midpoints!$A:$B,2,FALSE)</f>
        <v>6.77</v>
      </c>
      <c r="N99">
        <f>VLOOKUP(B99,growth_assay_midpoints!$A:$C,3,FALSE)</f>
        <v>21.44</v>
      </c>
      <c r="O99">
        <f>VLOOKUP(B99,growth_assay_midpoints!$A:$D,4,FALSE)</f>
        <v>8.1999999999999993</v>
      </c>
    </row>
    <row r="100" spans="1:15" x14ac:dyDescent="0.2">
      <c r="A100">
        <v>33</v>
      </c>
      <c r="B100" t="str">
        <f>VLOOKUP(A100,legend_isolates_fromAlex!A:B,2,FALSE)</f>
        <v>25E</v>
      </c>
      <c r="C100" t="str">
        <f>VLOOKUP(B100,isolate_id_legend!A:B,2,FALSE)</f>
        <v>Microbacterium_lacus</v>
      </c>
      <c r="D100">
        <v>105</v>
      </c>
      <c r="E100">
        <v>7</v>
      </c>
      <c r="F100" t="s">
        <v>454</v>
      </c>
      <c r="G100" t="s">
        <v>118</v>
      </c>
      <c r="H100">
        <v>3</v>
      </c>
      <c r="I100" t="s">
        <v>9</v>
      </c>
      <c r="J100">
        <v>2</v>
      </c>
      <c r="K100">
        <v>1</v>
      </c>
      <c r="L100">
        <f>VLOOKUP(G100,[1]layout!$D:$E,2,FALSE)</f>
        <v>0.14299999999999999</v>
      </c>
      <c r="M100">
        <f>VLOOKUP(B100,growth_assay_midpoints!$A:$B,2,FALSE)</f>
        <v>6.77</v>
      </c>
      <c r="N100">
        <f>VLOOKUP(B100,growth_assay_midpoints!$A:$C,3,FALSE)</f>
        <v>21.44</v>
      </c>
      <c r="O100">
        <f>VLOOKUP(B100,growth_assay_midpoints!$A:$D,4,FALSE)</f>
        <v>8.1999999999999993</v>
      </c>
    </row>
    <row r="101" spans="1:15" x14ac:dyDescent="0.2">
      <c r="A101">
        <v>34</v>
      </c>
      <c r="B101" t="str">
        <f>VLOOKUP(A101,legend_isolates_fromAlex!A:B,2,FALSE)</f>
        <v>26A</v>
      </c>
      <c r="C101" t="str">
        <f>VLOOKUP(B101,isolate_id_legend!A:B,2,FALSE)</f>
        <v>Bacillus_simplex</v>
      </c>
      <c r="D101">
        <v>105</v>
      </c>
      <c r="E101">
        <v>2</v>
      </c>
      <c r="F101" t="s">
        <v>413</v>
      </c>
      <c r="G101" t="s">
        <v>119</v>
      </c>
      <c r="H101">
        <v>1</v>
      </c>
      <c r="I101" t="s">
        <v>13</v>
      </c>
      <c r="J101">
        <v>8</v>
      </c>
      <c r="K101">
        <v>1</v>
      </c>
      <c r="L101">
        <f>VLOOKUP(G101,[1]layout!$D:$E,2,FALSE)</f>
        <v>1.798</v>
      </c>
      <c r="M101">
        <f>VLOOKUP(B101,growth_assay_midpoints!$A:$B,2,FALSE)</f>
        <v>8.32</v>
      </c>
      <c r="N101">
        <f>VLOOKUP(B101,growth_assay_midpoints!$A:$C,3,FALSE)</f>
        <v>8.26</v>
      </c>
      <c r="O101">
        <f>VLOOKUP(B101,growth_assay_midpoints!$A:$D,4,FALSE)</f>
        <v>12.99</v>
      </c>
    </row>
    <row r="102" spans="1:15" x14ac:dyDescent="0.2">
      <c r="A102">
        <v>34</v>
      </c>
      <c r="B102" t="str">
        <f>VLOOKUP(A102,legend_isolates_fromAlex!A:B,2,FALSE)</f>
        <v>26A</v>
      </c>
      <c r="C102" t="str">
        <f>VLOOKUP(B102,isolate_id_legend!A:B,2,FALSE)</f>
        <v>Bacillus_simplex</v>
      </c>
      <c r="D102">
        <v>69</v>
      </c>
      <c r="E102">
        <v>4</v>
      </c>
      <c r="F102" t="s">
        <v>406</v>
      </c>
      <c r="G102" t="s">
        <v>120</v>
      </c>
      <c r="H102">
        <v>2</v>
      </c>
      <c r="I102" t="s">
        <v>10</v>
      </c>
      <c r="J102">
        <v>8</v>
      </c>
      <c r="K102">
        <v>2</v>
      </c>
      <c r="L102">
        <f>VLOOKUP(G102,[1]layout!$D:$E,2,FALSE)</f>
        <v>1.3009999999999999</v>
      </c>
      <c r="M102">
        <f>VLOOKUP(B102,growth_assay_midpoints!$A:$B,2,FALSE)</f>
        <v>8.32</v>
      </c>
      <c r="N102">
        <f>VLOOKUP(B102,growth_assay_midpoints!$A:$C,3,FALSE)</f>
        <v>8.26</v>
      </c>
      <c r="O102">
        <f>VLOOKUP(B102,growth_assay_midpoints!$A:$D,4,FALSE)</f>
        <v>12.99</v>
      </c>
    </row>
    <row r="103" spans="1:15" x14ac:dyDescent="0.2">
      <c r="A103">
        <v>34</v>
      </c>
      <c r="B103" t="str">
        <f>VLOOKUP(A103,legend_isolates_fromAlex!A:B,2,FALSE)</f>
        <v>26A</v>
      </c>
      <c r="C103" t="str">
        <f>VLOOKUP(B103,isolate_id_legend!A:B,2,FALSE)</f>
        <v>Bacillus_simplex</v>
      </c>
      <c r="D103">
        <v>104</v>
      </c>
      <c r="E103">
        <v>6</v>
      </c>
      <c r="F103" t="s">
        <v>403</v>
      </c>
      <c r="G103" t="s">
        <v>121</v>
      </c>
      <c r="H103">
        <v>3</v>
      </c>
      <c r="I103" t="s">
        <v>14</v>
      </c>
      <c r="J103">
        <v>11</v>
      </c>
      <c r="K103">
        <v>2</v>
      </c>
      <c r="L103">
        <f>VLOOKUP(G103,[1]layout!$D:$E,2,FALSE)</f>
        <v>1.38</v>
      </c>
      <c r="M103">
        <f>VLOOKUP(B103,growth_assay_midpoints!$A:$B,2,FALSE)</f>
        <v>8.32</v>
      </c>
      <c r="N103">
        <f>VLOOKUP(B103,growth_assay_midpoints!$A:$C,3,FALSE)</f>
        <v>8.26</v>
      </c>
      <c r="O103">
        <f>VLOOKUP(B103,growth_assay_midpoints!$A:$D,4,FALSE)</f>
        <v>12.99</v>
      </c>
    </row>
    <row r="104" spans="1:15" x14ac:dyDescent="0.2">
      <c r="A104">
        <v>35</v>
      </c>
      <c r="B104" t="str">
        <f>VLOOKUP(A104,legend_isolates_fromAlex!A:B,2,FALSE)</f>
        <v>27A</v>
      </c>
      <c r="C104" t="str">
        <f>VLOOKUP(B104,isolate_id_legend!A:B,2,FALSE)</f>
        <v>Methylorubrum_pseudosasae</v>
      </c>
      <c r="D104">
        <v>10</v>
      </c>
      <c r="E104">
        <v>1</v>
      </c>
      <c r="F104" t="s">
        <v>410</v>
      </c>
      <c r="G104" t="s">
        <v>122</v>
      </c>
      <c r="H104">
        <v>1</v>
      </c>
      <c r="I104" t="s">
        <v>9</v>
      </c>
      <c r="J104">
        <v>11</v>
      </c>
      <c r="K104">
        <v>2</v>
      </c>
      <c r="L104">
        <f>VLOOKUP(G104,[1]layout!$D:$E,2,FALSE)</f>
        <v>0.17</v>
      </c>
      <c r="M104">
        <f>VLOOKUP(B104,growth_assay_midpoints!$A:$B,2,FALSE)</f>
        <v>187.12</v>
      </c>
      <c r="N104">
        <f>VLOOKUP(B104,growth_assay_midpoints!$A:$C,3,FALSE)</f>
        <v>16.25</v>
      </c>
      <c r="O104">
        <f>VLOOKUP(B104,growth_assay_midpoints!$A:$D,4,FALSE)</f>
        <v>23.6</v>
      </c>
    </row>
    <row r="105" spans="1:15" x14ac:dyDescent="0.2">
      <c r="A105">
        <v>35</v>
      </c>
      <c r="B105" t="str">
        <f>VLOOKUP(A105,legend_isolates_fromAlex!A:B,2,FALSE)</f>
        <v>27A</v>
      </c>
      <c r="C105" t="str">
        <f>VLOOKUP(B105,isolate_id_legend!A:B,2,FALSE)</f>
        <v>Methylorubrum_pseudosasae</v>
      </c>
      <c r="D105">
        <v>80</v>
      </c>
      <c r="E105">
        <v>4</v>
      </c>
      <c r="F105" t="s">
        <v>442</v>
      </c>
      <c r="G105" t="s">
        <v>123</v>
      </c>
      <c r="H105">
        <v>2</v>
      </c>
      <c r="I105" t="s">
        <v>11</v>
      </c>
      <c r="J105">
        <v>9</v>
      </c>
      <c r="K105">
        <v>2</v>
      </c>
      <c r="L105">
        <f>VLOOKUP(G105,[1]layout!$D:$E,2,FALSE)</f>
        <v>0.154</v>
      </c>
      <c r="M105">
        <f>VLOOKUP(B105,growth_assay_midpoints!$A:$B,2,FALSE)</f>
        <v>187.12</v>
      </c>
      <c r="N105">
        <f>VLOOKUP(B105,growth_assay_midpoints!$A:$C,3,FALSE)</f>
        <v>16.25</v>
      </c>
      <c r="O105">
        <f>VLOOKUP(B105,growth_assay_midpoints!$A:$D,4,FALSE)</f>
        <v>23.6</v>
      </c>
    </row>
    <row r="106" spans="1:15" x14ac:dyDescent="0.2">
      <c r="A106">
        <v>35</v>
      </c>
      <c r="B106" t="str">
        <f>VLOOKUP(A106,legend_isolates_fromAlex!A:B,2,FALSE)</f>
        <v>27A</v>
      </c>
      <c r="C106" t="str">
        <f>VLOOKUP(B106,isolate_id_legend!A:B,2,FALSE)</f>
        <v>Methylorubrum_pseudosasae</v>
      </c>
      <c r="D106">
        <v>75</v>
      </c>
      <c r="E106">
        <v>6</v>
      </c>
      <c r="F106" t="s">
        <v>453</v>
      </c>
      <c r="G106" t="s">
        <v>124</v>
      </c>
      <c r="H106">
        <v>3</v>
      </c>
      <c r="I106" t="s">
        <v>12</v>
      </c>
      <c r="J106">
        <v>2</v>
      </c>
      <c r="K106">
        <v>2</v>
      </c>
      <c r="L106">
        <f>VLOOKUP(G106,[1]layout!$D:$E,2,FALSE)</f>
        <v>0.13500000000000001</v>
      </c>
      <c r="M106">
        <f>VLOOKUP(B106,growth_assay_midpoints!$A:$B,2,FALSE)</f>
        <v>187.12</v>
      </c>
      <c r="N106">
        <f>VLOOKUP(B106,growth_assay_midpoints!$A:$C,3,FALSE)</f>
        <v>16.25</v>
      </c>
      <c r="O106">
        <f>VLOOKUP(B106,growth_assay_midpoints!$A:$D,4,FALSE)</f>
        <v>23.6</v>
      </c>
    </row>
    <row r="107" spans="1:15" x14ac:dyDescent="0.2">
      <c r="A107">
        <v>36</v>
      </c>
      <c r="B107" t="str">
        <f>VLOOKUP(A107,legend_isolates_fromAlex!A:B,2,FALSE)</f>
        <v>27B</v>
      </c>
      <c r="C107" t="str">
        <f>VLOOKUP(B107,isolate_id_legend!A:B,2,FALSE)</f>
        <v>Pseudomonas_graminis</v>
      </c>
      <c r="D107">
        <v>85</v>
      </c>
      <c r="E107">
        <v>2</v>
      </c>
      <c r="F107" t="s">
        <v>450</v>
      </c>
      <c r="G107" t="s">
        <v>125</v>
      </c>
      <c r="H107">
        <v>1</v>
      </c>
      <c r="I107" t="s">
        <v>11</v>
      </c>
      <c r="J107">
        <v>8</v>
      </c>
      <c r="K107">
        <v>2</v>
      </c>
      <c r="L107">
        <f>VLOOKUP(G107,[1]layout!$D:$E,2,FALSE)</f>
        <v>0.27300000000000002</v>
      </c>
      <c r="M107">
        <f>VLOOKUP(B107,growth_assay_midpoints!$A:$B,2,FALSE)</f>
        <v>16.8</v>
      </c>
      <c r="N107">
        <f>VLOOKUP(B107,growth_assay_midpoints!$A:$C,3,FALSE)</f>
        <v>19.2</v>
      </c>
      <c r="O107">
        <f>VLOOKUP(B107,growth_assay_midpoints!$A:$D,4,FALSE)</f>
        <v>9.6300000000000008</v>
      </c>
    </row>
    <row r="108" spans="1:15" x14ac:dyDescent="0.2">
      <c r="A108">
        <v>36</v>
      </c>
      <c r="B108" t="str">
        <f>VLOOKUP(A108,legend_isolates_fromAlex!A:B,2,FALSE)</f>
        <v>27B</v>
      </c>
      <c r="C108" t="str">
        <f>VLOOKUP(B108,isolate_id_legend!A:B,2,FALSE)</f>
        <v>Pseudomonas_graminis</v>
      </c>
      <c r="D108">
        <v>92</v>
      </c>
      <c r="E108">
        <v>4</v>
      </c>
      <c r="F108" t="s">
        <v>455</v>
      </c>
      <c r="G108" t="s">
        <v>126</v>
      </c>
      <c r="H108">
        <v>2</v>
      </c>
      <c r="I108" t="s">
        <v>12</v>
      </c>
      <c r="J108">
        <v>11</v>
      </c>
      <c r="K108">
        <v>2</v>
      </c>
      <c r="L108">
        <f>VLOOKUP(G108,[1]layout!$D:$E,2,FALSE)</f>
        <v>0.57599999999999996</v>
      </c>
      <c r="M108">
        <f>VLOOKUP(B108,growth_assay_midpoints!$A:$B,2,FALSE)</f>
        <v>16.8</v>
      </c>
      <c r="N108">
        <f>VLOOKUP(B108,growth_assay_midpoints!$A:$C,3,FALSE)</f>
        <v>19.2</v>
      </c>
      <c r="O108">
        <f>VLOOKUP(B108,growth_assay_midpoints!$A:$D,4,FALSE)</f>
        <v>9.6300000000000008</v>
      </c>
    </row>
    <row r="109" spans="1:15" x14ac:dyDescent="0.2">
      <c r="A109">
        <v>36</v>
      </c>
      <c r="B109" t="str">
        <f>VLOOKUP(A109,legend_isolates_fromAlex!A:B,2,FALSE)</f>
        <v>27B</v>
      </c>
      <c r="C109" t="str">
        <f>VLOOKUP(B109,isolate_id_legend!A:B,2,FALSE)</f>
        <v>Pseudomonas_graminis</v>
      </c>
      <c r="D109">
        <v>67</v>
      </c>
      <c r="E109">
        <v>6</v>
      </c>
      <c r="F109" t="s">
        <v>428</v>
      </c>
      <c r="G109" t="s">
        <v>127</v>
      </c>
      <c r="H109">
        <v>3</v>
      </c>
      <c r="I109" t="s">
        <v>11</v>
      </c>
      <c r="J109">
        <v>4</v>
      </c>
      <c r="K109">
        <v>2</v>
      </c>
      <c r="L109">
        <f>VLOOKUP(G109,[1]layout!$D:$E,2,FALSE)</f>
        <v>0.45800000000000002</v>
      </c>
      <c r="M109">
        <f>VLOOKUP(B109,growth_assay_midpoints!$A:$B,2,FALSE)</f>
        <v>16.8</v>
      </c>
      <c r="N109">
        <f>VLOOKUP(B109,growth_assay_midpoints!$A:$C,3,FALSE)</f>
        <v>19.2</v>
      </c>
      <c r="O109">
        <f>VLOOKUP(B109,growth_assay_midpoints!$A:$D,4,FALSE)</f>
        <v>9.6300000000000008</v>
      </c>
    </row>
    <row r="110" spans="1:15" x14ac:dyDescent="0.2">
      <c r="A110">
        <v>37</v>
      </c>
      <c r="B110" t="str">
        <f>VLOOKUP(A110,legend_isolates_fromAlex!A:B,2,FALSE)</f>
        <v>27C</v>
      </c>
      <c r="C110" t="str">
        <f>VLOOKUP(B110,isolate_id_legend!A:B,2,FALSE)</f>
        <v>Microbacterium_lacus</v>
      </c>
      <c r="D110">
        <v>31</v>
      </c>
      <c r="E110">
        <v>1</v>
      </c>
      <c r="F110" t="s">
        <v>449</v>
      </c>
      <c r="G110" t="s">
        <v>128</v>
      </c>
      <c r="H110">
        <v>1</v>
      </c>
      <c r="I110" t="s">
        <v>12</v>
      </c>
      <c r="J110">
        <v>3</v>
      </c>
      <c r="K110">
        <v>2</v>
      </c>
      <c r="L110">
        <f>VLOOKUP(G110,[1]layout!$D:$E,2,FALSE)</f>
        <v>0.14099999999999999</v>
      </c>
      <c r="M110">
        <f>VLOOKUP(B110,growth_assay_midpoints!$A:$B,2,FALSE)</f>
        <v>16.53</v>
      </c>
      <c r="N110">
        <f>VLOOKUP(B110,growth_assay_midpoints!$A:$C,3,FALSE)</f>
        <v>0</v>
      </c>
      <c r="O110">
        <f>VLOOKUP(B110,growth_assay_midpoints!$A:$D,4,FALSE)</f>
        <v>7.58</v>
      </c>
    </row>
    <row r="111" spans="1:15" x14ac:dyDescent="0.2">
      <c r="A111">
        <v>37</v>
      </c>
      <c r="B111" t="str">
        <f>VLOOKUP(A111,legend_isolates_fromAlex!A:B,2,FALSE)</f>
        <v>27C</v>
      </c>
      <c r="C111" t="str">
        <f>VLOOKUP(B111,isolate_id_legend!A:B,2,FALSE)</f>
        <v>Microbacterium_lacus</v>
      </c>
      <c r="D111">
        <v>51</v>
      </c>
      <c r="E111">
        <v>3</v>
      </c>
      <c r="F111" t="s">
        <v>435</v>
      </c>
      <c r="G111" t="s">
        <v>129</v>
      </c>
      <c r="H111">
        <v>2</v>
      </c>
      <c r="I111" t="s">
        <v>14</v>
      </c>
      <c r="J111">
        <v>10</v>
      </c>
      <c r="K111">
        <v>2</v>
      </c>
      <c r="L111">
        <f>VLOOKUP(G111,[1]layout!$D:$E,2,FALSE)</f>
        <v>0.16500000000000001</v>
      </c>
      <c r="M111">
        <f>VLOOKUP(B111,growth_assay_midpoints!$A:$B,2,FALSE)</f>
        <v>16.53</v>
      </c>
      <c r="N111">
        <f>VLOOKUP(B111,growth_assay_midpoints!$A:$C,3,FALSE)</f>
        <v>0</v>
      </c>
      <c r="O111">
        <f>VLOOKUP(B111,growth_assay_midpoints!$A:$D,4,FALSE)</f>
        <v>7.58</v>
      </c>
    </row>
    <row r="112" spans="1:15" x14ac:dyDescent="0.2">
      <c r="A112">
        <v>37</v>
      </c>
      <c r="B112" t="str">
        <f>VLOOKUP(A112,legend_isolates_fromAlex!A:B,2,FALSE)</f>
        <v>27C</v>
      </c>
      <c r="C112" t="str">
        <f>VLOOKUP(B112,isolate_id_legend!A:B,2,FALSE)</f>
        <v>Microbacterium_lacus</v>
      </c>
      <c r="D112">
        <v>125</v>
      </c>
      <c r="E112">
        <v>7</v>
      </c>
      <c r="F112" t="s">
        <v>424</v>
      </c>
      <c r="G112" t="s">
        <v>130</v>
      </c>
      <c r="H112">
        <v>3</v>
      </c>
      <c r="I112" t="s">
        <v>11</v>
      </c>
      <c r="J112">
        <v>2</v>
      </c>
      <c r="K112">
        <v>2</v>
      </c>
      <c r="L112">
        <f>VLOOKUP(G112,[1]layout!$D:$E,2,FALSE)</f>
        <v>0.14399999999999999</v>
      </c>
      <c r="M112">
        <f>VLOOKUP(B112,growth_assay_midpoints!$A:$B,2,FALSE)</f>
        <v>16.53</v>
      </c>
      <c r="N112">
        <f>VLOOKUP(B112,growth_assay_midpoints!$A:$C,3,FALSE)</f>
        <v>0</v>
      </c>
      <c r="O112">
        <f>VLOOKUP(B112,growth_assay_midpoints!$A:$D,4,FALSE)</f>
        <v>7.58</v>
      </c>
    </row>
    <row r="113" spans="1:15" x14ac:dyDescent="0.2">
      <c r="A113">
        <v>38</v>
      </c>
      <c r="B113" t="str">
        <f>VLOOKUP(A113,legend_isolates_fromAlex!A:B,2,FALSE)</f>
        <v>28B</v>
      </c>
      <c r="C113" t="str">
        <f>VLOOKUP(B113,isolate_id_legend!A:B,2,FALSE)</f>
        <v>Pseudomonas_migulae</v>
      </c>
      <c r="D113">
        <v>13</v>
      </c>
      <c r="E113">
        <v>1</v>
      </c>
      <c r="F113" t="s">
        <v>456</v>
      </c>
      <c r="G113" t="s">
        <v>131</v>
      </c>
      <c r="H113">
        <v>1</v>
      </c>
      <c r="I113" t="s">
        <v>10</v>
      </c>
      <c r="J113">
        <v>5</v>
      </c>
      <c r="K113">
        <v>2</v>
      </c>
      <c r="L113">
        <f>VLOOKUP(G113,[1]layout!$D:$E,2,FALSE)</f>
        <v>0.46</v>
      </c>
      <c r="M113">
        <f>VLOOKUP(B113,growth_assay_midpoints!$A:$B,2,FALSE)</f>
        <v>8.58</v>
      </c>
      <c r="N113">
        <f>VLOOKUP(B113,growth_assay_midpoints!$A:$C,3,FALSE)</f>
        <v>9.64</v>
      </c>
      <c r="O113">
        <f>VLOOKUP(B113,growth_assay_midpoints!$A:$D,4,FALSE)</f>
        <v>15.66</v>
      </c>
    </row>
    <row r="114" spans="1:15" x14ac:dyDescent="0.2">
      <c r="A114">
        <v>38</v>
      </c>
      <c r="B114" t="str">
        <f>VLOOKUP(A114,legend_isolates_fromAlex!A:B,2,FALSE)</f>
        <v>28B</v>
      </c>
      <c r="C114" t="str">
        <f>VLOOKUP(B114,isolate_id_legend!A:B,2,FALSE)</f>
        <v>Pseudomonas_migulae</v>
      </c>
      <c r="D114">
        <v>26</v>
      </c>
      <c r="E114">
        <v>3</v>
      </c>
      <c r="F114" t="s">
        <v>452</v>
      </c>
      <c r="G114" t="s">
        <v>132</v>
      </c>
      <c r="H114">
        <v>2</v>
      </c>
      <c r="I114" t="s">
        <v>12</v>
      </c>
      <c r="J114">
        <v>5</v>
      </c>
      <c r="K114">
        <v>2</v>
      </c>
      <c r="L114">
        <f>VLOOKUP(G114,[1]layout!$D:$E,2,FALSE)</f>
        <v>0.32</v>
      </c>
      <c r="M114">
        <f>VLOOKUP(B114,growth_assay_midpoints!$A:$B,2,FALSE)</f>
        <v>8.58</v>
      </c>
      <c r="N114">
        <f>VLOOKUP(B114,growth_assay_midpoints!$A:$C,3,FALSE)</f>
        <v>9.64</v>
      </c>
      <c r="O114">
        <f>VLOOKUP(B114,growth_assay_midpoints!$A:$D,4,FALSE)</f>
        <v>15.66</v>
      </c>
    </row>
    <row r="115" spans="1:15" x14ac:dyDescent="0.2">
      <c r="A115">
        <v>38</v>
      </c>
      <c r="B115" t="str">
        <f>VLOOKUP(A115,legend_isolates_fromAlex!A:B,2,FALSE)</f>
        <v>28B</v>
      </c>
      <c r="C115" t="str">
        <f>VLOOKUP(B115,isolate_id_legend!A:B,2,FALSE)</f>
        <v>Pseudomonas_migulae</v>
      </c>
      <c r="D115">
        <v>17</v>
      </c>
      <c r="E115">
        <v>5</v>
      </c>
      <c r="F115" t="s">
        <v>449</v>
      </c>
      <c r="G115" t="s">
        <v>133</v>
      </c>
      <c r="H115">
        <v>3</v>
      </c>
      <c r="I115" t="s">
        <v>12</v>
      </c>
      <c r="J115">
        <v>3</v>
      </c>
      <c r="K115">
        <v>2</v>
      </c>
      <c r="L115">
        <f>VLOOKUP(G115,[1]layout!$D:$E,2,FALSE)</f>
        <v>0.19</v>
      </c>
      <c r="M115">
        <f>VLOOKUP(B115,growth_assay_midpoints!$A:$B,2,FALSE)</f>
        <v>8.58</v>
      </c>
      <c r="N115">
        <f>VLOOKUP(B115,growth_assay_midpoints!$A:$C,3,FALSE)</f>
        <v>9.64</v>
      </c>
      <c r="O115">
        <f>VLOOKUP(B115,growth_assay_midpoints!$A:$D,4,FALSE)</f>
        <v>15.66</v>
      </c>
    </row>
    <row r="116" spans="1:15" x14ac:dyDescent="0.2">
      <c r="A116">
        <v>39</v>
      </c>
      <c r="B116" t="str">
        <f>VLOOKUP(A116,legend_isolates_fromAlex!A:B,2,FALSE)</f>
        <v>29G</v>
      </c>
      <c r="C116" t="str">
        <f>VLOOKUP(B116,isolate_id_legend!A:B,2,FALSE)</f>
        <v>Paenibacillus_amylolyticus</v>
      </c>
      <c r="D116">
        <v>123</v>
      </c>
      <c r="E116">
        <v>3</v>
      </c>
      <c r="F116" t="s">
        <v>440</v>
      </c>
      <c r="G116" t="s">
        <v>134</v>
      </c>
      <c r="H116">
        <v>1</v>
      </c>
      <c r="I116" t="s">
        <v>9</v>
      </c>
      <c r="J116">
        <v>6</v>
      </c>
      <c r="K116">
        <v>2</v>
      </c>
      <c r="L116">
        <f>VLOOKUP(G116,[1]layout!$D:$E,2,FALSE)</f>
        <v>0.159</v>
      </c>
      <c r="M116">
        <f>VLOOKUP(B116,growth_assay_midpoints!$A:$B,2,FALSE)</f>
        <v>17.45</v>
      </c>
      <c r="N116">
        <f>VLOOKUP(B116,growth_assay_midpoints!$A:$C,3,FALSE)</f>
        <v>11.85</v>
      </c>
      <c r="O116">
        <f>VLOOKUP(B116,growth_assay_midpoints!$A:$D,4,FALSE)</f>
        <v>10.83</v>
      </c>
    </row>
    <row r="117" spans="1:15" x14ac:dyDescent="0.2">
      <c r="A117">
        <v>39</v>
      </c>
      <c r="B117" t="str">
        <f>VLOOKUP(A117,legend_isolates_fromAlex!A:B,2,FALSE)</f>
        <v>29G</v>
      </c>
      <c r="C117" t="str">
        <f>VLOOKUP(B117,isolate_id_legend!A:B,2,FALSE)</f>
        <v>Paenibacillus_amylolyticus</v>
      </c>
      <c r="D117">
        <v>94</v>
      </c>
      <c r="E117">
        <v>4</v>
      </c>
      <c r="F117" t="s">
        <v>457</v>
      </c>
      <c r="G117" t="s">
        <v>135</v>
      </c>
      <c r="H117">
        <v>2</v>
      </c>
      <c r="I117" t="s">
        <v>13</v>
      </c>
      <c r="J117">
        <v>3</v>
      </c>
      <c r="K117">
        <v>2</v>
      </c>
      <c r="L117">
        <f>VLOOKUP(G117,[1]layout!$D:$E,2,FALSE)</f>
        <v>0.13600000000000001</v>
      </c>
      <c r="M117">
        <f>VLOOKUP(B117,growth_assay_midpoints!$A:$B,2,FALSE)</f>
        <v>17.45</v>
      </c>
      <c r="N117">
        <f>VLOOKUP(B117,growth_assay_midpoints!$A:$C,3,FALSE)</f>
        <v>11.85</v>
      </c>
      <c r="O117">
        <f>VLOOKUP(B117,growth_assay_midpoints!$A:$D,4,FALSE)</f>
        <v>10.83</v>
      </c>
    </row>
    <row r="118" spans="1:15" x14ac:dyDescent="0.2">
      <c r="A118">
        <v>39</v>
      </c>
      <c r="B118" t="str">
        <f>VLOOKUP(A118,legend_isolates_fromAlex!A:B,2,FALSE)</f>
        <v>29G</v>
      </c>
      <c r="C118" t="str">
        <f>VLOOKUP(B118,isolate_id_legend!A:B,2,FALSE)</f>
        <v>Paenibacillus_amylolyticus</v>
      </c>
      <c r="D118">
        <v>54</v>
      </c>
      <c r="E118">
        <v>6</v>
      </c>
      <c r="F118" t="s">
        <v>407</v>
      </c>
      <c r="G118" t="s">
        <v>136</v>
      </c>
      <c r="H118">
        <v>3</v>
      </c>
      <c r="I118" t="s">
        <v>9</v>
      </c>
      <c r="J118">
        <v>10</v>
      </c>
      <c r="K118">
        <v>2</v>
      </c>
      <c r="L118">
        <f>VLOOKUP(G118,[1]layout!$D:$E,2,FALSE)</f>
        <v>0.17499999999999999</v>
      </c>
      <c r="M118">
        <f>VLOOKUP(B118,growth_assay_midpoints!$A:$B,2,FALSE)</f>
        <v>17.45</v>
      </c>
      <c r="N118">
        <f>VLOOKUP(B118,growth_assay_midpoints!$A:$C,3,FALSE)</f>
        <v>11.85</v>
      </c>
      <c r="O118">
        <f>VLOOKUP(B118,growth_assay_midpoints!$A:$D,4,FALSE)</f>
        <v>10.83</v>
      </c>
    </row>
    <row r="119" spans="1:15" x14ac:dyDescent="0.2">
      <c r="A119">
        <v>40</v>
      </c>
      <c r="B119" t="str">
        <f>VLOOKUP(A119,legend_isolates_fromAlex!A:B,2,FALSE)</f>
        <v>2A</v>
      </c>
      <c r="C119" t="str">
        <f>VLOOKUP(B119,isolate_id_legend!A:B,2,FALSE)</f>
        <v>Pseudomonas_veronii</v>
      </c>
      <c r="D119">
        <v>65</v>
      </c>
      <c r="E119">
        <v>2</v>
      </c>
      <c r="F119" t="s">
        <v>446</v>
      </c>
      <c r="G119" t="s">
        <v>137</v>
      </c>
      <c r="H119">
        <v>1</v>
      </c>
      <c r="I119" t="s">
        <v>9</v>
      </c>
      <c r="J119">
        <v>8</v>
      </c>
      <c r="K119">
        <v>2</v>
      </c>
      <c r="L119">
        <f>VLOOKUP(G119,[1]layout!$D:$E,2,FALSE)</f>
        <v>0.33100000000000002</v>
      </c>
      <c r="M119">
        <f>VLOOKUP(B119,growth_assay_midpoints!$A:$B,2,FALSE)</f>
        <v>9.41</v>
      </c>
      <c r="N119">
        <f>VLOOKUP(B119,growth_assay_midpoints!$A:$C,3,FALSE)</f>
        <v>0.03</v>
      </c>
      <c r="O119">
        <f>VLOOKUP(B119,growth_assay_midpoints!$A:$D,4,FALSE)</f>
        <v>9.52</v>
      </c>
    </row>
    <row r="120" spans="1:15" x14ac:dyDescent="0.2">
      <c r="A120">
        <v>40</v>
      </c>
      <c r="B120" t="str">
        <f>VLOOKUP(A120,legend_isolates_fromAlex!A:B,2,FALSE)</f>
        <v>2A</v>
      </c>
      <c r="C120" t="str">
        <f>VLOOKUP(B120,isolate_id_legend!A:B,2,FALSE)</f>
        <v>Pseudomonas_veronii</v>
      </c>
      <c r="D120">
        <v>16</v>
      </c>
      <c r="E120">
        <v>3</v>
      </c>
      <c r="F120" t="s">
        <v>419</v>
      </c>
      <c r="G120" t="s">
        <v>138</v>
      </c>
      <c r="H120">
        <v>2</v>
      </c>
      <c r="I120" t="s">
        <v>11</v>
      </c>
      <c r="J120">
        <v>5</v>
      </c>
      <c r="K120">
        <v>2</v>
      </c>
      <c r="L120">
        <f>VLOOKUP(G120,[1]layout!$D:$E,2,FALSE)</f>
        <v>0.318</v>
      </c>
      <c r="M120">
        <f>VLOOKUP(B120,growth_assay_midpoints!$A:$B,2,FALSE)</f>
        <v>9.41</v>
      </c>
      <c r="N120">
        <f>VLOOKUP(B120,growth_assay_midpoints!$A:$C,3,FALSE)</f>
        <v>0.03</v>
      </c>
      <c r="O120">
        <f>VLOOKUP(B120,growth_assay_midpoints!$A:$D,4,FALSE)</f>
        <v>9.52</v>
      </c>
    </row>
    <row r="121" spans="1:15" x14ac:dyDescent="0.2">
      <c r="A121">
        <v>40</v>
      </c>
      <c r="B121" t="str">
        <f>VLOOKUP(A121,legend_isolates_fromAlex!A:B,2,FALSE)</f>
        <v>2A</v>
      </c>
      <c r="C121" t="str">
        <f>VLOOKUP(B121,isolate_id_legend!A:B,2,FALSE)</f>
        <v>Pseudomonas_veronii</v>
      </c>
      <c r="D121">
        <v>19</v>
      </c>
      <c r="E121">
        <v>5</v>
      </c>
      <c r="F121" t="s">
        <v>452</v>
      </c>
      <c r="G121" t="s">
        <v>139</v>
      </c>
      <c r="H121">
        <v>3</v>
      </c>
      <c r="I121" t="s">
        <v>12</v>
      </c>
      <c r="J121">
        <v>5</v>
      </c>
      <c r="K121">
        <v>2</v>
      </c>
      <c r="L121">
        <f>VLOOKUP(G121,[1]layout!$D:$E,2,FALSE)</f>
        <v>0.33900000000000002</v>
      </c>
      <c r="M121">
        <f>VLOOKUP(B121,growth_assay_midpoints!$A:$B,2,FALSE)</f>
        <v>9.41</v>
      </c>
      <c r="N121">
        <f>VLOOKUP(B121,growth_assay_midpoints!$A:$C,3,FALSE)</f>
        <v>0.03</v>
      </c>
      <c r="O121">
        <f>VLOOKUP(B121,growth_assay_midpoints!$A:$D,4,FALSE)</f>
        <v>9.52</v>
      </c>
    </row>
    <row r="122" spans="1:15" x14ac:dyDescent="0.2">
      <c r="A122">
        <v>41</v>
      </c>
      <c r="B122" t="str">
        <f>VLOOKUP(A122,legend_isolates_fromAlex!A:B,2,FALSE)</f>
        <v>2E</v>
      </c>
      <c r="C122" t="str">
        <f>VLOOKUP(B122,isolate_id_legend!A:B,2,FALSE)</f>
        <v>Pseudomonas_lurida</v>
      </c>
      <c r="D122">
        <v>54</v>
      </c>
      <c r="E122">
        <v>1</v>
      </c>
      <c r="F122" t="s">
        <v>431</v>
      </c>
      <c r="G122" t="s">
        <v>140</v>
      </c>
      <c r="H122">
        <v>1</v>
      </c>
      <c r="I122" t="s">
        <v>14</v>
      </c>
      <c r="J122">
        <v>7</v>
      </c>
      <c r="K122">
        <v>2</v>
      </c>
      <c r="L122">
        <f>VLOOKUP(G122,[1]layout!$D:$E,2,FALSE)</f>
        <v>0.27800000000000002</v>
      </c>
      <c r="M122">
        <f>VLOOKUP(B122,growth_assay_midpoints!$A:$B,2,FALSE)</f>
        <v>7.38</v>
      </c>
      <c r="N122">
        <f>VLOOKUP(B122,growth_assay_midpoints!$A:$C,3,FALSE)</f>
        <v>7.5</v>
      </c>
      <c r="O122">
        <f>VLOOKUP(B122,growth_assay_midpoints!$A:$D,4,FALSE)</f>
        <v>8.83</v>
      </c>
    </row>
    <row r="123" spans="1:15" x14ac:dyDescent="0.2">
      <c r="A123">
        <v>41</v>
      </c>
      <c r="B123" t="str">
        <f>VLOOKUP(A123,legend_isolates_fromAlex!A:B,2,FALSE)</f>
        <v>2E</v>
      </c>
      <c r="C123" t="str">
        <f>VLOOKUP(B123,isolate_id_legend!A:B,2,FALSE)</f>
        <v>Pseudomonas_lurida</v>
      </c>
      <c r="D123">
        <v>103</v>
      </c>
      <c r="E123">
        <v>4</v>
      </c>
      <c r="F123" t="s">
        <v>458</v>
      </c>
      <c r="G123" t="s">
        <v>141</v>
      </c>
      <c r="H123">
        <v>2</v>
      </c>
      <c r="I123" t="s">
        <v>14</v>
      </c>
      <c r="J123">
        <v>2</v>
      </c>
      <c r="K123">
        <v>2</v>
      </c>
      <c r="L123">
        <f>VLOOKUP(G123,[1]layout!$D:$E,2,FALSE)</f>
        <v>0.47299999999999998</v>
      </c>
      <c r="M123">
        <f>VLOOKUP(B123,growth_assay_midpoints!$A:$B,2,FALSE)</f>
        <v>7.38</v>
      </c>
      <c r="N123">
        <f>VLOOKUP(B123,growth_assay_midpoints!$A:$C,3,FALSE)</f>
        <v>7.5</v>
      </c>
      <c r="O123">
        <f>VLOOKUP(B123,growth_assay_midpoints!$A:$D,4,FALSE)</f>
        <v>8.83</v>
      </c>
    </row>
    <row r="124" spans="1:15" x14ac:dyDescent="0.2">
      <c r="A124">
        <v>41</v>
      </c>
      <c r="B124" t="str">
        <f>VLOOKUP(A124,legend_isolates_fromAlex!A:B,2,FALSE)</f>
        <v>2E</v>
      </c>
      <c r="C124" t="str">
        <f>VLOOKUP(B124,isolate_id_legend!A:B,2,FALSE)</f>
        <v>Pseudomonas_lurida</v>
      </c>
      <c r="D124">
        <v>22</v>
      </c>
      <c r="E124">
        <v>5</v>
      </c>
      <c r="F124" t="s">
        <v>441</v>
      </c>
      <c r="G124" t="s">
        <v>142</v>
      </c>
      <c r="H124">
        <v>3</v>
      </c>
      <c r="I124" t="s">
        <v>12</v>
      </c>
      <c r="J124">
        <v>8</v>
      </c>
      <c r="K124">
        <v>2</v>
      </c>
      <c r="L124">
        <f>VLOOKUP(G124,[1]layout!$D:$E,2,FALSE)</f>
        <v>0.89800000000000002</v>
      </c>
      <c r="M124">
        <f>VLOOKUP(B124,growth_assay_midpoints!$A:$B,2,FALSE)</f>
        <v>7.38</v>
      </c>
      <c r="N124">
        <f>VLOOKUP(B124,growth_assay_midpoints!$A:$C,3,FALSE)</f>
        <v>7.5</v>
      </c>
      <c r="O124">
        <f>VLOOKUP(B124,growth_assay_midpoints!$A:$D,4,FALSE)</f>
        <v>8.83</v>
      </c>
    </row>
    <row r="125" spans="1:15" x14ac:dyDescent="0.2">
      <c r="A125">
        <v>42</v>
      </c>
      <c r="B125" t="str">
        <f>VLOOKUP(A125,legend_isolates_fromAlex!A:B,2,FALSE)</f>
        <v>2F</v>
      </c>
      <c r="C125" t="str">
        <f>VLOOKUP(B125,isolate_id_legend!A:B,2,FALSE)</f>
        <v>Pseudomonas_orientalis</v>
      </c>
      <c r="D125">
        <v>55</v>
      </c>
      <c r="E125">
        <v>1</v>
      </c>
      <c r="F125" t="s">
        <v>439</v>
      </c>
      <c r="G125" t="s">
        <v>143</v>
      </c>
      <c r="H125">
        <v>1</v>
      </c>
      <c r="I125" t="s">
        <v>14</v>
      </c>
      <c r="J125">
        <v>8</v>
      </c>
      <c r="K125">
        <v>2</v>
      </c>
      <c r="L125">
        <f>VLOOKUP(G125,[1]layout!$D:$E,2,FALSE)</f>
        <v>1.377</v>
      </c>
      <c r="M125">
        <f>VLOOKUP(B125,growth_assay_midpoints!$A:$B,2,FALSE)</f>
        <v>7.33</v>
      </c>
      <c r="N125">
        <f>VLOOKUP(B125,growth_assay_midpoints!$A:$C,3,FALSE)</f>
        <v>7.26</v>
      </c>
      <c r="O125">
        <f>VLOOKUP(B125,growth_assay_midpoints!$A:$D,4,FALSE)</f>
        <v>8.61</v>
      </c>
    </row>
    <row r="126" spans="1:15" x14ac:dyDescent="0.2">
      <c r="A126">
        <v>42</v>
      </c>
      <c r="B126" t="str">
        <f>VLOOKUP(A126,legend_isolates_fromAlex!A:B,2,FALSE)</f>
        <v>2F</v>
      </c>
      <c r="C126" t="str">
        <f>VLOOKUP(B126,isolate_id_legend!A:B,2,FALSE)</f>
        <v>Pseudomonas_orientalis</v>
      </c>
      <c r="D126">
        <v>77</v>
      </c>
      <c r="E126">
        <v>4</v>
      </c>
      <c r="F126" t="s">
        <v>459</v>
      </c>
      <c r="G126" t="s">
        <v>144</v>
      </c>
      <c r="H126">
        <v>2</v>
      </c>
      <c r="I126" t="s">
        <v>11</v>
      </c>
      <c r="J126">
        <v>6</v>
      </c>
      <c r="K126">
        <v>2</v>
      </c>
      <c r="L126">
        <f>VLOOKUP(G126,[1]layout!$D:$E,2,FALSE)</f>
        <v>1.2410000000000001</v>
      </c>
      <c r="M126">
        <f>VLOOKUP(B126,growth_assay_midpoints!$A:$B,2,FALSE)</f>
        <v>7.33</v>
      </c>
      <c r="N126">
        <f>VLOOKUP(B126,growth_assay_midpoints!$A:$C,3,FALSE)</f>
        <v>7.26</v>
      </c>
      <c r="O126">
        <f>VLOOKUP(B126,growth_assay_midpoints!$A:$D,4,FALSE)</f>
        <v>8.61</v>
      </c>
    </row>
    <row r="127" spans="1:15" x14ac:dyDescent="0.2">
      <c r="A127">
        <v>42</v>
      </c>
      <c r="B127" t="str">
        <f>VLOOKUP(A127,legend_isolates_fromAlex!A:B,2,FALSE)</f>
        <v>2F</v>
      </c>
      <c r="C127" t="str">
        <f>VLOOKUP(B127,isolate_id_legend!A:B,2,FALSE)</f>
        <v>Pseudomonas_orientalis</v>
      </c>
      <c r="D127">
        <v>64</v>
      </c>
      <c r="E127">
        <v>6</v>
      </c>
      <c r="F127" t="s">
        <v>425</v>
      </c>
      <c r="G127" t="s">
        <v>145</v>
      </c>
      <c r="H127">
        <v>3</v>
      </c>
      <c r="I127" t="s">
        <v>10</v>
      </c>
      <c r="J127">
        <v>11</v>
      </c>
      <c r="K127">
        <v>2</v>
      </c>
      <c r="L127">
        <f>VLOOKUP(G127,[1]layout!$D:$E,2,FALSE)</f>
        <v>1.288</v>
      </c>
      <c r="M127">
        <f>VLOOKUP(B127,growth_assay_midpoints!$A:$B,2,FALSE)</f>
        <v>7.33</v>
      </c>
      <c r="N127">
        <f>VLOOKUP(B127,growth_assay_midpoints!$A:$C,3,FALSE)</f>
        <v>7.26</v>
      </c>
      <c r="O127">
        <f>VLOOKUP(B127,growth_assay_midpoints!$A:$D,4,FALSE)</f>
        <v>8.61</v>
      </c>
    </row>
    <row r="128" spans="1:15" x14ac:dyDescent="0.2">
      <c r="A128">
        <v>43</v>
      </c>
      <c r="B128" t="str">
        <f>VLOOKUP(A128,legend_isolates_fromAlex!A:B,2,FALSE)</f>
        <v>2G</v>
      </c>
      <c r="C128" t="str">
        <f>VLOOKUP(B128,isolate_id_legend!A:B,2,FALSE)</f>
        <v>Curtobacterium_flaccumfaciens</v>
      </c>
      <c r="D128">
        <v>97</v>
      </c>
      <c r="E128">
        <v>2</v>
      </c>
      <c r="F128" t="s">
        <v>443</v>
      </c>
      <c r="G128" t="s">
        <v>146</v>
      </c>
      <c r="H128">
        <v>1</v>
      </c>
      <c r="I128" t="s">
        <v>12</v>
      </c>
      <c r="J128">
        <v>10</v>
      </c>
      <c r="K128">
        <v>1</v>
      </c>
      <c r="L128">
        <f>VLOOKUP(G128,[1]layout!$D:$E,2,FALSE)</f>
        <v>0.153</v>
      </c>
      <c r="M128">
        <f>VLOOKUP(B128,growth_assay_midpoints!$A:$B,2,FALSE)</f>
        <v>10.83</v>
      </c>
      <c r="N128">
        <f>VLOOKUP(B128,growth_assay_midpoints!$A:$C,3,FALSE)</f>
        <v>11.62</v>
      </c>
      <c r="O128">
        <f>VLOOKUP(B128,growth_assay_midpoints!$A:$D,4,FALSE)</f>
        <v>19.14</v>
      </c>
    </row>
    <row r="129" spans="1:15" x14ac:dyDescent="0.2">
      <c r="A129">
        <v>43</v>
      </c>
      <c r="B129" t="str">
        <f>VLOOKUP(A129,legend_isolates_fromAlex!A:B,2,FALSE)</f>
        <v>2G</v>
      </c>
      <c r="C129" t="str">
        <f>VLOOKUP(B129,isolate_id_legend!A:B,2,FALSE)</f>
        <v>Curtobacterium_flaccumfaciens</v>
      </c>
      <c r="D129">
        <v>17</v>
      </c>
      <c r="E129">
        <v>3</v>
      </c>
      <c r="F129" t="s">
        <v>459</v>
      </c>
      <c r="G129" t="s">
        <v>147</v>
      </c>
      <c r="H129">
        <v>2</v>
      </c>
      <c r="I129" t="s">
        <v>11</v>
      </c>
      <c r="J129">
        <v>6</v>
      </c>
      <c r="K129">
        <v>1</v>
      </c>
      <c r="L129">
        <f>VLOOKUP(G129,[1]layout!$D:$E,2,FALSE)</f>
        <v>0.17100000000000001</v>
      </c>
      <c r="M129">
        <f>VLOOKUP(B129,growth_assay_midpoints!$A:$B,2,FALSE)</f>
        <v>10.83</v>
      </c>
      <c r="N129">
        <f>VLOOKUP(B129,growth_assay_midpoints!$A:$C,3,FALSE)</f>
        <v>11.62</v>
      </c>
      <c r="O129">
        <f>VLOOKUP(B129,growth_assay_midpoints!$A:$D,4,FALSE)</f>
        <v>19.14</v>
      </c>
    </row>
    <row r="130" spans="1:15" x14ac:dyDescent="0.2">
      <c r="A130">
        <v>43</v>
      </c>
      <c r="B130" t="str">
        <f>VLOOKUP(A130,legend_isolates_fromAlex!A:B,2,FALSE)</f>
        <v>2G</v>
      </c>
      <c r="C130" t="str">
        <f>VLOOKUP(B130,isolate_id_legend!A:B,2,FALSE)</f>
        <v>Curtobacterium_flaccumfaciens</v>
      </c>
      <c r="D130">
        <v>1</v>
      </c>
      <c r="E130">
        <v>5</v>
      </c>
      <c r="F130" t="s">
        <v>405</v>
      </c>
      <c r="G130" t="s">
        <v>148</v>
      </c>
      <c r="H130">
        <v>3</v>
      </c>
      <c r="I130" t="s">
        <v>10</v>
      </c>
      <c r="J130">
        <v>6</v>
      </c>
      <c r="K130">
        <v>1</v>
      </c>
      <c r="L130">
        <f>VLOOKUP(G130,[1]layout!$D:$E,2,FALSE)</f>
        <v>0.157</v>
      </c>
      <c r="M130">
        <f>VLOOKUP(B130,growth_assay_midpoints!$A:$B,2,FALSE)</f>
        <v>10.83</v>
      </c>
      <c r="N130">
        <f>VLOOKUP(B130,growth_assay_midpoints!$A:$C,3,FALSE)</f>
        <v>11.62</v>
      </c>
      <c r="O130">
        <f>VLOOKUP(B130,growth_assay_midpoints!$A:$D,4,FALSE)</f>
        <v>19.14</v>
      </c>
    </row>
    <row r="131" spans="1:15" x14ac:dyDescent="0.2">
      <c r="A131">
        <v>44</v>
      </c>
      <c r="B131" t="str">
        <f>VLOOKUP(A131,legend_isolates_fromAlex!A:B,2,FALSE)</f>
        <v>2H</v>
      </c>
      <c r="C131" t="str">
        <f>VLOOKUP(B131,isolate_id_legend!A:B,2,FALSE)</f>
        <v>Acinetobacter_radioresistens</v>
      </c>
      <c r="D131">
        <v>42</v>
      </c>
      <c r="E131">
        <v>1</v>
      </c>
      <c r="F131" t="s">
        <v>444</v>
      </c>
      <c r="G131" t="s">
        <v>149</v>
      </c>
      <c r="H131">
        <v>1</v>
      </c>
      <c r="I131" t="s">
        <v>13</v>
      </c>
      <c r="J131">
        <v>5</v>
      </c>
      <c r="K131">
        <v>2</v>
      </c>
      <c r="L131">
        <f>VLOOKUP(G131,[1]layout!$D:$E,2,FALSE)</f>
        <v>0.17699999999999999</v>
      </c>
      <c r="M131">
        <f>VLOOKUP(B131,growth_assay_midpoints!$A:$B,2,FALSE)</f>
        <v>10.64</v>
      </c>
      <c r="N131">
        <f>VLOOKUP(B131,growth_assay_midpoints!$A:$C,3,FALSE)</f>
        <v>10.35</v>
      </c>
      <c r="O131">
        <f>VLOOKUP(B131,growth_assay_midpoints!$A:$D,4,FALSE)</f>
        <v>5.26</v>
      </c>
    </row>
    <row r="132" spans="1:15" x14ac:dyDescent="0.2">
      <c r="A132">
        <v>44</v>
      </c>
      <c r="B132" t="str">
        <f>VLOOKUP(A132,legend_isolates_fromAlex!A:B,2,FALSE)</f>
        <v>2H</v>
      </c>
      <c r="C132" t="str">
        <f>VLOOKUP(B132,isolate_id_legend!A:B,2,FALSE)</f>
        <v>Acinetobacter_radioresistens</v>
      </c>
      <c r="D132">
        <v>68</v>
      </c>
      <c r="E132">
        <v>4</v>
      </c>
      <c r="F132" t="s">
        <v>411</v>
      </c>
      <c r="G132" t="s">
        <v>150</v>
      </c>
      <c r="H132">
        <v>2</v>
      </c>
      <c r="I132" t="s">
        <v>10</v>
      </c>
      <c r="J132">
        <v>7</v>
      </c>
      <c r="K132">
        <v>2</v>
      </c>
      <c r="L132">
        <f>VLOOKUP(G132,[1]layout!$D:$E,2,FALSE)</f>
        <v>0.19500000000000001</v>
      </c>
      <c r="M132">
        <f>VLOOKUP(B132,growth_assay_midpoints!$A:$B,2,FALSE)</f>
        <v>10.64</v>
      </c>
      <c r="N132">
        <f>VLOOKUP(B132,growth_assay_midpoints!$A:$C,3,FALSE)</f>
        <v>10.35</v>
      </c>
      <c r="O132">
        <f>VLOOKUP(B132,growth_assay_midpoints!$A:$D,4,FALSE)</f>
        <v>5.26</v>
      </c>
    </row>
    <row r="133" spans="1:15" x14ac:dyDescent="0.2">
      <c r="A133">
        <v>44</v>
      </c>
      <c r="B133" t="str">
        <f>VLOOKUP(A133,legend_isolates_fromAlex!A:B,2,FALSE)</f>
        <v>2H</v>
      </c>
      <c r="C133" t="str">
        <f>VLOOKUP(B133,isolate_id_legend!A:B,2,FALSE)</f>
        <v>Acinetobacter_radioresistens</v>
      </c>
      <c r="D133">
        <v>90</v>
      </c>
      <c r="E133">
        <v>6</v>
      </c>
      <c r="F133" t="s">
        <v>423</v>
      </c>
      <c r="G133" t="s">
        <v>151</v>
      </c>
      <c r="H133">
        <v>3</v>
      </c>
      <c r="I133" t="s">
        <v>13</v>
      </c>
      <c r="J133">
        <v>7</v>
      </c>
      <c r="K133">
        <v>2</v>
      </c>
      <c r="L133">
        <f>VLOOKUP(G133,[1]layout!$D:$E,2,FALSE)</f>
        <v>0.17499999999999999</v>
      </c>
      <c r="M133">
        <f>VLOOKUP(B133,growth_assay_midpoints!$A:$B,2,FALSE)</f>
        <v>10.64</v>
      </c>
      <c r="N133">
        <f>VLOOKUP(B133,growth_assay_midpoints!$A:$C,3,FALSE)</f>
        <v>10.35</v>
      </c>
      <c r="O133">
        <f>VLOOKUP(B133,growth_assay_midpoints!$A:$D,4,FALSE)</f>
        <v>5.26</v>
      </c>
    </row>
    <row r="134" spans="1:15" x14ac:dyDescent="0.2">
      <c r="A134">
        <v>45</v>
      </c>
      <c r="B134" t="str">
        <f>VLOOKUP(A134,legend_isolates_fromAlex!A:B,2,FALSE)</f>
        <v>30F</v>
      </c>
      <c r="C134" t="str">
        <f>VLOOKUP(B134,isolate_id_legend!A:B,2,FALSE)</f>
        <v>Variovorax_boronicumulans</v>
      </c>
      <c r="D134">
        <v>78</v>
      </c>
      <c r="E134">
        <v>2</v>
      </c>
      <c r="F134" t="s">
        <v>425</v>
      </c>
      <c r="G134" t="s">
        <v>152</v>
      </c>
      <c r="H134">
        <v>1</v>
      </c>
      <c r="I134" t="s">
        <v>10</v>
      </c>
      <c r="J134">
        <v>11</v>
      </c>
      <c r="K134">
        <v>0</v>
      </c>
      <c r="L134">
        <f>VLOOKUP(G134,[1]layout!$D:$E,2,FALSE)</f>
        <v>0.153</v>
      </c>
      <c r="M134">
        <f>VLOOKUP(B134,growth_assay_midpoints!$A:$B,2,FALSE)</f>
        <v>0</v>
      </c>
      <c r="N134">
        <f>VLOOKUP(B134,growth_assay_midpoints!$A:$C,3,FALSE)</f>
        <v>-124.88</v>
      </c>
      <c r="O134">
        <f>VLOOKUP(B134,growth_assay_midpoints!$A:$D,4,FALSE)</f>
        <v>7.56</v>
      </c>
    </row>
    <row r="135" spans="1:15" x14ac:dyDescent="0.2">
      <c r="A135">
        <v>45</v>
      </c>
      <c r="B135" t="str">
        <f>VLOOKUP(A135,legend_isolates_fromAlex!A:B,2,FALSE)</f>
        <v>30F</v>
      </c>
      <c r="C135" t="str">
        <f>VLOOKUP(B135,isolate_id_legend!A:B,2,FALSE)</f>
        <v>Variovorax_boronicumulans</v>
      </c>
      <c r="D135">
        <v>44</v>
      </c>
      <c r="E135">
        <v>3</v>
      </c>
      <c r="F135" t="s">
        <v>460</v>
      </c>
      <c r="G135" t="s">
        <v>153</v>
      </c>
      <c r="H135">
        <v>2</v>
      </c>
      <c r="I135" t="s">
        <v>14</v>
      </c>
      <c r="J135">
        <v>3</v>
      </c>
      <c r="K135">
        <v>0</v>
      </c>
      <c r="L135">
        <f>VLOOKUP(G135,[1]layout!$D:$E,2,FALSE)</f>
        <v>0.253</v>
      </c>
      <c r="M135">
        <f>VLOOKUP(B135,growth_assay_midpoints!$A:$B,2,FALSE)</f>
        <v>0</v>
      </c>
      <c r="N135">
        <f>VLOOKUP(B135,growth_assay_midpoints!$A:$C,3,FALSE)</f>
        <v>-124.88</v>
      </c>
      <c r="O135">
        <f>VLOOKUP(B135,growth_assay_midpoints!$A:$D,4,FALSE)</f>
        <v>7.56</v>
      </c>
    </row>
    <row r="136" spans="1:15" x14ac:dyDescent="0.2">
      <c r="A136">
        <v>45</v>
      </c>
      <c r="B136" t="str">
        <f>VLOOKUP(A136,legend_isolates_fromAlex!A:B,2,FALSE)</f>
        <v>30F</v>
      </c>
      <c r="C136" t="str">
        <f>VLOOKUP(B136,isolate_id_legend!A:B,2,FALSE)</f>
        <v>Variovorax_boronicumulans</v>
      </c>
      <c r="D136">
        <v>113</v>
      </c>
      <c r="E136">
        <v>7</v>
      </c>
      <c r="F136" t="s">
        <v>407</v>
      </c>
      <c r="G136" t="s">
        <v>154</v>
      </c>
      <c r="H136">
        <v>3</v>
      </c>
      <c r="I136" t="s">
        <v>9</v>
      </c>
      <c r="J136">
        <v>10</v>
      </c>
      <c r="K136">
        <v>0</v>
      </c>
      <c r="L136">
        <f>VLOOKUP(G136,[1]layout!$D:$E,2,FALSE)</f>
        <v>0.152</v>
      </c>
      <c r="M136">
        <f>VLOOKUP(B136,growth_assay_midpoints!$A:$B,2,FALSE)</f>
        <v>0</v>
      </c>
      <c r="N136">
        <f>VLOOKUP(B136,growth_assay_midpoints!$A:$C,3,FALSE)</f>
        <v>-124.88</v>
      </c>
      <c r="O136">
        <f>VLOOKUP(B136,growth_assay_midpoints!$A:$D,4,FALSE)</f>
        <v>7.56</v>
      </c>
    </row>
    <row r="137" spans="1:15" x14ac:dyDescent="0.2">
      <c r="A137">
        <v>46</v>
      </c>
      <c r="B137" t="str">
        <f>VLOOKUP(A137,legend_isolates_fromAlex!A:B,2,FALSE)</f>
        <v>30H</v>
      </c>
      <c r="C137" t="str">
        <f>VLOOKUP(B137,isolate_id_legend!A:B,2,FALSE)</f>
        <v>Sphingomonas_zeae</v>
      </c>
      <c r="D137">
        <v>9</v>
      </c>
      <c r="E137">
        <v>1</v>
      </c>
      <c r="F137" t="s">
        <v>407</v>
      </c>
      <c r="G137" t="s">
        <v>155</v>
      </c>
      <c r="H137">
        <v>1</v>
      </c>
      <c r="I137" t="s">
        <v>9</v>
      </c>
      <c r="J137">
        <v>10</v>
      </c>
      <c r="K137">
        <v>2</v>
      </c>
      <c r="L137">
        <f>VLOOKUP(G137,[1]layout!$D:$E,2,FALSE)</f>
        <v>1.5740000000000001</v>
      </c>
      <c r="M137">
        <f>VLOOKUP(B137,growth_assay_midpoints!$A:$B,2,FALSE)</f>
        <v>11.11</v>
      </c>
      <c r="N137">
        <f>VLOOKUP(B137,growth_assay_midpoints!$A:$C,3,FALSE)</f>
        <v>8.9600000000000009</v>
      </c>
      <c r="O137">
        <f>VLOOKUP(B137,growth_assay_midpoints!$A:$D,4,FALSE)</f>
        <v>9.09</v>
      </c>
    </row>
    <row r="138" spans="1:15" x14ac:dyDescent="0.2">
      <c r="A138">
        <v>46</v>
      </c>
      <c r="B138" t="str">
        <f>VLOOKUP(A138,legend_isolates_fromAlex!A:B,2,FALSE)</f>
        <v>30H</v>
      </c>
      <c r="C138" t="str">
        <f>VLOOKUP(B138,isolate_id_legend!A:B,2,FALSE)</f>
        <v>Sphingomonas_zeae</v>
      </c>
      <c r="D138">
        <v>25</v>
      </c>
      <c r="E138">
        <v>3</v>
      </c>
      <c r="F138" t="s">
        <v>438</v>
      </c>
      <c r="G138" t="s">
        <v>156</v>
      </c>
      <c r="H138">
        <v>2</v>
      </c>
      <c r="I138" t="s">
        <v>12</v>
      </c>
      <c r="J138">
        <v>4</v>
      </c>
      <c r="K138">
        <v>2</v>
      </c>
      <c r="L138">
        <f>VLOOKUP(G138,[1]layout!$D:$E,2,FALSE)</f>
        <v>0.81</v>
      </c>
      <c r="M138">
        <f>VLOOKUP(B138,growth_assay_midpoints!$A:$B,2,FALSE)</f>
        <v>11.11</v>
      </c>
      <c r="N138">
        <f>VLOOKUP(B138,growth_assay_midpoints!$A:$C,3,FALSE)</f>
        <v>8.9600000000000009</v>
      </c>
      <c r="O138">
        <f>VLOOKUP(B138,growth_assay_midpoints!$A:$D,4,FALSE)</f>
        <v>9.09</v>
      </c>
    </row>
    <row r="139" spans="1:15" x14ac:dyDescent="0.2">
      <c r="A139">
        <v>46</v>
      </c>
      <c r="B139" t="str">
        <f>VLOOKUP(A139,legend_isolates_fromAlex!A:B,2,FALSE)</f>
        <v>30H</v>
      </c>
      <c r="C139" t="str">
        <f>VLOOKUP(B139,isolate_id_legend!A:B,2,FALSE)</f>
        <v>Sphingomonas_zeae</v>
      </c>
      <c r="D139">
        <v>10</v>
      </c>
      <c r="E139">
        <v>5</v>
      </c>
      <c r="F139" t="s">
        <v>419</v>
      </c>
      <c r="G139" t="s">
        <v>157</v>
      </c>
      <c r="H139">
        <v>3</v>
      </c>
      <c r="I139" t="s">
        <v>11</v>
      </c>
      <c r="J139">
        <v>5</v>
      </c>
      <c r="K139">
        <v>2</v>
      </c>
      <c r="L139">
        <f>VLOOKUP(G139,[1]layout!$D:$E,2,FALSE)</f>
        <v>0.94499999999999995</v>
      </c>
      <c r="M139">
        <f>VLOOKUP(B139,growth_assay_midpoints!$A:$B,2,FALSE)</f>
        <v>11.11</v>
      </c>
      <c r="N139">
        <f>VLOOKUP(B139,growth_assay_midpoints!$A:$C,3,FALSE)</f>
        <v>8.9600000000000009</v>
      </c>
      <c r="O139">
        <f>VLOOKUP(B139,growth_assay_midpoints!$A:$D,4,FALSE)</f>
        <v>9.09</v>
      </c>
    </row>
    <row r="140" spans="1:15" x14ac:dyDescent="0.2">
      <c r="A140">
        <v>47</v>
      </c>
      <c r="B140" t="str">
        <f>VLOOKUP(A140,legend_isolates_fromAlex!A:B,2,FALSE)</f>
        <v>31B</v>
      </c>
      <c r="C140" t="str">
        <f>VLOOKUP(B140,isolate_id_legend!A:B,2,FALSE)</f>
        <v>Serratia_rubidaea</v>
      </c>
      <c r="D140">
        <v>29</v>
      </c>
      <c r="E140">
        <v>1</v>
      </c>
      <c r="F140" t="s">
        <v>434</v>
      </c>
      <c r="G140" t="s">
        <v>158</v>
      </c>
      <c r="H140">
        <v>1</v>
      </c>
      <c r="I140" t="s">
        <v>11</v>
      </c>
      <c r="J140">
        <v>11</v>
      </c>
      <c r="K140">
        <v>2</v>
      </c>
      <c r="L140">
        <f>VLOOKUP(G140,[1]layout!$D:$E,2,FALSE)</f>
        <v>0.32100000000000001</v>
      </c>
      <c r="M140">
        <f>VLOOKUP(B140,growth_assay_midpoints!$A:$B,2,FALSE)</f>
        <v>18.95</v>
      </c>
      <c r="N140">
        <f>VLOOKUP(B140,growth_assay_midpoints!$A:$C,3,FALSE)</f>
        <v>8.18</v>
      </c>
      <c r="O140">
        <f>VLOOKUP(B140,growth_assay_midpoints!$A:$D,4,FALSE)</f>
        <v>0</v>
      </c>
    </row>
    <row r="141" spans="1:15" x14ac:dyDescent="0.2">
      <c r="A141">
        <v>47</v>
      </c>
      <c r="B141" t="str">
        <f>VLOOKUP(A141,legend_isolates_fromAlex!A:B,2,FALSE)</f>
        <v>31B</v>
      </c>
      <c r="C141" t="str">
        <f>VLOOKUP(B141,isolate_id_legend!A:B,2,FALSE)</f>
        <v>Serratia_rubidaea</v>
      </c>
      <c r="D141">
        <v>118</v>
      </c>
      <c r="E141">
        <v>5</v>
      </c>
      <c r="F141" t="s">
        <v>446</v>
      </c>
      <c r="G141" t="s">
        <v>159</v>
      </c>
      <c r="H141">
        <v>2</v>
      </c>
      <c r="I141" t="s">
        <v>9</v>
      </c>
      <c r="J141">
        <v>8</v>
      </c>
      <c r="K141">
        <v>2</v>
      </c>
      <c r="L141">
        <f>VLOOKUP(G141,[1]layout!$D:$E,2,FALSE)</f>
        <v>0.17699999999999999</v>
      </c>
      <c r="M141">
        <f>VLOOKUP(B141,growth_assay_midpoints!$A:$B,2,FALSE)</f>
        <v>18.95</v>
      </c>
      <c r="N141">
        <f>VLOOKUP(B141,growth_assay_midpoints!$A:$C,3,FALSE)</f>
        <v>8.18</v>
      </c>
      <c r="O141">
        <f>VLOOKUP(B141,growth_assay_midpoints!$A:$D,4,FALSE)</f>
        <v>0</v>
      </c>
    </row>
    <row r="142" spans="1:15" x14ac:dyDescent="0.2">
      <c r="A142">
        <v>47</v>
      </c>
      <c r="B142" t="str">
        <f>VLOOKUP(A142,legend_isolates_fromAlex!A:B,2,FALSE)</f>
        <v>31B</v>
      </c>
      <c r="C142" t="str">
        <f>VLOOKUP(B142,isolate_id_legend!A:B,2,FALSE)</f>
        <v>Serratia_rubidaea</v>
      </c>
      <c r="D142">
        <v>13</v>
      </c>
      <c r="E142">
        <v>5</v>
      </c>
      <c r="F142" t="s">
        <v>442</v>
      </c>
      <c r="G142" t="s">
        <v>160</v>
      </c>
      <c r="H142">
        <v>3</v>
      </c>
      <c r="I142" t="s">
        <v>11</v>
      </c>
      <c r="J142">
        <v>9</v>
      </c>
      <c r="K142">
        <v>2</v>
      </c>
      <c r="L142">
        <f>VLOOKUP(G142,[1]layout!$D:$E,2,FALSE)</f>
        <v>0.159</v>
      </c>
      <c r="M142">
        <f>VLOOKUP(B142,growth_assay_midpoints!$A:$B,2,FALSE)</f>
        <v>18.95</v>
      </c>
      <c r="N142">
        <f>VLOOKUP(B142,growth_assay_midpoints!$A:$C,3,FALSE)</f>
        <v>8.18</v>
      </c>
      <c r="O142">
        <f>VLOOKUP(B142,growth_assay_midpoints!$A:$D,4,FALSE)</f>
        <v>0</v>
      </c>
    </row>
    <row r="143" spans="1:15" x14ac:dyDescent="0.2">
      <c r="A143">
        <v>48</v>
      </c>
      <c r="B143" t="str">
        <f>VLOOKUP(A143,legend_isolates_fromAlex!A:B,2,FALSE)</f>
        <v>32D</v>
      </c>
      <c r="C143" t="str">
        <f>VLOOKUP(B143,isolate_id_legend!A:B,2,FALSE)</f>
        <v>Pseudomonas_paralactis</v>
      </c>
      <c r="D143">
        <v>79</v>
      </c>
      <c r="E143">
        <v>2</v>
      </c>
      <c r="F143" t="s">
        <v>424</v>
      </c>
      <c r="G143" t="s">
        <v>161</v>
      </c>
      <c r="H143">
        <v>1</v>
      </c>
      <c r="I143" t="s">
        <v>11</v>
      </c>
      <c r="J143">
        <v>2</v>
      </c>
      <c r="K143">
        <v>2</v>
      </c>
      <c r="L143">
        <f>VLOOKUP(G143,[1]layout!$D:$E,2,FALSE)</f>
        <v>2.266</v>
      </c>
      <c r="M143">
        <f>VLOOKUP(B143,growth_assay_midpoints!$A:$B,2,FALSE)</f>
        <v>8.4</v>
      </c>
      <c r="N143">
        <f>VLOOKUP(B143,growth_assay_midpoints!$A:$C,3,FALSE)</f>
        <v>10.36</v>
      </c>
      <c r="O143">
        <f>VLOOKUP(B143,growth_assay_midpoints!$A:$D,4,FALSE)</f>
        <v>9.33</v>
      </c>
    </row>
    <row r="144" spans="1:15" x14ac:dyDescent="0.2">
      <c r="A144">
        <v>48</v>
      </c>
      <c r="B144" t="str">
        <f>VLOOKUP(A144,legend_isolates_fromAlex!A:B,2,FALSE)</f>
        <v>32D</v>
      </c>
      <c r="C144" t="str">
        <f>VLOOKUP(B144,isolate_id_legend!A:B,2,FALSE)</f>
        <v>Pseudomonas_paralactis</v>
      </c>
      <c r="D144">
        <v>37</v>
      </c>
      <c r="E144">
        <v>3</v>
      </c>
      <c r="F144" t="s">
        <v>416</v>
      </c>
      <c r="G144" t="s">
        <v>162</v>
      </c>
      <c r="H144">
        <v>2</v>
      </c>
      <c r="I144" t="s">
        <v>13</v>
      </c>
      <c r="J144">
        <v>6</v>
      </c>
      <c r="K144">
        <v>2</v>
      </c>
      <c r="L144">
        <f>VLOOKUP(G144,[1]layout!$D:$E,2,FALSE)</f>
        <v>2.2069999999999999</v>
      </c>
      <c r="M144">
        <f>VLOOKUP(B144,growth_assay_midpoints!$A:$B,2,FALSE)</f>
        <v>8.4</v>
      </c>
      <c r="N144">
        <f>VLOOKUP(B144,growth_assay_midpoints!$A:$C,3,FALSE)</f>
        <v>10.36</v>
      </c>
      <c r="O144">
        <f>VLOOKUP(B144,growth_assay_midpoints!$A:$D,4,FALSE)</f>
        <v>9.33</v>
      </c>
    </row>
    <row r="145" spans="1:15" x14ac:dyDescent="0.2">
      <c r="A145">
        <v>48</v>
      </c>
      <c r="B145" t="str">
        <f>VLOOKUP(A145,legend_isolates_fromAlex!A:B,2,FALSE)</f>
        <v>32D</v>
      </c>
      <c r="C145" t="str">
        <f>VLOOKUP(B145,isolate_id_legend!A:B,2,FALSE)</f>
        <v>Pseudomonas_paralactis</v>
      </c>
      <c r="D145">
        <v>38</v>
      </c>
      <c r="E145">
        <v>5</v>
      </c>
      <c r="F145" t="s">
        <v>430</v>
      </c>
      <c r="G145" t="s">
        <v>163</v>
      </c>
      <c r="H145">
        <v>3</v>
      </c>
      <c r="I145" t="s">
        <v>14</v>
      </c>
      <c r="J145">
        <v>4</v>
      </c>
      <c r="K145">
        <v>2</v>
      </c>
      <c r="L145">
        <f>VLOOKUP(G145,[1]layout!$D:$E,2,FALSE)</f>
        <v>1.89</v>
      </c>
      <c r="M145">
        <f>VLOOKUP(B145,growth_assay_midpoints!$A:$B,2,FALSE)</f>
        <v>8.4</v>
      </c>
      <c r="N145">
        <f>VLOOKUP(B145,growth_assay_midpoints!$A:$C,3,FALSE)</f>
        <v>10.36</v>
      </c>
      <c r="O145">
        <f>VLOOKUP(B145,growth_assay_midpoints!$A:$D,4,FALSE)</f>
        <v>9.33</v>
      </c>
    </row>
    <row r="146" spans="1:15" x14ac:dyDescent="0.2">
      <c r="A146">
        <v>49</v>
      </c>
      <c r="B146" t="str">
        <f>VLOOKUP(A146,legend_isolates_fromAlex!A:B,2,FALSE)</f>
        <v>32E</v>
      </c>
      <c r="C146" t="str">
        <f>VLOOKUP(B146,isolate_id_legend!A:B,2,FALSE)</f>
        <v>Pseudomonas_mucidolens</v>
      </c>
      <c r="D146">
        <v>30</v>
      </c>
      <c r="E146">
        <v>1</v>
      </c>
      <c r="F146" t="s">
        <v>453</v>
      </c>
      <c r="G146" t="s">
        <v>164</v>
      </c>
      <c r="H146">
        <v>1</v>
      </c>
      <c r="I146" t="s">
        <v>12</v>
      </c>
      <c r="J146">
        <v>2</v>
      </c>
      <c r="K146">
        <v>2</v>
      </c>
      <c r="L146">
        <f>VLOOKUP(G146,[1]layout!$D:$E,2,FALSE)</f>
        <v>0.28399999999999997</v>
      </c>
      <c r="M146">
        <f>VLOOKUP(B146,growth_assay_midpoints!$A:$B,2,FALSE)</f>
        <v>13.01</v>
      </c>
      <c r="N146">
        <f>VLOOKUP(B146,growth_assay_midpoints!$A:$C,3,FALSE)</f>
        <v>6.7</v>
      </c>
      <c r="O146">
        <f>VLOOKUP(B146,growth_assay_midpoints!$A:$D,4,FALSE)</f>
        <v>6.32</v>
      </c>
    </row>
    <row r="147" spans="1:15" x14ac:dyDescent="0.2">
      <c r="A147">
        <v>49</v>
      </c>
      <c r="B147" t="str">
        <f>VLOOKUP(A147,legend_isolates_fromAlex!A:B,2,FALSE)</f>
        <v>32E</v>
      </c>
      <c r="C147" t="str">
        <f>VLOOKUP(B147,isolate_id_legend!A:B,2,FALSE)</f>
        <v>Pseudomonas_mucidolens</v>
      </c>
      <c r="D147">
        <v>35</v>
      </c>
      <c r="E147">
        <v>3</v>
      </c>
      <c r="F147" t="s">
        <v>436</v>
      </c>
      <c r="G147" t="s">
        <v>165</v>
      </c>
      <c r="H147">
        <v>2</v>
      </c>
      <c r="I147" t="s">
        <v>13</v>
      </c>
      <c r="J147">
        <v>4</v>
      </c>
      <c r="K147">
        <v>2</v>
      </c>
      <c r="L147">
        <f>VLOOKUP(G147,[1]layout!$D:$E,2,FALSE)</f>
        <v>0.44700000000000001</v>
      </c>
      <c r="M147">
        <f>VLOOKUP(B147,growth_assay_midpoints!$A:$B,2,FALSE)</f>
        <v>13.01</v>
      </c>
      <c r="N147">
        <f>VLOOKUP(B147,growth_assay_midpoints!$A:$C,3,FALSE)</f>
        <v>6.7</v>
      </c>
      <c r="O147">
        <f>VLOOKUP(B147,growth_assay_midpoints!$A:$D,4,FALSE)</f>
        <v>6.32</v>
      </c>
    </row>
    <row r="148" spans="1:15" x14ac:dyDescent="0.2">
      <c r="A148">
        <v>49</v>
      </c>
      <c r="B148" t="str">
        <f>VLOOKUP(A148,legend_isolates_fromAlex!A:B,2,FALSE)</f>
        <v>32E</v>
      </c>
      <c r="C148" t="str">
        <f>VLOOKUP(B148,isolate_id_legend!A:B,2,FALSE)</f>
        <v>Pseudomonas_mucidolens</v>
      </c>
      <c r="D148">
        <v>35</v>
      </c>
      <c r="E148">
        <v>5</v>
      </c>
      <c r="F148" t="s">
        <v>461</v>
      </c>
      <c r="G148" t="s">
        <v>166</v>
      </c>
      <c r="H148">
        <v>3</v>
      </c>
      <c r="I148" t="s">
        <v>13</v>
      </c>
      <c r="J148">
        <v>11</v>
      </c>
      <c r="K148">
        <v>2</v>
      </c>
      <c r="L148">
        <f>VLOOKUP(G148,[1]layout!$D:$E,2,FALSE)</f>
        <v>0.3</v>
      </c>
      <c r="M148">
        <f>VLOOKUP(B148,growth_assay_midpoints!$A:$B,2,FALSE)</f>
        <v>13.01</v>
      </c>
      <c r="N148">
        <f>VLOOKUP(B148,growth_assay_midpoints!$A:$C,3,FALSE)</f>
        <v>6.7</v>
      </c>
      <c r="O148">
        <f>VLOOKUP(B148,growth_assay_midpoints!$A:$D,4,FALSE)</f>
        <v>6.32</v>
      </c>
    </row>
    <row r="149" spans="1:15" x14ac:dyDescent="0.2">
      <c r="A149">
        <v>50</v>
      </c>
      <c r="B149" t="str">
        <f>VLOOKUP(A149,legend_isolates_fromAlex!A:B,2,FALSE)</f>
        <v>32G</v>
      </c>
      <c r="C149" t="str">
        <f>VLOOKUP(B149,isolate_id_legend!A:B,2,FALSE)</f>
        <v>Stenotrophomonas_pavanii</v>
      </c>
      <c r="D149">
        <v>59</v>
      </c>
      <c r="E149">
        <v>2</v>
      </c>
      <c r="F149" t="s">
        <v>454</v>
      </c>
      <c r="G149" t="s">
        <v>167</v>
      </c>
      <c r="H149">
        <v>1</v>
      </c>
      <c r="I149" t="s">
        <v>9</v>
      </c>
      <c r="J149">
        <v>2</v>
      </c>
      <c r="K149">
        <v>2</v>
      </c>
      <c r="L149">
        <f>VLOOKUP(G149,[1]layout!$D:$E,2,FALSE)</f>
        <v>0.71899999999999997</v>
      </c>
      <c r="M149">
        <f>VLOOKUP(B149,growth_assay_midpoints!$A:$B,2,FALSE)</f>
        <v>7.24</v>
      </c>
      <c r="N149">
        <f>VLOOKUP(B149,growth_assay_midpoints!$A:$C,3,FALSE)</f>
        <v>15.27</v>
      </c>
      <c r="O149">
        <f>VLOOKUP(B149,growth_assay_midpoints!$A:$D,4,FALSE)</f>
        <v>10.06</v>
      </c>
    </row>
    <row r="150" spans="1:15" x14ac:dyDescent="0.2">
      <c r="A150">
        <v>50</v>
      </c>
      <c r="B150" t="str">
        <f>VLOOKUP(A150,legend_isolates_fromAlex!A:B,2,FALSE)</f>
        <v>32G</v>
      </c>
      <c r="C150" t="str">
        <f>VLOOKUP(B150,isolate_id_legend!A:B,2,FALSE)</f>
        <v>Stenotrophomonas_pavanii</v>
      </c>
      <c r="D150">
        <v>99</v>
      </c>
      <c r="E150">
        <v>4</v>
      </c>
      <c r="F150" t="s">
        <v>413</v>
      </c>
      <c r="G150" t="s">
        <v>168</v>
      </c>
      <c r="H150">
        <v>2</v>
      </c>
      <c r="I150" t="s">
        <v>13</v>
      </c>
      <c r="J150">
        <v>8</v>
      </c>
      <c r="K150">
        <v>2</v>
      </c>
      <c r="L150">
        <f>VLOOKUP(G150,[1]layout!$D:$E,2,FALSE)</f>
        <v>0.63800000000000001</v>
      </c>
      <c r="M150">
        <f>VLOOKUP(B150,growth_assay_midpoints!$A:$B,2,FALSE)</f>
        <v>7.24</v>
      </c>
      <c r="N150">
        <f>VLOOKUP(B150,growth_assay_midpoints!$A:$C,3,FALSE)</f>
        <v>15.27</v>
      </c>
      <c r="O150">
        <f>VLOOKUP(B150,growth_assay_midpoints!$A:$D,4,FALSE)</f>
        <v>10.06</v>
      </c>
    </row>
    <row r="151" spans="1:15" x14ac:dyDescent="0.2">
      <c r="A151">
        <v>50</v>
      </c>
      <c r="B151" t="str">
        <f>VLOOKUP(A151,legend_isolates_fromAlex!A:B,2,FALSE)</f>
        <v>32G</v>
      </c>
      <c r="C151" t="str">
        <f>VLOOKUP(B151,isolate_id_legend!A:B,2,FALSE)</f>
        <v>Stenotrophomonas_pavanii</v>
      </c>
      <c r="D151">
        <v>69</v>
      </c>
      <c r="E151">
        <v>6</v>
      </c>
      <c r="F151" t="s">
        <v>459</v>
      </c>
      <c r="G151" t="s">
        <v>169</v>
      </c>
      <c r="H151">
        <v>3</v>
      </c>
      <c r="I151" t="s">
        <v>11</v>
      </c>
      <c r="J151">
        <v>6</v>
      </c>
      <c r="K151">
        <v>2</v>
      </c>
      <c r="L151">
        <f>VLOOKUP(G151,[1]layout!$D:$E,2,FALSE)</f>
        <v>0.72599999999999998</v>
      </c>
      <c r="M151">
        <f>VLOOKUP(B151,growth_assay_midpoints!$A:$B,2,FALSE)</f>
        <v>7.24</v>
      </c>
      <c r="N151">
        <f>VLOOKUP(B151,growth_assay_midpoints!$A:$C,3,FALSE)</f>
        <v>15.27</v>
      </c>
      <c r="O151">
        <f>VLOOKUP(B151,growth_assay_midpoints!$A:$D,4,FALSE)</f>
        <v>10.06</v>
      </c>
    </row>
    <row r="152" spans="1:15" x14ac:dyDescent="0.2">
      <c r="A152">
        <v>51</v>
      </c>
      <c r="B152" t="str">
        <f>VLOOKUP(A152,legend_isolates_fromAlex!A:B,2,FALSE)</f>
        <v>33B</v>
      </c>
      <c r="C152" t="str">
        <f>VLOOKUP(B152,isolate_id_legend!A:B,2,FALSE)</f>
        <v>Stenotrophomonas_maltophilia</v>
      </c>
      <c r="D152">
        <v>15</v>
      </c>
      <c r="E152">
        <v>1</v>
      </c>
      <c r="F152" t="s">
        <v>411</v>
      </c>
      <c r="G152" t="s">
        <v>170</v>
      </c>
      <c r="H152">
        <v>1</v>
      </c>
      <c r="I152" t="s">
        <v>10</v>
      </c>
      <c r="J152">
        <v>7</v>
      </c>
      <c r="K152">
        <v>2</v>
      </c>
      <c r="L152">
        <f>VLOOKUP(G152,[1]layout!$D:$E,2,FALSE)</f>
        <v>1.036</v>
      </c>
      <c r="M152">
        <f>VLOOKUP(B152,growth_assay_midpoints!$A:$B,2,FALSE)</f>
        <v>7.51</v>
      </c>
      <c r="N152">
        <f>VLOOKUP(B152,growth_assay_midpoints!$A:$C,3,FALSE)</f>
        <v>7.98</v>
      </c>
      <c r="O152">
        <f>VLOOKUP(B152,growth_assay_midpoints!$A:$D,4,FALSE)</f>
        <v>5.48</v>
      </c>
    </row>
    <row r="153" spans="1:15" x14ac:dyDescent="0.2">
      <c r="A153">
        <v>51</v>
      </c>
      <c r="B153" t="str">
        <f>VLOOKUP(A153,legend_isolates_fromAlex!A:B,2,FALSE)</f>
        <v>33B</v>
      </c>
      <c r="C153" t="str">
        <f>VLOOKUP(B153,isolate_id_legend!A:B,2,FALSE)</f>
        <v>Stenotrophomonas_maltophilia</v>
      </c>
      <c r="D153">
        <v>87</v>
      </c>
      <c r="E153">
        <v>4</v>
      </c>
      <c r="F153" t="s">
        <v>448</v>
      </c>
      <c r="G153" t="s">
        <v>171</v>
      </c>
      <c r="H153">
        <v>2</v>
      </c>
      <c r="I153" t="s">
        <v>12</v>
      </c>
      <c r="J153">
        <v>6</v>
      </c>
      <c r="K153">
        <v>2</v>
      </c>
      <c r="L153">
        <f>VLOOKUP(G153,[1]layout!$D:$E,2,FALSE)</f>
        <v>1.0089999999999999</v>
      </c>
      <c r="M153">
        <f>VLOOKUP(B153,growth_assay_midpoints!$A:$B,2,FALSE)</f>
        <v>7.51</v>
      </c>
      <c r="N153">
        <f>VLOOKUP(B153,growth_assay_midpoints!$A:$C,3,FALSE)</f>
        <v>7.98</v>
      </c>
      <c r="O153">
        <f>VLOOKUP(B153,growth_assay_midpoints!$A:$D,4,FALSE)</f>
        <v>5.48</v>
      </c>
    </row>
    <row r="154" spans="1:15" x14ac:dyDescent="0.2">
      <c r="A154">
        <v>51</v>
      </c>
      <c r="B154" t="str">
        <f>VLOOKUP(A154,legend_isolates_fromAlex!A:B,2,FALSE)</f>
        <v>33B</v>
      </c>
      <c r="C154" t="str">
        <f>VLOOKUP(B154,isolate_id_legend!A:B,2,FALSE)</f>
        <v>Stenotrophomonas_maltophilia</v>
      </c>
      <c r="D154">
        <v>37</v>
      </c>
      <c r="E154">
        <v>5</v>
      </c>
      <c r="F154" t="s">
        <v>460</v>
      </c>
      <c r="G154" t="s">
        <v>172</v>
      </c>
      <c r="H154">
        <v>3</v>
      </c>
      <c r="I154" t="s">
        <v>14</v>
      </c>
      <c r="J154">
        <v>3</v>
      </c>
      <c r="K154">
        <v>2</v>
      </c>
      <c r="L154">
        <f>VLOOKUP(G154,[1]layout!$D:$E,2,FALSE)</f>
        <v>1.127</v>
      </c>
      <c r="M154">
        <f>VLOOKUP(B154,growth_assay_midpoints!$A:$B,2,FALSE)</f>
        <v>7.51</v>
      </c>
      <c r="N154">
        <f>VLOOKUP(B154,growth_assay_midpoints!$A:$C,3,FALSE)</f>
        <v>7.98</v>
      </c>
      <c r="O154">
        <f>VLOOKUP(B154,growth_assay_midpoints!$A:$D,4,FALSE)</f>
        <v>5.48</v>
      </c>
    </row>
    <row r="155" spans="1:15" x14ac:dyDescent="0.2">
      <c r="A155">
        <v>52</v>
      </c>
      <c r="B155" t="str">
        <f>VLOOKUP(A155,legend_isolates_fromAlex!A:B,2,FALSE)</f>
        <v>33D</v>
      </c>
      <c r="C155" t="str">
        <f>VLOOKUP(B155,isolate_id_legend!A:B,2,FALSE)</f>
        <v>Methylorubrum_extorquens</v>
      </c>
      <c r="D155">
        <v>70</v>
      </c>
      <c r="E155">
        <v>2</v>
      </c>
      <c r="F155" t="s">
        <v>420</v>
      </c>
      <c r="G155" t="s">
        <v>173</v>
      </c>
      <c r="H155">
        <v>1</v>
      </c>
      <c r="I155" t="s">
        <v>10</v>
      </c>
      <c r="J155">
        <v>3</v>
      </c>
      <c r="K155">
        <v>1</v>
      </c>
      <c r="L155">
        <f>VLOOKUP(G155,[1]layout!$D:$E,2,FALSE)</f>
        <v>0.17899999999999999</v>
      </c>
      <c r="M155">
        <f>VLOOKUP(B155,growth_assay_midpoints!$A:$B,2,FALSE)</f>
        <v>20.84</v>
      </c>
      <c r="N155">
        <f>VLOOKUP(B155,growth_assay_midpoints!$A:$C,3,FALSE)</f>
        <v>24.42</v>
      </c>
      <c r="O155">
        <f>VLOOKUP(B155,growth_assay_midpoints!$A:$D,4,FALSE)</f>
        <v>31.35</v>
      </c>
    </row>
    <row r="156" spans="1:15" x14ac:dyDescent="0.2">
      <c r="A156">
        <v>52</v>
      </c>
      <c r="B156" t="str">
        <f>VLOOKUP(A156,legend_isolates_fromAlex!A:B,2,FALSE)</f>
        <v>33D</v>
      </c>
      <c r="C156" t="str">
        <f>VLOOKUP(B156,isolate_id_legend!A:B,2,FALSE)</f>
        <v>Methylorubrum_extorquens</v>
      </c>
      <c r="D156">
        <v>97</v>
      </c>
      <c r="E156">
        <v>4</v>
      </c>
      <c r="F156" t="s">
        <v>416</v>
      </c>
      <c r="G156" t="s">
        <v>174</v>
      </c>
      <c r="H156">
        <v>2</v>
      </c>
      <c r="I156" t="s">
        <v>13</v>
      </c>
      <c r="J156">
        <v>6</v>
      </c>
      <c r="K156">
        <v>1</v>
      </c>
      <c r="L156">
        <f>VLOOKUP(G156,[1]layout!$D:$E,2,FALSE)</f>
        <v>0.16400000000000001</v>
      </c>
      <c r="M156">
        <f>VLOOKUP(B156,growth_assay_midpoints!$A:$B,2,FALSE)</f>
        <v>20.84</v>
      </c>
      <c r="N156">
        <f>VLOOKUP(B156,growth_assay_midpoints!$A:$C,3,FALSE)</f>
        <v>24.42</v>
      </c>
      <c r="O156">
        <f>VLOOKUP(B156,growth_assay_midpoints!$A:$D,4,FALSE)</f>
        <v>31.35</v>
      </c>
    </row>
    <row r="157" spans="1:15" x14ac:dyDescent="0.2">
      <c r="A157">
        <v>52</v>
      </c>
      <c r="B157" t="str">
        <f>VLOOKUP(A157,legend_isolates_fromAlex!A:B,2,FALSE)</f>
        <v>33D</v>
      </c>
      <c r="C157" t="str">
        <f>VLOOKUP(B157,isolate_id_legend!A:B,2,FALSE)</f>
        <v>Methylorubrum_extorquens</v>
      </c>
      <c r="D157">
        <v>47</v>
      </c>
      <c r="E157">
        <v>6</v>
      </c>
      <c r="F157" t="s">
        <v>412</v>
      </c>
      <c r="G157" t="s">
        <v>175</v>
      </c>
      <c r="H157">
        <v>3</v>
      </c>
      <c r="I157" t="s">
        <v>9</v>
      </c>
      <c r="J157">
        <v>3</v>
      </c>
      <c r="K157">
        <v>1</v>
      </c>
      <c r="L157">
        <f>VLOOKUP(G157,[1]layout!$D:$E,2,FALSE)</f>
        <v>0.16600000000000001</v>
      </c>
      <c r="M157">
        <f>VLOOKUP(B157,growth_assay_midpoints!$A:$B,2,FALSE)</f>
        <v>20.84</v>
      </c>
      <c r="N157">
        <f>VLOOKUP(B157,growth_assay_midpoints!$A:$C,3,FALSE)</f>
        <v>24.42</v>
      </c>
      <c r="O157">
        <f>VLOOKUP(B157,growth_assay_midpoints!$A:$D,4,FALSE)</f>
        <v>31.35</v>
      </c>
    </row>
    <row r="158" spans="1:15" x14ac:dyDescent="0.2">
      <c r="A158">
        <v>53</v>
      </c>
      <c r="B158" t="str">
        <f>VLOOKUP(A158,legend_isolates_fromAlex!A:B,2,FALSE)</f>
        <v>34B</v>
      </c>
      <c r="C158" t="str">
        <f>VLOOKUP(B158,isolate_id_legend!A:B,2,FALSE)</f>
        <v>Pseudomonas_brenneri</v>
      </c>
      <c r="D158">
        <v>118</v>
      </c>
      <c r="E158">
        <v>2</v>
      </c>
      <c r="F158" t="s">
        <v>403</v>
      </c>
      <c r="G158" t="s">
        <v>176</v>
      </c>
      <c r="H158">
        <v>1</v>
      </c>
      <c r="I158" t="s">
        <v>14</v>
      </c>
      <c r="J158">
        <v>11</v>
      </c>
      <c r="K158">
        <v>2</v>
      </c>
      <c r="L158">
        <f>VLOOKUP(G158,[1]layout!$D:$E,2,FALSE)</f>
        <v>1.2829999999999999</v>
      </c>
      <c r="M158">
        <f>VLOOKUP(B158,growth_assay_midpoints!$A:$B,2,FALSE)</f>
        <v>8.3699999999999992</v>
      </c>
      <c r="N158">
        <f>VLOOKUP(B158,growth_assay_midpoints!$A:$C,3,FALSE)</f>
        <v>9.9700000000000006</v>
      </c>
      <c r="O158">
        <f>VLOOKUP(B158,growth_assay_midpoints!$A:$D,4,FALSE)</f>
        <v>6.86</v>
      </c>
    </row>
    <row r="159" spans="1:15" x14ac:dyDescent="0.2">
      <c r="A159">
        <v>53</v>
      </c>
      <c r="B159" t="str">
        <f>VLOOKUP(A159,legend_isolates_fromAlex!A:B,2,FALSE)</f>
        <v>34B</v>
      </c>
      <c r="C159" t="str">
        <f>VLOOKUP(B159,isolate_id_legend!A:B,2,FALSE)</f>
        <v>Pseudomonas_brenneri</v>
      </c>
      <c r="D159">
        <v>62</v>
      </c>
      <c r="E159">
        <v>4</v>
      </c>
      <c r="F159" t="s">
        <v>410</v>
      </c>
      <c r="G159" t="s">
        <v>177</v>
      </c>
      <c r="H159">
        <v>2</v>
      </c>
      <c r="I159" t="s">
        <v>9</v>
      </c>
      <c r="J159">
        <v>11</v>
      </c>
      <c r="K159">
        <v>2</v>
      </c>
      <c r="L159">
        <f>VLOOKUP(G159,[1]layout!$D:$E,2,FALSE)</f>
        <v>1.177</v>
      </c>
      <c r="M159">
        <f>VLOOKUP(B159,growth_assay_midpoints!$A:$B,2,FALSE)</f>
        <v>8.3699999999999992</v>
      </c>
      <c r="N159">
        <f>VLOOKUP(B159,growth_assay_midpoints!$A:$C,3,FALSE)</f>
        <v>9.9700000000000006</v>
      </c>
      <c r="O159">
        <f>VLOOKUP(B159,growth_assay_midpoints!$A:$D,4,FALSE)</f>
        <v>6.86</v>
      </c>
    </row>
    <row r="160" spans="1:15" x14ac:dyDescent="0.2">
      <c r="A160">
        <v>53</v>
      </c>
      <c r="B160" t="str">
        <f>VLOOKUP(A160,legend_isolates_fromAlex!A:B,2,FALSE)</f>
        <v>34B</v>
      </c>
      <c r="C160" t="str">
        <f>VLOOKUP(B160,isolate_id_legend!A:B,2,FALSE)</f>
        <v>Pseudomonas_brenneri</v>
      </c>
      <c r="D160">
        <v>50</v>
      </c>
      <c r="E160">
        <v>6</v>
      </c>
      <c r="F160" t="s">
        <v>440</v>
      </c>
      <c r="G160" t="s">
        <v>178</v>
      </c>
      <c r="H160">
        <v>3</v>
      </c>
      <c r="I160" t="s">
        <v>9</v>
      </c>
      <c r="J160">
        <v>6</v>
      </c>
      <c r="K160">
        <v>2</v>
      </c>
      <c r="L160">
        <f>VLOOKUP(G160,[1]layout!$D:$E,2,FALSE)</f>
        <v>0.91100000000000003</v>
      </c>
      <c r="M160">
        <f>VLOOKUP(B160,growth_assay_midpoints!$A:$B,2,FALSE)</f>
        <v>8.3699999999999992</v>
      </c>
      <c r="N160">
        <f>VLOOKUP(B160,growth_assay_midpoints!$A:$C,3,FALSE)</f>
        <v>9.9700000000000006</v>
      </c>
      <c r="O160">
        <f>VLOOKUP(B160,growth_assay_midpoints!$A:$D,4,FALSE)</f>
        <v>6.86</v>
      </c>
    </row>
    <row r="161" spans="1:15" x14ac:dyDescent="0.2">
      <c r="A161">
        <v>54</v>
      </c>
      <c r="B161" t="str">
        <f>VLOOKUP(A161,legend_isolates_fromAlex!A:B,2,FALSE)</f>
        <v>34F</v>
      </c>
      <c r="C161" t="str">
        <f>VLOOKUP(B161,isolate_id_legend!A:B,2,FALSE)</f>
        <v>Collimonas_arenae</v>
      </c>
      <c r="D161">
        <v>36</v>
      </c>
      <c r="E161">
        <v>1</v>
      </c>
      <c r="F161" t="s">
        <v>418</v>
      </c>
      <c r="G161" t="s">
        <v>179</v>
      </c>
      <c r="H161">
        <v>1</v>
      </c>
      <c r="I161" t="s">
        <v>12</v>
      </c>
      <c r="J161">
        <v>9</v>
      </c>
      <c r="K161">
        <v>2</v>
      </c>
      <c r="L161">
        <f>VLOOKUP(G161,[1]layout!$D:$E,2,FALSE)</f>
        <v>0.23499999999999999</v>
      </c>
      <c r="M161">
        <f>VLOOKUP(B161,growth_assay_midpoints!$A:$B,2,FALSE)</f>
        <v>17.41</v>
      </c>
      <c r="N161">
        <f>VLOOKUP(B161,growth_assay_midpoints!$A:$C,3,FALSE)</f>
        <v>8.1300000000000008</v>
      </c>
      <c r="O161">
        <f>VLOOKUP(B161,growth_assay_midpoints!$A:$D,4,FALSE)</f>
        <v>7.34</v>
      </c>
    </row>
    <row r="162" spans="1:15" x14ac:dyDescent="0.2">
      <c r="A162">
        <v>54</v>
      </c>
      <c r="B162" t="str">
        <f>VLOOKUP(A162,legend_isolates_fromAlex!A:B,2,FALSE)</f>
        <v>34F</v>
      </c>
      <c r="C162" t="str">
        <f>VLOOKUP(B162,isolate_id_legend!A:B,2,FALSE)</f>
        <v>Collimonas_arenae</v>
      </c>
      <c r="D162">
        <v>66</v>
      </c>
      <c r="E162">
        <v>4</v>
      </c>
      <c r="F162" t="s">
        <v>456</v>
      </c>
      <c r="G162" t="s">
        <v>180</v>
      </c>
      <c r="H162">
        <v>2</v>
      </c>
      <c r="I162" t="s">
        <v>10</v>
      </c>
      <c r="J162">
        <v>5</v>
      </c>
      <c r="K162">
        <v>2</v>
      </c>
      <c r="L162">
        <f>VLOOKUP(G162,[1]layout!$D:$E,2,FALSE)</f>
        <v>0.3</v>
      </c>
      <c r="M162">
        <f>VLOOKUP(B162,growth_assay_midpoints!$A:$B,2,FALSE)</f>
        <v>17.41</v>
      </c>
      <c r="N162">
        <f>VLOOKUP(B162,growth_assay_midpoints!$A:$C,3,FALSE)</f>
        <v>8.1300000000000008</v>
      </c>
      <c r="O162">
        <f>VLOOKUP(B162,growth_assay_midpoints!$A:$D,4,FALSE)</f>
        <v>7.34</v>
      </c>
    </row>
    <row r="163" spans="1:15" x14ac:dyDescent="0.2">
      <c r="A163">
        <v>54</v>
      </c>
      <c r="B163" t="str">
        <f>VLOOKUP(A163,legend_isolates_fromAlex!A:B,2,FALSE)</f>
        <v>34F</v>
      </c>
      <c r="C163" t="str">
        <f>VLOOKUP(B163,isolate_id_legend!A:B,2,FALSE)</f>
        <v>Collimonas_arenae</v>
      </c>
      <c r="D163">
        <v>72</v>
      </c>
      <c r="E163">
        <v>6</v>
      </c>
      <c r="F163" t="s">
        <v>442</v>
      </c>
      <c r="G163" t="s">
        <v>181</v>
      </c>
      <c r="H163">
        <v>3</v>
      </c>
      <c r="I163" t="s">
        <v>11</v>
      </c>
      <c r="J163">
        <v>9</v>
      </c>
      <c r="K163">
        <v>2</v>
      </c>
      <c r="L163">
        <f>VLOOKUP(G163,[1]layout!$D:$E,2,FALSE)</f>
        <v>0.28999999999999998</v>
      </c>
      <c r="M163">
        <f>VLOOKUP(B163,growth_assay_midpoints!$A:$B,2,FALSE)</f>
        <v>17.41</v>
      </c>
      <c r="N163">
        <f>VLOOKUP(B163,growth_assay_midpoints!$A:$C,3,FALSE)</f>
        <v>8.1300000000000008</v>
      </c>
      <c r="O163">
        <f>VLOOKUP(B163,growth_assay_midpoints!$A:$D,4,FALSE)</f>
        <v>7.34</v>
      </c>
    </row>
    <row r="164" spans="1:15" x14ac:dyDescent="0.2">
      <c r="A164">
        <v>55</v>
      </c>
      <c r="B164" t="str">
        <f>VLOOKUP(A164,legend_isolates_fromAlex!A:B,2,FALSE)</f>
        <v>35A</v>
      </c>
      <c r="C164" t="str">
        <f>VLOOKUP(B164,isolate_id_legend!A:B,2,FALSE)</f>
        <v>Phyllobacterium_myrsinacearum</v>
      </c>
      <c r="D164">
        <v>24</v>
      </c>
      <c r="E164">
        <v>1</v>
      </c>
      <c r="F164" t="s">
        <v>459</v>
      </c>
      <c r="G164" t="s">
        <v>182</v>
      </c>
      <c r="H164">
        <v>1</v>
      </c>
      <c r="I164" t="s">
        <v>11</v>
      </c>
      <c r="J164">
        <v>6</v>
      </c>
      <c r="K164">
        <v>2</v>
      </c>
      <c r="L164">
        <f>VLOOKUP(G164,[1]layout!$D:$E,2,FALSE)</f>
        <v>0.876</v>
      </c>
      <c r="M164">
        <f>VLOOKUP(B164,growth_assay_midpoints!$A:$B,2,FALSE)</f>
        <v>7.76</v>
      </c>
      <c r="N164">
        <f>VLOOKUP(B164,growth_assay_midpoints!$A:$C,3,FALSE)</f>
        <v>0</v>
      </c>
      <c r="O164">
        <f>VLOOKUP(B164,growth_assay_midpoints!$A:$D,4,FALSE)</f>
        <v>8.6</v>
      </c>
    </row>
    <row r="165" spans="1:15" x14ac:dyDescent="0.2">
      <c r="A165">
        <v>55</v>
      </c>
      <c r="B165" t="str">
        <f>VLOOKUP(A165,legend_isolates_fromAlex!A:B,2,FALSE)</f>
        <v>35A</v>
      </c>
      <c r="C165" t="str">
        <f>VLOOKUP(B165,isolate_id_legend!A:B,2,FALSE)</f>
        <v>Phyllobacterium_myrsinacearum</v>
      </c>
      <c r="D165">
        <v>59</v>
      </c>
      <c r="E165">
        <v>4</v>
      </c>
      <c r="F165" t="s">
        <v>446</v>
      </c>
      <c r="G165" t="s">
        <v>183</v>
      </c>
      <c r="H165">
        <v>2</v>
      </c>
      <c r="I165" t="s">
        <v>9</v>
      </c>
      <c r="J165">
        <v>8</v>
      </c>
      <c r="K165">
        <v>2</v>
      </c>
      <c r="L165">
        <f>VLOOKUP(G165,[1]layout!$D:$E,2,FALSE)</f>
        <v>0.85399999999999998</v>
      </c>
      <c r="M165">
        <f>VLOOKUP(B165,growth_assay_midpoints!$A:$B,2,FALSE)</f>
        <v>7.76</v>
      </c>
      <c r="N165">
        <f>VLOOKUP(B165,growth_assay_midpoints!$A:$C,3,FALSE)</f>
        <v>0</v>
      </c>
      <c r="O165">
        <f>VLOOKUP(B165,growth_assay_midpoints!$A:$D,4,FALSE)</f>
        <v>8.6</v>
      </c>
    </row>
    <row r="166" spans="1:15" x14ac:dyDescent="0.2">
      <c r="A166">
        <v>55</v>
      </c>
      <c r="B166" t="str">
        <f>VLOOKUP(A166,legend_isolates_fromAlex!A:B,2,FALSE)</f>
        <v>35A</v>
      </c>
      <c r="C166" t="str">
        <f>VLOOKUP(B166,isolate_id_legend!A:B,2,FALSE)</f>
        <v>Phyllobacterium_myrsinacearum</v>
      </c>
      <c r="D166">
        <v>99</v>
      </c>
      <c r="E166">
        <v>6</v>
      </c>
      <c r="F166" t="s">
        <v>445</v>
      </c>
      <c r="G166" t="s">
        <v>184</v>
      </c>
      <c r="H166">
        <v>3</v>
      </c>
      <c r="I166" t="s">
        <v>14</v>
      </c>
      <c r="J166">
        <v>6</v>
      </c>
      <c r="K166">
        <v>2</v>
      </c>
      <c r="L166">
        <f>VLOOKUP(G166,[1]layout!$D:$E,2,FALSE)</f>
        <v>0.71899999999999997</v>
      </c>
      <c r="M166">
        <f>VLOOKUP(B166,growth_assay_midpoints!$A:$B,2,FALSE)</f>
        <v>7.76</v>
      </c>
      <c r="N166">
        <f>VLOOKUP(B166,growth_assay_midpoints!$A:$C,3,FALSE)</f>
        <v>0</v>
      </c>
      <c r="O166">
        <f>VLOOKUP(B166,growth_assay_midpoints!$A:$D,4,FALSE)</f>
        <v>8.6</v>
      </c>
    </row>
    <row r="167" spans="1:15" x14ac:dyDescent="0.2">
      <c r="A167">
        <v>56</v>
      </c>
      <c r="B167" t="str">
        <f>VLOOKUP(A167,legend_isolates_fromAlex!A:B,2,FALSE)</f>
        <v>35B</v>
      </c>
      <c r="C167" t="str">
        <f>VLOOKUP(B167,isolate_id_legend!A:B,2,FALSE)</f>
        <v>Frondihabitans_peucedani</v>
      </c>
      <c r="D167">
        <v>20</v>
      </c>
      <c r="E167">
        <v>1</v>
      </c>
      <c r="F167" t="s">
        <v>424</v>
      </c>
      <c r="G167" t="s">
        <v>185</v>
      </c>
      <c r="H167">
        <v>1</v>
      </c>
      <c r="I167" t="s">
        <v>11</v>
      </c>
      <c r="J167">
        <v>2</v>
      </c>
      <c r="K167">
        <v>2</v>
      </c>
      <c r="L167">
        <f>VLOOKUP(G167,[1]layout!$D:$E,2,FALSE)</f>
        <v>1.165</v>
      </c>
      <c r="M167">
        <f>VLOOKUP(B167,growth_assay_midpoints!$A:$B,2,FALSE)</f>
        <v>-1.18</v>
      </c>
      <c r="N167">
        <f>VLOOKUP(B167,growth_assay_midpoints!$A:$C,3,FALSE)</f>
        <v>0</v>
      </c>
      <c r="O167">
        <f>VLOOKUP(B167,growth_assay_midpoints!$A:$D,4,FALSE)</f>
        <v>0</v>
      </c>
    </row>
    <row r="168" spans="1:15" x14ac:dyDescent="0.2">
      <c r="A168">
        <v>56</v>
      </c>
      <c r="B168" t="str">
        <f>VLOOKUP(A168,legend_isolates_fromAlex!A:B,2,FALSE)</f>
        <v>35B</v>
      </c>
      <c r="C168" t="str">
        <f>VLOOKUP(B168,isolate_id_legend!A:B,2,FALSE)</f>
        <v>Frondihabitans_peucedani</v>
      </c>
      <c r="D168">
        <v>43</v>
      </c>
      <c r="E168">
        <v>3</v>
      </c>
      <c r="F168" t="s">
        <v>458</v>
      </c>
      <c r="G168" t="s">
        <v>186</v>
      </c>
      <c r="H168">
        <v>2</v>
      </c>
      <c r="I168" t="s">
        <v>14</v>
      </c>
      <c r="J168">
        <v>2</v>
      </c>
      <c r="K168">
        <v>2</v>
      </c>
      <c r="L168">
        <f>VLOOKUP(G168,[1]layout!$D:$E,2,FALSE)</f>
        <v>1.103</v>
      </c>
      <c r="M168">
        <f>VLOOKUP(B168,growth_assay_midpoints!$A:$B,2,FALSE)</f>
        <v>-1.18</v>
      </c>
      <c r="N168">
        <f>VLOOKUP(B168,growth_assay_midpoints!$A:$C,3,FALSE)</f>
        <v>0</v>
      </c>
      <c r="O168">
        <f>VLOOKUP(B168,growth_assay_midpoints!$A:$D,4,FALSE)</f>
        <v>0</v>
      </c>
    </row>
    <row r="169" spans="1:15" x14ac:dyDescent="0.2">
      <c r="A169">
        <v>56</v>
      </c>
      <c r="B169" t="str">
        <f>VLOOKUP(A169,legend_isolates_fromAlex!A:B,2,FALSE)</f>
        <v>35B</v>
      </c>
      <c r="C169" t="str">
        <f>VLOOKUP(B169,isolate_id_legend!A:B,2,FALSE)</f>
        <v>Frondihabitans_peucedani</v>
      </c>
      <c r="D169">
        <v>122</v>
      </c>
      <c r="E169">
        <v>7</v>
      </c>
      <c r="F169" t="s">
        <v>414</v>
      </c>
      <c r="G169" t="s">
        <v>187</v>
      </c>
      <c r="H169">
        <v>3</v>
      </c>
      <c r="I169" t="s">
        <v>10</v>
      </c>
      <c r="J169">
        <v>9</v>
      </c>
      <c r="K169">
        <v>2</v>
      </c>
      <c r="L169">
        <f>VLOOKUP(G169,[1]layout!$D:$E,2,FALSE)</f>
        <v>1.097</v>
      </c>
      <c r="M169">
        <f>VLOOKUP(B169,growth_assay_midpoints!$A:$B,2,FALSE)</f>
        <v>-1.18</v>
      </c>
      <c r="N169">
        <f>VLOOKUP(B169,growth_assay_midpoints!$A:$C,3,FALSE)</f>
        <v>0</v>
      </c>
      <c r="O169">
        <f>VLOOKUP(B169,growth_assay_midpoints!$A:$D,4,FALSE)</f>
        <v>0</v>
      </c>
    </row>
    <row r="170" spans="1:15" x14ac:dyDescent="0.2">
      <c r="A170">
        <v>57</v>
      </c>
      <c r="B170" t="str">
        <f>VLOOKUP(A170,legend_isolates_fromAlex!A:B,2,FALSE)</f>
        <v>35C</v>
      </c>
      <c r="C170" t="str">
        <f>VLOOKUP(B170,isolate_id_legend!A:B,2,FALSE)</f>
        <v>Bacillus_mycoides</v>
      </c>
      <c r="D170">
        <v>50</v>
      </c>
      <c r="E170">
        <v>1</v>
      </c>
      <c r="F170" t="s">
        <v>460</v>
      </c>
      <c r="G170" t="s">
        <v>188</v>
      </c>
      <c r="H170">
        <v>1</v>
      </c>
      <c r="I170" t="s">
        <v>14</v>
      </c>
      <c r="J170">
        <v>3</v>
      </c>
      <c r="K170">
        <v>2</v>
      </c>
      <c r="L170">
        <f>VLOOKUP(G170,[1]layout!$D:$E,2,FALSE)</f>
        <v>0.182</v>
      </c>
      <c r="M170">
        <f>VLOOKUP(B170,growth_assay_midpoints!$A:$B,2,FALSE)</f>
        <v>17.79</v>
      </c>
      <c r="N170">
        <f>VLOOKUP(B170,growth_assay_midpoints!$A:$C,3,FALSE)</f>
        <v>16.21</v>
      </c>
      <c r="O170">
        <f>VLOOKUP(B170,growth_assay_midpoints!$A:$D,4,FALSE)</f>
        <v>14.83</v>
      </c>
    </row>
    <row r="171" spans="1:15" x14ac:dyDescent="0.2">
      <c r="A171">
        <v>57</v>
      </c>
      <c r="B171" t="str">
        <f>VLOOKUP(A171,legend_isolates_fromAlex!A:B,2,FALSE)</f>
        <v>35C</v>
      </c>
      <c r="C171" t="str">
        <f>VLOOKUP(B171,isolate_id_legend!A:B,2,FALSE)</f>
        <v>Bacillus_mycoides</v>
      </c>
      <c r="D171">
        <v>79</v>
      </c>
      <c r="E171">
        <v>4</v>
      </c>
      <c r="F171" t="s">
        <v>450</v>
      </c>
      <c r="G171" t="s">
        <v>189</v>
      </c>
      <c r="H171">
        <v>2</v>
      </c>
      <c r="I171" t="s">
        <v>11</v>
      </c>
      <c r="J171">
        <v>8</v>
      </c>
      <c r="K171">
        <v>2</v>
      </c>
      <c r="L171">
        <f>VLOOKUP(G171,[1]layout!$D:$E,2,FALSE)</f>
        <v>0.16900000000000001</v>
      </c>
      <c r="M171">
        <f>VLOOKUP(B171,growth_assay_midpoints!$A:$B,2,FALSE)</f>
        <v>17.79</v>
      </c>
      <c r="N171">
        <f>VLOOKUP(B171,growth_assay_midpoints!$A:$C,3,FALSE)</f>
        <v>16.21</v>
      </c>
      <c r="O171">
        <f>VLOOKUP(B171,growth_assay_midpoints!$A:$D,4,FALSE)</f>
        <v>14.83</v>
      </c>
    </row>
    <row r="172" spans="1:15" x14ac:dyDescent="0.2">
      <c r="A172">
        <v>57</v>
      </c>
      <c r="B172" t="str">
        <f>VLOOKUP(A172,legend_isolates_fromAlex!A:B,2,FALSE)</f>
        <v>35C</v>
      </c>
      <c r="C172" t="str">
        <f>VLOOKUP(B172,isolate_id_legend!A:B,2,FALSE)</f>
        <v>Bacillus_mycoides</v>
      </c>
      <c r="D172">
        <v>9</v>
      </c>
      <c r="E172">
        <v>5</v>
      </c>
      <c r="F172" t="s">
        <v>428</v>
      </c>
      <c r="G172" t="s">
        <v>190</v>
      </c>
      <c r="H172">
        <v>3</v>
      </c>
      <c r="I172" t="s">
        <v>11</v>
      </c>
      <c r="J172">
        <v>4</v>
      </c>
      <c r="K172">
        <v>2</v>
      </c>
      <c r="L172">
        <f>VLOOKUP(G172,[1]layout!$D:$E,2,FALSE)</f>
        <v>0.24199999999999999</v>
      </c>
      <c r="M172">
        <f>VLOOKUP(B172,growth_assay_midpoints!$A:$B,2,FALSE)</f>
        <v>17.79</v>
      </c>
      <c r="N172">
        <f>VLOOKUP(B172,growth_assay_midpoints!$A:$C,3,FALSE)</f>
        <v>16.21</v>
      </c>
      <c r="O172">
        <f>VLOOKUP(B172,growth_assay_midpoints!$A:$D,4,FALSE)</f>
        <v>14.83</v>
      </c>
    </row>
    <row r="173" spans="1:15" x14ac:dyDescent="0.2">
      <c r="A173">
        <v>58</v>
      </c>
      <c r="B173" t="str">
        <f>VLOOKUP(A173,legend_isolates_fromAlex!A:B,2,FALSE)</f>
        <v>35E</v>
      </c>
      <c r="C173" t="str">
        <f>VLOOKUP(B173,isolate_id_legend!A:B,2,FALSE)</f>
        <v>Pseudomonas_chlororaphis</v>
      </c>
      <c r="D173">
        <v>52</v>
      </c>
      <c r="E173">
        <v>1</v>
      </c>
      <c r="F173" t="s">
        <v>426</v>
      </c>
      <c r="G173" t="s">
        <v>191</v>
      </c>
      <c r="H173">
        <v>1</v>
      </c>
      <c r="I173" t="s">
        <v>14</v>
      </c>
      <c r="J173">
        <v>5</v>
      </c>
      <c r="K173">
        <v>2</v>
      </c>
      <c r="L173">
        <f>VLOOKUP(G173,[1]layout!$D:$E,2,FALSE)</f>
        <v>1.131</v>
      </c>
      <c r="M173">
        <f>VLOOKUP(B173,growth_assay_midpoints!$A:$B,2,FALSE)</f>
        <v>6.46</v>
      </c>
      <c r="N173">
        <f>VLOOKUP(B173,growth_assay_midpoints!$A:$C,3,FALSE)</f>
        <v>6.51</v>
      </c>
      <c r="O173">
        <f>VLOOKUP(B173,growth_assay_midpoints!$A:$D,4,FALSE)</f>
        <v>6.23</v>
      </c>
    </row>
    <row r="174" spans="1:15" x14ac:dyDescent="0.2">
      <c r="A174">
        <v>58</v>
      </c>
      <c r="B174" t="str">
        <f>VLOOKUP(A174,legend_isolates_fromAlex!A:B,2,FALSE)</f>
        <v>35E</v>
      </c>
      <c r="C174" t="str">
        <f>VLOOKUP(B174,isolate_id_legend!A:B,2,FALSE)</f>
        <v>Pseudomonas_chlororaphis</v>
      </c>
      <c r="D174">
        <v>41</v>
      </c>
      <c r="E174">
        <v>3</v>
      </c>
      <c r="F174" t="s">
        <v>408</v>
      </c>
      <c r="G174" t="s">
        <v>192</v>
      </c>
      <c r="H174">
        <v>2</v>
      </c>
      <c r="I174" t="s">
        <v>13</v>
      </c>
      <c r="J174">
        <v>10</v>
      </c>
      <c r="K174">
        <v>2</v>
      </c>
      <c r="L174">
        <f>VLOOKUP(G174,[1]layout!$D:$E,2,FALSE)</f>
        <v>1.0069999999999999</v>
      </c>
      <c r="M174">
        <f>VLOOKUP(B174,growth_assay_midpoints!$A:$B,2,FALSE)</f>
        <v>6.46</v>
      </c>
      <c r="N174">
        <f>VLOOKUP(B174,growth_assay_midpoints!$A:$C,3,FALSE)</f>
        <v>6.51</v>
      </c>
      <c r="O174">
        <f>VLOOKUP(B174,growth_assay_midpoints!$A:$D,4,FALSE)</f>
        <v>6.23</v>
      </c>
    </row>
    <row r="175" spans="1:15" x14ac:dyDescent="0.2">
      <c r="A175">
        <v>58</v>
      </c>
      <c r="B175" t="str">
        <f>VLOOKUP(A175,legend_isolates_fromAlex!A:B,2,FALSE)</f>
        <v>35E</v>
      </c>
      <c r="C175" t="str">
        <f>VLOOKUP(B175,isolate_id_legend!A:B,2,FALSE)</f>
        <v>Pseudomonas_chlororaphis</v>
      </c>
      <c r="D175">
        <v>63</v>
      </c>
      <c r="E175">
        <v>6</v>
      </c>
      <c r="F175" t="s">
        <v>415</v>
      </c>
      <c r="G175" t="s">
        <v>193</v>
      </c>
      <c r="H175">
        <v>3</v>
      </c>
      <c r="I175" t="s">
        <v>10</v>
      </c>
      <c r="J175">
        <v>10</v>
      </c>
      <c r="K175">
        <v>2</v>
      </c>
      <c r="L175">
        <f>VLOOKUP(G175,[1]layout!$D:$E,2,FALSE)</f>
        <v>0.83799999999999997</v>
      </c>
      <c r="M175">
        <f>VLOOKUP(B175,growth_assay_midpoints!$A:$B,2,FALSE)</f>
        <v>6.46</v>
      </c>
      <c r="N175">
        <f>VLOOKUP(B175,growth_assay_midpoints!$A:$C,3,FALSE)</f>
        <v>6.51</v>
      </c>
      <c r="O175">
        <f>VLOOKUP(B175,growth_assay_midpoints!$A:$D,4,FALSE)</f>
        <v>6.23</v>
      </c>
    </row>
    <row r="176" spans="1:15" x14ac:dyDescent="0.2">
      <c r="A176">
        <v>59</v>
      </c>
      <c r="B176" t="str">
        <f>VLOOKUP(A176,legend_isolates_fromAlex!A:B,2,FALSE)</f>
        <v>35F</v>
      </c>
      <c r="C176" t="str">
        <f>VLOOKUP(B176,isolate_id_legend!A:B,2,FALSE)</f>
        <v>Yonghaparkia_alkaliphila</v>
      </c>
      <c r="D176">
        <v>120</v>
      </c>
      <c r="E176">
        <v>3</v>
      </c>
      <c r="F176" t="s">
        <v>412</v>
      </c>
      <c r="G176" t="s">
        <v>194</v>
      </c>
      <c r="H176">
        <v>1</v>
      </c>
      <c r="I176" t="s">
        <v>9</v>
      </c>
      <c r="J176">
        <v>3</v>
      </c>
      <c r="K176">
        <v>2</v>
      </c>
      <c r="L176">
        <f>VLOOKUP(G176,[1]layout!$D:$E,2,FALSE)</f>
        <v>0.2</v>
      </c>
      <c r="M176">
        <f>VLOOKUP(B176,growth_assay_midpoints!$A:$B,2,FALSE)</f>
        <v>12.57</v>
      </c>
      <c r="N176">
        <f>VLOOKUP(B176,growth_assay_midpoints!$A:$C,3,FALSE)</f>
        <v>9.35</v>
      </c>
      <c r="O176">
        <f>VLOOKUP(B176,growth_assay_midpoints!$A:$D,4,FALSE)</f>
        <v>9.69</v>
      </c>
    </row>
    <row r="177" spans="1:15" x14ac:dyDescent="0.2">
      <c r="A177">
        <v>59</v>
      </c>
      <c r="B177" t="str">
        <f>VLOOKUP(A177,legend_isolates_fromAlex!A:B,2,FALSE)</f>
        <v>35F</v>
      </c>
      <c r="C177" t="str">
        <f>VLOOKUP(B177,isolate_id_legend!A:B,2,FALSE)</f>
        <v>Yonghaparkia_alkaliphila</v>
      </c>
      <c r="D177">
        <v>48</v>
      </c>
      <c r="E177">
        <v>3</v>
      </c>
      <c r="F177" t="s">
        <v>431</v>
      </c>
      <c r="G177" t="s">
        <v>195</v>
      </c>
      <c r="H177">
        <v>2</v>
      </c>
      <c r="I177" t="s">
        <v>14</v>
      </c>
      <c r="J177">
        <v>7</v>
      </c>
      <c r="K177">
        <v>2</v>
      </c>
      <c r="L177">
        <f>VLOOKUP(G177,[1]layout!$D:$E,2,FALSE)</f>
        <v>0.17599999999999999</v>
      </c>
      <c r="M177">
        <f>VLOOKUP(B177,growth_assay_midpoints!$A:$B,2,FALSE)</f>
        <v>12.57</v>
      </c>
      <c r="N177">
        <f>VLOOKUP(B177,growth_assay_midpoints!$A:$C,3,FALSE)</f>
        <v>9.35</v>
      </c>
      <c r="O177">
        <f>VLOOKUP(B177,growth_assay_midpoints!$A:$D,4,FALSE)</f>
        <v>9.69</v>
      </c>
    </row>
    <row r="178" spans="1:15" x14ac:dyDescent="0.2">
      <c r="A178">
        <v>59</v>
      </c>
      <c r="B178" t="str">
        <f>VLOOKUP(A178,legend_isolates_fromAlex!A:B,2,FALSE)</f>
        <v>35F</v>
      </c>
      <c r="C178" t="str">
        <f>VLOOKUP(B178,isolate_id_legend!A:B,2,FALSE)</f>
        <v>Yonghaparkia_alkaliphila</v>
      </c>
      <c r="D178">
        <v>118</v>
      </c>
      <c r="E178">
        <v>7</v>
      </c>
      <c r="F178" t="s">
        <v>456</v>
      </c>
      <c r="G178" t="s">
        <v>196</v>
      </c>
      <c r="H178">
        <v>3</v>
      </c>
      <c r="I178" t="s">
        <v>10</v>
      </c>
      <c r="J178">
        <v>5</v>
      </c>
      <c r="K178">
        <v>2</v>
      </c>
      <c r="L178">
        <f>VLOOKUP(G178,[1]layout!$D:$E,2,FALSE)</f>
        <v>0.155</v>
      </c>
      <c r="M178">
        <f>VLOOKUP(B178,growth_assay_midpoints!$A:$B,2,FALSE)</f>
        <v>12.57</v>
      </c>
      <c r="N178">
        <f>VLOOKUP(B178,growth_assay_midpoints!$A:$C,3,FALSE)</f>
        <v>9.35</v>
      </c>
      <c r="O178">
        <f>VLOOKUP(B178,growth_assay_midpoints!$A:$D,4,FALSE)</f>
        <v>9.69</v>
      </c>
    </row>
    <row r="179" spans="1:15" x14ac:dyDescent="0.2">
      <c r="A179">
        <v>127</v>
      </c>
      <c r="B179" t="str">
        <f>VLOOKUP(A179,legend_isolates_fromAlex!A:B,2,FALSE)</f>
        <v>35G</v>
      </c>
      <c r="C179" t="str">
        <f>VLOOKUP(B179,isolate_id_legend!A:B,2,FALSE)</f>
        <v>Clavibacter_michiganensis</v>
      </c>
      <c r="D179">
        <v>109</v>
      </c>
      <c r="E179">
        <v>2</v>
      </c>
      <c r="F179" t="s">
        <v>458</v>
      </c>
      <c r="G179" t="s">
        <v>197</v>
      </c>
      <c r="H179">
        <v>1</v>
      </c>
      <c r="I179" t="s">
        <v>14</v>
      </c>
      <c r="J179">
        <v>2</v>
      </c>
      <c r="K179">
        <v>2</v>
      </c>
      <c r="L179">
        <f>VLOOKUP(G179,[1]layout!$D:$E,2,FALSE)</f>
        <v>0.19900000000000001</v>
      </c>
      <c r="M179">
        <f>VLOOKUP(B179,growth_assay_midpoints!$A:$B,2,FALSE)</f>
        <v>12.07</v>
      </c>
      <c r="N179">
        <f>VLOOKUP(B179,growth_assay_midpoints!$A:$C,3,FALSE)</f>
        <v>0.1</v>
      </c>
      <c r="O179">
        <f>VLOOKUP(B179,growth_assay_midpoints!$A:$D,4,FALSE)</f>
        <v>9.64</v>
      </c>
    </row>
    <row r="180" spans="1:15" x14ac:dyDescent="0.2">
      <c r="A180">
        <v>127</v>
      </c>
      <c r="B180" t="str">
        <f>VLOOKUP(A180,legend_isolates_fromAlex!A:B,2,FALSE)</f>
        <v>35G</v>
      </c>
      <c r="C180" t="str">
        <f>VLOOKUP(B180,isolate_id_legend!A:B,2,FALSE)</f>
        <v>Clavibacter_michiganensis</v>
      </c>
      <c r="D180">
        <v>89</v>
      </c>
      <c r="E180">
        <v>4</v>
      </c>
      <c r="F180" t="s">
        <v>441</v>
      </c>
      <c r="G180" t="s">
        <v>198</v>
      </c>
      <c r="H180">
        <v>2</v>
      </c>
      <c r="I180" t="s">
        <v>12</v>
      </c>
      <c r="J180">
        <v>8</v>
      </c>
      <c r="K180">
        <v>2</v>
      </c>
      <c r="L180">
        <f>VLOOKUP(G180,[1]layout!$D:$E,2,FALSE)</f>
        <v>0.14699999999999999</v>
      </c>
      <c r="M180">
        <f>VLOOKUP(B180,growth_assay_midpoints!$A:$B,2,FALSE)</f>
        <v>12.07</v>
      </c>
      <c r="N180">
        <f>VLOOKUP(B180,growth_assay_midpoints!$A:$C,3,FALSE)</f>
        <v>0.1</v>
      </c>
      <c r="O180">
        <f>VLOOKUP(B180,growth_assay_midpoints!$A:$D,4,FALSE)</f>
        <v>9.64</v>
      </c>
    </row>
    <row r="181" spans="1:15" x14ac:dyDescent="0.2">
      <c r="A181">
        <v>127</v>
      </c>
      <c r="B181" t="str">
        <f>VLOOKUP(A181,legend_isolates_fromAlex!A:B,2,FALSE)</f>
        <v>35G</v>
      </c>
      <c r="C181" t="str">
        <f>VLOOKUP(B181,isolate_id_legend!A:B,2,FALSE)</f>
        <v>Clavibacter_michiganensis</v>
      </c>
      <c r="D181">
        <v>117</v>
      </c>
      <c r="E181">
        <v>7</v>
      </c>
      <c r="F181" t="s">
        <v>462</v>
      </c>
      <c r="G181" t="s">
        <v>199</v>
      </c>
      <c r="H181">
        <v>3</v>
      </c>
      <c r="I181" t="s">
        <v>10</v>
      </c>
      <c r="J181">
        <v>4</v>
      </c>
      <c r="K181">
        <v>2</v>
      </c>
      <c r="L181">
        <f>VLOOKUP(G181,[1]layout!$D:$E,2,FALSE)</f>
        <v>0.16300000000000001</v>
      </c>
      <c r="M181">
        <f>VLOOKUP(B181,growth_assay_midpoints!$A:$B,2,FALSE)</f>
        <v>12.07</v>
      </c>
      <c r="N181">
        <f>VLOOKUP(B181,growth_assay_midpoints!$A:$C,3,FALSE)</f>
        <v>0.1</v>
      </c>
      <c r="O181">
        <f>VLOOKUP(B181,growth_assay_midpoints!$A:$D,4,FALSE)</f>
        <v>9.64</v>
      </c>
    </row>
    <row r="182" spans="1:15" x14ac:dyDescent="0.2">
      <c r="A182">
        <v>61</v>
      </c>
      <c r="B182" t="str">
        <f>VLOOKUP(A182,legend_isolates_fromAlex!A:B,2,FALSE)</f>
        <v>35J</v>
      </c>
      <c r="C182" t="str">
        <f>VLOOKUP(B182,isolate_id_legend!A:B,2,FALSE)</f>
        <v>Glaciihabitans_tibetensis</v>
      </c>
      <c r="D182">
        <v>83</v>
      </c>
      <c r="E182">
        <v>2</v>
      </c>
      <c r="F182" t="s">
        <v>459</v>
      </c>
      <c r="G182" t="s">
        <v>200</v>
      </c>
      <c r="H182">
        <v>1</v>
      </c>
      <c r="I182" t="s">
        <v>11</v>
      </c>
      <c r="J182">
        <v>6</v>
      </c>
      <c r="K182">
        <v>2</v>
      </c>
      <c r="L182">
        <f>VLOOKUP(G182,[1]layout!$D:$E,2,FALSE)</f>
        <v>0.21199999999999999</v>
      </c>
      <c r="M182">
        <f>VLOOKUP(B182,growth_assay_midpoints!$A:$B,2,FALSE)</f>
        <v>6.23</v>
      </c>
      <c r="N182">
        <f>VLOOKUP(B182,growth_assay_midpoints!$A:$C,3,FALSE)</f>
        <v>5.77</v>
      </c>
      <c r="O182">
        <f>VLOOKUP(B182,growth_assay_midpoints!$A:$D,4,FALSE)</f>
        <v>7.19</v>
      </c>
    </row>
    <row r="183" spans="1:15" x14ac:dyDescent="0.2">
      <c r="A183">
        <v>61</v>
      </c>
      <c r="B183" t="str">
        <f>VLOOKUP(A183,legend_isolates_fromAlex!A:B,2,FALSE)</f>
        <v>35J</v>
      </c>
      <c r="C183" t="str">
        <f>VLOOKUP(B183,isolate_id_legend!A:B,2,FALSE)</f>
        <v>Glaciihabitans_tibetensis</v>
      </c>
      <c r="D183">
        <v>104</v>
      </c>
      <c r="E183">
        <v>4</v>
      </c>
      <c r="F183" t="s">
        <v>460</v>
      </c>
      <c r="G183" t="s">
        <v>201</v>
      </c>
      <c r="H183">
        <v>2</v>
      </c>
      <c r="I183" t="s">
        <v>14</v>
      </c>
      <c r="J183">
        <v>3</v>
      </c>
      <c r="K183">
        <v>2</v>
      </c>
      <c r="L183">
        <f>VLOOKUP(G183,[1]layout!$D:$E,2,FALSE)</f>
        <v>0.14899999999999999</v>
      </c>
      <c r="M183">
        <f>VLOOKUP(B183,growth_assay_midpoints!$A:$B,2,FALSE)</f>
        <v>6.23</v>
      </c>
      <c r="N183">
        <f>VLOOKUP(B183,growth_assay_midpoints!$A:$C,3,FALSE)</f>
        <v>5.77</v>
      </c>
      <c r="O183">
        <f>VLOOKUP(B183,growth_assay_midpoints!$A:$D,4,FALSE)</f>
        <v>7.19</v>
      </c>
    </row>
    <row r="184" spans="1:15" x14ac:dyDescent="0.2">
      <c r="A184">
        <v>61</v>
      </c>
      <c r="B184" t="str">
        <f>VLOOKUP(A184,legend_isolates_fromAlex!A:B,2,FALSE)</f>
        <v>35J</v>
      </c>
      <c r="C184" t="str">
        <f>VLOOKUP(B184,isolate_id_legend!A:B,2,FALSE)</f>
        <v>Glaciihabitans_tibetensis</v>
      </c>
      <c r="D184">
        <v>65</v>
      </c>
      <c r="E184">
        <v>6</v>
      </c>
      <c r="F184" t="s">
        <v>424</v>
      </c>
      <c r="G184" t="s">
        <v>202</v>
      </c>
      <c r="H184">
        <v>3</v>
      </c>
      <c r="I184" t="s">
        <v>11</v>
      </c>
      <c r="J184">
        <v>2</v>
      </c>
      <c r="K184">
        <v>2</v>
      </c>
      <c r="L184">
        <f>VLOOKUP(G184,[1]layout!$D:$E,2,FALSE)</f>
        <v>0.153</v>
      </c>
      <c r="M184">
        <f>VLOOKUP(B184,growth_assay_midpoints!$A:$B,2,FALSE)</f>
        <v>6.23</v>
      </c>
      <c r="N184">
        <f>VLOOKUP(B184,growth_assay_midpoints!$A:$C,3,FALSE)</f>
        <v>5.77</v>
      </c>
      <c r="O184">
        <f>VLOOKUP(B184,growth_assay_midpoints!$A:$D,4,FALSE)</f>
        <v>7.19</v>
      </c>
    </row>
    <row r="185" spans="1:15" x14ac:dyDescent="0.2">
      <c r="A185">
        <v>62</v>
      </c>
      <c r="B185" t="str">
        <f>VLOOKUP(A185,legend_isolates_fromAlex!A:B,2,FALSE)</f>
        <v>36A</v>
      </c>
      <c r="C185" t="str">
        <f>VLOOKUP(B185,isolate_id_legend!A:B,2,FALSE)</f>
        <v>Rhodococcus_fascians</v>
      </c>
      <c r="D185">
        <v>4</v>
      </c>
      <c r="E185">
        <v>1</v>
      </c>
      <c r="F185" t="s">
        <v>404</v>
      </c>
      <c r="G185" t="s">
        <v>203</v>
      </c>
      <c r="H185">
        <v>1</v>
      </c>
      <c r="I185" t="s">
        <v>9</v>
      </c>
      <c r="J185">
        <v>5</v>
      </c>
      <c r="K185">
        <v>2</v>
      </c>
      <c r="L185">
        <f>VLOOKUP(G185,[1]layout!$D:$E,2,FALSE)</f>
        <v>0.26800000000000002</v>
      </c>
      <c r="M185">
        <f>VLOOKUP(B185,growth_assay_midpoints!$A:$B,2,FALSE)</f>
        <v>43.2</v>
      </c>
      <c r="N185">
        <f>VLOOKUP(B185,growth_assay_midpoints!$A:$C,3,FALSE)</f>
        <v>21.88</v>
      </c>
      <c r="O185">
        <f>VLOOKUP(B185,growth_assay_midpoints!$A:$D,4,FALSE)</f>
        <v>18.09</v>
      </c>
    </row>
    <row r="186" spans="1:15" x14ac:dyDescent="0.2">
      <c r="A186">
        <v>62</v>
      </c>
      <c r="B186" t="str">
        <f>VLOOKUP(A186,legend_isolates_fromAlex!A:B,2,FALSE)</f>
        <v>36A</v>
      </c>
      <c r="C186" t="str">
        <f>VLOOKUP(B186,isolate_id_legend!A:B,2,FALSE)</f>
        <v>Rhodococcus_fascians</v>
      </c>
      <c r="D186">
        <v>91</v>
      </c>
      <c r="E186">
        <v>4</v>
      </c>
      <c r="F186" t="s">
        <v>443</v>
      </c>
      <c r="G186" t="s">
        <v>204</v>
      </c>
      <c r="H186">
        <v>2</v>
      </c>
      <c r="I186" t="s">
        <v>12</v>
      </c>
      <c r="J186">
        <v>10</v>
      </c>
      <c r="K186">
        <v>2</v>
      </c>
      <c r="L186">
        <f>VLOOKUP(G186,[1]layout!$D:$E,2,FALSE)</f>
        <v>0.34300000000000003</v>
      </c>
      <c r="M186">
        <f>VLOOKUP(B186,growth_assay_midpoints!$A:$B,2,FALSE)</f>
        <v>43.2</v>
      </c>
      <c r="N186">
        <f>VLOOKUP(B186,growth_assay_midpoints!$A:$C,3,FALSE)</f>
        <v>21.88</v>
      </c>
      <c r="O186">
        <f>VLOOKUP(B186,growth_assay_midpoints!$A:$D,4,FALSE)</f>
        <v>18.09</v>
      </c>
    </row>
    <row r="187" spans="1:15" x14ac:dyDescent="0.2">
      <c r="A187">
        <v>62</v>
      </c>
      <c r="B187" t="str">
        <f>VLOOKUP(A187,legend_isolates_fromAlex!A:B,2,FALSE)</f>
        <v>36A</v>
      </c>
      <c r="C187" t="str">
        <f>VLOOKUP(B187,isolate_id_legend!A:B,2,FALSE)</f>
        <v>Rhodococcus_fascians</v>
      </c>
      <c r="D187">
        <v>39</v>
      </c>
      <c r="E187">
        <v>5</v>
      </c>
      <c r="F187" t="s">
        <v>426</v>
      </c>
      <c r="G187" t="s">
        <v>205</v>
      </c>
      <c r="H187">
        <v>3</v>
      </c>
      <c r="I187" t="s">
        <v>14</v>
      </c>
      <c r="J187">
        <v>5</v>
      </c>
      <c r="K187">
        <v>2</v>
      </c>
      <c r="L187">
        <f>VLOOKUP(G187,[1]layout!$D:$E,2,FALSE)</f>
        <v>0.42899999999999999</v>
      </c>
      <c r="M187">
        <f>VLOOKUP(B187,growth_assay_midpoints!$A:$B,2,FALSE)</f>
        <v>43.2</v>
      </c>
      <c r="N187">
        <f>VLOOKUP(B187,growth_assay_midpoints!$A:$C,3,FALSE)</f>
        <v>21.88</v>
      </c>
      <c r="O187">
        <f>VLOOKUP(B187,growth_assay_midpoints!$A:$D,4,FALSE)</f>
        <v>18.09</v>
      </c>
    </row>
    <row r="188" spans="1:15" x14ac:dyDescent="0.2">
      <c r="A188">
        <v>63</v>
      </c>
      <c r="B188" t="str">
        <f>VLOOKUP(A188,legend_isolates_fromAlex!A:B,2,FALSE)</f>
        <v>36B</v>
      </c>
      <c r="C188" t="str">
        <f>VLOOKUP(B188,isolate_id_legend!A:B,2,FALSE)</f>
        <v>Plantibacter_flavus</v>
      </c>
      <c r="D188">
        <v>93</v>
      </c>
      <c r="E188">
        <v>2</v>
      </c>
      <c r="F188" t="s">
        <v>448</v>
      </c>
      <c r="G188" t="s">
        <v>206</v>
      </c>
      <c r="H188">
        <v>1</v>
      </c>
      <c r="I188" t="s">
        <v>12</v>
      </c>
      <c r="J188">
        <v>6</v>
      </c>
      <c r="K188">
        <v>2</v>
      </c>
      <c r="L188">
        <f>VLOOKUP(G188,[1]layout!$D:$E,2,FALSE)</f>
        <v>0.161</v>
      </c>
      <c r="M188">
        <f>VLOOKUP(B188,growth_assay_midpoints!$A:$B,2,FALSE)</f>
        <v>-1.1299999999999999</v>
      </c>
      <c r="N188">
        <f>VLOOKUP(B188,growth_assay_midpoints!$A:$C,3,FALSE)</f>
        <v>5.52</v>
      </c>
      <c r="O188">
        <f>VLOOKUP(B188,growth_assay_midpoints!$A:$D,4,FALSE)</f>
        <v>-1.1499999999999999</v>
      </c>
    </row>
    <row r="189" spans="1:15" x14ac:dyDescent="0.2">
      <c r="A189">
        <v>63</v>
      </c>
      <c r="B189" t="str">
        <f>VLOOKUP(A189,legend_isolates_fromAlex!A:B,2,FALSE)</f>
        <v>36B</v>
      </c>
      <c r="C189" t="str">
        <f>VLOOKUP(B189,isolate_id_legend!A:B,2,FALSE)</f>
        <v>Plantibacter_flavus</v>
      </c>
      <c r="D189">
        <v>3</v>
      </c>
      <c r="E189">
        <v>3</v>
      </c>
      <c r="F189" t="s">
        <v>410</v>
      </c>
      <c r="G189" t="s">
        <v>207</v>
      </c>
      <c r="H189">
        <v>2</v>
      </c>
      <c r="I189" t="s">
        <v>9</v>
      </c>
      <c r="J189">
        <v>11</v>
      </c>
      <c r="K189">
        <v>2</v>
      </c>
      <c r="L189">
        <f>VLOOKUP(G189,[1]layout!$D:$E,2,FALSE)</f>
        <v>0.16200000000000001</v>
      </c>
      <c r="M189">
        <f>VLOOKUP(B189,growth_assay_midpoints!$A:$B,2,FALSE)</f>
        <v>-1.1299999999999999</v>
      </c>
      <c r="N189">
        <f>VLOOKUP(B189,growth_assay_midpoints!$A:$C,3,FALSE)</f>
        <v>5.52</v>
      </c>
      <c r="O189">
        <f>VLOOKUP(B189,growth_assay_midpoints!$A:$D,4,FALSE)</f>
        <v>-1.1499999999999999</v>
      </c>
    </row>
    <row r="190" spans="1:15" x14ac:dyDescent="0.2">
      <c r="A190">
        <v>63</v>
      </c>
      <c r="B190" t="str">
        <f>VLOOKUP(A190,legend_isolates_fromAlex!A:B,2,FALSE)</f>
        <v>36B</v>
      </c>
      <c r="C190" t="str">
        <f>VLOOKUP(B190,isolate_id_legend!A:B,2,FALSE)</f>
        <v>Plantibacter_flavus</v>
      </c>
      <c r="D190">
        <v>25</v>
      </c>
      <c r="E190">
        <v>5</v>
      </c>
      <c r="F190" t="s">
        <v>455</v>
      </c>
      <c r="G190" t="s">
        <v>208</v>
      </c>
      <c r="H190">
        <v>3</v>
      </c>
      <c r="I190" t="s">
        <v>12</v>
      </c>
      <c r="J190">
        <v>11</v>
      </c>
      <c r="K190">
        <v>2</v>
      </c>
      <c r="L190">
        <f>VLOOKUP(G190,[1]layout!$D:$E,2,FALSE)</f>
        <v>0.17199999999999999</v>
      </c>
      <c r="M190">
        <f>VLOOKUP(B190,growth_assay_midpoints!$A:$B,2,FALSE)</f>
        <v>-1.1299999999999999</v>
      </c>
      <c r="N190">
        <f>VLOOKUP(B190,growth_assay_midpoints!$A:$C,3,FALSE)</f>
        <v>5.52</v>
      </c>
      <c r="O190">
        <f>VLOOKUP(B190,growth_assay_midpoints!$A:$D,4,FALSE)</f>
        <v>-1.1499999999999999</v>
      </c>
    </row>
    <row r="191" spans="1:15" x14ac:dyDescent="0.2">
      <c r="A191">
        <v>64</v>
      </c>
      <c r="B191" t="str">
        <f>VLOOKUP(A191,legend_isolates_fromAlex!A:B,2,FALSE)</f>
        <v>36D</v>
      </c>
      <c r="C191" t="str">
        <f>VLOOKUP(B191,isolate_id_legend!A:B,2,FALSE)</f>
        <v>Pseudomonas_graminis</v>
      </c>
      <c r="D191">
        <v>67</v>
      </c>
      <c r="E191">
        <v>2</v>
      </c>
      <c r="F191" t="s">
        <v>407</v>
      </c>
      <c r="G191" t="s">
        <v>209</v>
      </c>
      <c r="H191">
        <v>1</v>
      </c>
      <c r="I191" t="s">
        <v>9</v>
      </c>
      <c r="J191">
        <v>10</v>
      </c>
      <c r="K191">
        <v>2</v>
      </c>
      <c r="L191">
        <f>VLOOKUP(G191,[1]layout!$D:$E,2,FALSE)</f>
        <v>0.44400000000000001</v>
      </c>
      <c r="M191">
        <f>VLOOKUP(B191,growth_assay_midpoints!$A:$B,2,FALSE)</f>
        <v>16.079999999999998</v>
      </c>
      <c r="N191">
        <f>VLOOKUP(B191,growth_assay_midpoints!$A:$C,3,FALSE)</f>
        <v>-1.42</v>
      </c>
      <c r="O191">
        <f>VLOOKUP(B191,growth_assay_midpoints!$A:$D,4,FALSE)</f>
        <v>9.93</v>
      </c>
    </row>
    <row r="192" spans="1:15" x14ac:dyDescent="0.2">
      <c r="A192">
        <v>64</v>
      </c>
      <c r="B192" t="str">
        <f>VLOOKUP(A192,legend_isolates_fromAlex!A:B,2,FALSE)</f>
        <v>36D</v>
      </c>
      <c r="C192" t="str">
        <f>VLOOKUP(B192,isolate_id_legend!A:B,2,FALSE)</f>
        <v>Pseudomonas_graminis</v>
      </c>
      <c r="D192">
        <v>52</v>
      </c>
      <c r="E192">
        <v>4</v>
      </c>
      <c r="F192" t="s">
        <v>403</v>
      </c>
      <c r="G192" t="s">
        <v>108</v>
      </c>
      <c r="H192">
        <v>2</v>
      </c>
      <c r="I192" t="s">
        <v>14</v>
      </c>
      <c r="J192">
        <v>11</v>
      </c>
      <c r="K192">
        <v>2</v>
      </c>
      <c r="L192">
        <f>VLOOKUP(G192,[1]layout!$D:$E,2,FALSE)</f>
        <v>0.623</v>
      </c>
      <c r="M192">
        <f>VLOOKUP(B192,growth_assay_midpoints!$A:$B,2,FALSE)</f>
        <v>16.079999999999998</v>
      </c>
      <c r="N192">
        <f>VLOOKUP(B192,growth_assay_midpoints!$A:$C,3,FALSE)</f>
        <v>-1.42</v>
      </c>
      <c r="O192">
        <f>VLOOKUP(B192,growth_assay_midpoints!$A:$D,4,FALSE)</f>
        <v>9.93</v>
      </c>
    </row>
    <row r="193" spans="1:15" x14ac:dyDescent="0.2">
      <c r="A193">
        <v>64</v>
      </c>
      <c r="B193" t="str">
        <f>VLOOKUP(A193,legend_isolates_fromAlex!A:B,2,FALSE)</f>
        <v>36D</v>
      </c>
      <c r="C193" t="str">
        <f>VLOOKUP(B193,isolate_id_legend!A:B,2,FALSE)</f>
        <v>Pseudomonas_graminis</v>
      </c>
      <c r="D193">
        <v>44</v>
      </c>
      <c r="E193">
        <v>5</v>
      </c>
      <c r="F193" t="s">
        <v>435</v>
      </c>
      <c r="G193" t="s">
        <v>210</v>
      </c>
      <c r="H193">
        <v>3</v>
      </c>
      <c r="I193" t="s">
        <v>14</v>
      </c>
      <c r="J193">
        <v>10</v>
      </c>
      <c r="K193">
        <v>2</v>
      </c>
      <c r="L193">
        <f>VLOOKUP(G193,[1]layout!$D:$E,2,FALSE)</f>
        <v>0.46700000000000003</v>
      </c>
      <c r="M193">
        <f>VLOOKUP(B193,growth_assay_midpoints!$A:$B,2,FALSE)</f>
        <v>16.079999999999998</v>
      </c>
      <c r="N193">
        <f>VLOOKUP(B193,growth_assay_midpoints!$A:$C,3,FALSE)</f>
        <v>-1.42</v>
      </c>
      <c r="O193">
        <f>VLOOKUP(B193,growth_assay_midpoints!$A:$D,4,FALSE)</f>
        <v>9.93</v>
      </c>
    </row>
    <row r="194" spans="1:15" x14ac:dyDescent="0.2">
      <c r="A194">
        <v>65</v>
      </c>
      <c r="B194" t="str">
        <f>VLOOKUP(A194,legend_isolates_fromAlex!A:B,2,FALSE)</f>
        <v>36E</v>
      </c>
      <c r="C194" t="str">
        <f>VLOOKUP(B194,isolate_id_legend!A:B,2,FALSE)</f>
        <v>Methylobacterium_mesophilicum</v>
      </c>
      <c r="D194">
        <v>99</v>
      </c>
      <c r="E194">
        <v>2</v>
      </c>
      <c r="F194" t="s">
        <v>409</v>
      </c>
      <c r="G194" t="s">
        <v>211</v>
      </c>
      <c r="H194">
        <v>1</v>
      </c>
      <c r="I194" t="s">
        <v>13</v>
      </c>
      <c r="J194">
        <v>2</v>
      </c>
      <c r="K194">
        <v>2</v>
      </c>
      <c r="L194">
        <f>VLOOKUP(G194,[1]layout!$D:$E,2,FALSE)</f>
        <v>0.55400000000000005</v>
      </c>
      <c r="M194">
        <f>VLOOKUP(B194,growth_assay_midpoints!$A:$B,2,FALSE)</f>
        <v>10.7</v>
      </c>
      <c r="N194">
        <f>VLOOKUP(B194,growth_assay_midpoints!$A:$C,3,FALSE)</f>
        <v>10.72</v>
      </c>
      <c r="O194">
        <f>VLOOKUP(B194,growth_assay_midpoints!$A:$D,4,FALSE)</f>
        <v>12.32</v>
      </c>
    </row>
    <row r="195" spans="1:15" x14ac:dyDescent="0.2">
      <c r="A195">
        <v>65</v>
      </c>
      <c r="B195" t="str">
        <f>VLOOKUP(A195,legend_isolates_fromAlex!A:B,2,FALSE)</f>
        <v>36E</v>
      </c>
      <c r="C195" t="str">
        <f>VLOOKUP(B195,isolate_id_legend!A:B,2,FALSE)</f>
        <v>Methylobacterium_mesophilicum</v>
      </c>
      <c r="D195">
        <v>84</v>
      </c>
      <c r="E195">
        <v>4</v>
      </c>
      <c r="F195" t="s">
        <v>449</v>
      </c>
      <c r="G195" t="s">
        <v>212</v>
      </c>
      <c r="H195">
        <v>2</v>
      </c>
      <c r="I195" t="s">
        <v>12</v>
      </c>
      <c r="J195">
        <v>3</v>
      </c>
      <c r="K195">
        <v>2</v>
      </c>
      <c r="L195">
        <f>VLOOKUP(G195,[1]layout!$D:$E,2,FALSE)</f>
        <v>0.40200000000000002</v>
      </c>
      <c r="M195">
        <f>VLOOKUP(B195,growth_assay_midpoints!$A:$B,2,FALSE)</f>
        <v>10.7</v>
      </c>
      <c r="N195">
        <f>VLOOKUP(B195,growth_assay_midpoints!$A:$C,3,FALSE)</f>
        <v>10.72</v>
      </c>
      <c r="O195">
        <f>VLOOKUP(B195,growth_assay_midpoints!$A:$D,4,FALSE)</f>
        <v>12.32</v>
      </c>
    </row>
    <row r="196" spans="1:15" x14ac:dyDescent="0.2">
      <c r="A196">
        <v>65</v>
      </c>
      <c r="B196" t="str">
        <f>VLOOKUP(A196,legend_isolates_fromAlex!A:B,2,FALSE)</f>
        <v>36E</v>
      </c>
      <c r="C196" t="str">
        <f>VLOOKUP(B196,isolate_id_legend!A:B,2,FALSE)</f>
        <v>Methylobacterium_mesophilicum</v>
      </c>
      <c r="D196">
        <v>95</v>
      </c>
      <c r="E196">
        <v>6</v>
      </c>
      <c r="F196" t="s">
        <v>458</v>
      </c>
      <c r="G196" t="s">
        <v>213</v>
      </c>
      <c r="H196">
        <v>3</v>
      </c>
      <c r="I196" t="s">
        <v>14</v>
      </c>
      <c r="J196">
        <v>2</v>
      </c>
      <c r="K196">
        <v>2</v>
      </c>
      <c r="L196">
        <f>VLOOKUP(G196,[1]layout!$D:$E,2,FALSE)</f>
        <v>0.64800000000000002</v>
      </c>
      <c r="M196">
        <f>VLOOKUP(B196,growth_assay_midpoints!$A:$B,2,FALSE)</f>
        <v>10.7</v>
      </c>
      <c r="N196">
        <f>VLOOKUP(B196,growth_assay_midpoints!$A:$C,3,FALSE)</f>
        <v>10.72</v>
      </c>
      <c r="O196">
        <f>VLOOKUP(B196,growth_assay_midpoints!$A:$D,4,FALSE)</f>
        <v>12.32</v>
      </c>
    </row>
    <row r="197" spans="1:15" x14ac:dyDescent="0.2">
      <c r="A197">
        <v>66</v>
      </c>
      <c r="B197" t="str">
        <f>VLOOKUP(A197,legend_isolates_fromAlex!A:B,2,FALSE)</f>
        <v>36F</v>
      </c>
      <c r="C197" t="str">
        <f>VLOOKUP(B197,isolate_id_legend!A:B,2,FALSE)</f>
        <v>Methylobacterium_mesophilicum</v>
      </c>
      <c r="D197">
        <v>88</v>
      </c>
      <c r="E197">
        <v>2</v>
      </c>
      <c r="F197" t="s">
        <v>434</v>
      </c>
      <c r="G197" t="s">
        <v>214</v>
      </c>
      <c r="H197">
        <v>1</v>
      </c>
      <c r="I197" t="s">
        <v>11</v>
      </c>
      <c r="J197">
        <v>11</v>
      </c>
      <c r="K197">
        <v>2</v>
      </c>
      <c r="L197">
        <f>VLOOKUP(G197,[1]layout!$D:$E,2,FALSE)</f>
        <v>0.16</v>
      </c>
      <c r="M197">
        <f>VLOOKUP(B197,growth_assay_midpoints!$A:$B,2,FALSE)</f>
        <v>14.45</v>
      </c>
      <c r="N197">
        <f>VLOOKUP(B197,growth_assay_midpoints!$A:$C,3,FALSE)</f>
        <v>0</v>
      </c>
      <c r="O197">
        <f>VLOOKUP(B197,growth_assay_midpoints!$A:$D,4,FALSE)</f>
        <v>12.96</v>
      </c>
    </row>
    <row r="198" spans="1:15" x14ac:dyDescent="0.2">
      <c r="A198">
        <v>66</v>
      </c>
      <c r="B198" t="str">
        <f>VLOOKUP(A198,legend_isolates_fromAlex!A:B,2,FALSE)</f>
        <v>36F</v>
      </c>
      <c r="C198" t="str">
        <f>VLOOKUP(B198,isolate_id_legend!A:B,2,FALSE)</f>
        <v>Methylobacterium_mesophilicum</v>
      </c>
      <c r="D198">
        <v>56</v>
      </c>
      <c r="E198">
        <v>4</v>
      </c>
      <c r="F198" t="s">
        <v>404</v>
      </c>
      <c r="G198" t="s">
        <v>215</v>
      </c>
      <c r="H198">
        <v>2</v>
      </c>
      <c r="I198" t="s">
        <v>9</v>
      </c>
      <c r="J198">
        <v>5</v>
      </c>
      <c r="K198">
        <v>2</v>
      </c>
      <c r="L198">
        <f>VLOOKUP(G198,[1]layout!$D:$E,2,FALSE)</f>
        <v>0.16200000000000001</v>
      </c>
      <c r="M198">
        <f>VLOOKUP(B198,growth_assay_midpoints!$A:$B,2,FALSE)</f>
        <v>14.45</v>
      </c>
      <c r="N198">
        <f>VLOOKUP(B198,growth_assay_midpoints!$A:$C,3,FALSE)</f>
        <v>0</v>
      </c>
      <c r="O198">
        <f>VLOOKUP(B198,growth_assay_midpoints!$A:$D,4,FALSE)</f>
        <v>12.96</v>
      </c>
    </row>
    <row r="199" spans="1:15" x14ac:dyDescent="0.2">
      <c r="A199">
        <v>66</v>
      </c>
      <c r="B199" t="str">
        <f>VLOOKUP(A199,legend_isolates_fromAlex!A:B,2,FALSE)</f>
        <v>36F</v>
      </c>
      <c r="C199" t="str">
        <f>VLOOKUP(B199,isolate_id_legend!A:B,2,FALSE)</f>
        <v>Methylobacterium_mesophilicum</v>
      </c>
      <c r="D199">
        <v>76</v>
      </c>
      <c r="E199">
        <v>6</v>
      </c>
      <c r="F199" t="s">
        <v>449</v>
      </c>
      <c r="G199" t="s">
        <v>216</v>
      </c>
      <c r="H199">
        <v>3</v>
      </c>
      <c r="I199" t="s">
        <v>12</v>
      </c>
      <c r="J199">
        <v>3</v>
      </c>
      <c r="K199">
        <v>2</v>
      </c>
      <c r="L199">
        <f>VLOOKUP(G199,[1]layout!$D:$E,2,FALSE)</f>
        <v>0.14499999999999999</v>
      </c>
      <c r="M199">
        <f>VLOOKUP(B199,growth_assay_midpoints!$A:$B,2,FALSE)</f>
        <v>14.45</v>
      </c>
      <c r="N199">
        <f>VLOOKUP(B199,growth_assay_midpoints!$A:$C,3,FALSE)</f>
        <v>0</v>
      </c>
      <c r="O199">
        <f>VLOOKUP(B199,growth_assay_midpoints!$A:$D,4,FALSE)</f>
        <v>12.96</v>
      </c>
    </row>
    <row r="200" spans="1:15" x14ac:dyDescent="0.2">
      <c r="A200">
        <v>67</v>
      </c>
      <c r="B200" t="str">
        <f>VLOOKUP(A200,legend_isolates_fromAlex!A:B,2,FALSE)</f>
        <v>36G</v>
      </c>
      <c r="C200" t="str">
        <f>VLOOKUP(B200,isolate_id_legend!A:B,2,FALSE)</f>
        <v>Arthrobacter_citreus</v>
      </c>
      <c r="D200">
        <v>76</v>
      </c>
      <c r="E200">
        <v>2</v>
      </c>
      <c r="F200" t="s">
        <v>414</v>
      </c>
      <c r="G200" t="s">
        <v>217</v>
      </c>
      <c r="H200">
        <v>1</v>
      </c>
      <c r="I200" t="s">
        <v>10</v>
      </c>
      <c r="J200">
        <v>9</v>
      </c>
      <c r="K200">
        <v>2</v>
      </c>
      <c r="L200">
        <f>VLOOKUP(G200,[1]layout!$D:$E,2,FALSE)</f>
        <v>0.155</v>
      </c>
      <c r="M200">
        <f>VLOOKUP(B200,growth_assay_midpoints!$A:$B,2,FALSE)</f>
        <v>6.65</v>
      </c>
      <c r="N200">
        <f>VLOOKUP(B200,growth_assay_midpoints!$A:$C,3,FALSE)</f>
        <v>5.99</v>
      </c>
      <c r="O200">
        <f>VLOOKUP(B200,growth_assay_midpoints!$A:$D,4,FALSE)</f>
        <v>6.38</v>
      </c>
    </row>
    <row r="201" spans="1:15" x14ac:dyDescent="0.2">
      <c r="A201">
        <v>67</v>
      </c>
      <c r="B201" t="str">
        <f>VLOOKUP(A201,legend_isolates_fromAlex!A:B,2,FALSE)</f>
        <v>36G</v>
      </c>
      <c r="C201" t="str">
        <f>VLOOKUP(B201,isolate_id_legend!A:B,2,FALSE)</f>
        <v>Arthrobacter_citreus</v>
      </c>
      <c r="D201">
        <v>31</v>
      </c>
      <c r="E201">
        <v>3</v>
      </c>
      <c r="F201" t="s">
        <v>443</v>
      </c>
      <c r="G201" t="s">
        <v>218</v>
      </c>
      <c r="H201">
        <v>2</v>
      </c>
      <c r="I201" t="s">
        <v>12</v>
      </c>
      <c r="J201">
        <v>10</v>
      </c>
      <c r="K201">
        <v>2</v>
      </c>
      <c r="L201">
        <f>VLOOKUP(G201,[1]layout!$D:$E,2,FALSE)</f>
        <v>0.16200000000000001</v>
      </c>
      <c r="M201">
        <f>VLOOKUP(B201,growth_assay_midpoints!$A:$B,2,FALSE)</f>
        <v>6.65</v>
      </c>
      <c r="N201">
        <f>VLOOKUP(B201,growth_assay_midpoints!$A:$C,3,FALSE)</f>
        <v>5.99</v>
      </c>
      <c r="O201">
        <f>VLOOKUP(B201,growth_assay_midpoints!$A:$D,4,FALSE)</f>
        <v>6.38</v>
      </c>
    </row>
    <row r="202" spans="1:15" x14ac:dyDescent="0.2">
      <c r="A202">
        <v>67</v>
      </c>
      <c r="B202" t="str">
        <f>VLOOKUP(A202,legend_isolates_fromAlex!A:B,2,FALSE)</f>
        <v>36G</v>
      </c>
      <c r="C202" t="str">
        <f>VLOOKUP(B202,isolate_id_legend!A:B,2,FALSE)</f>
        <v>Arthrobacter_citreus</v>
      </c>
      <c r="D202">
        <v>102</v>
      </c>
      <c r="E202">
        <v>6</v>
      </c>
      <c r="F202" t="s">
        <v>451</v>
      </c>
      <c r="G202" t="s">
        <v>219</v>
      </c>
      <c r="H202">
        <v>3</v>
      </c>
      <c r="I202" t="s">
        <v>14</v>
      </c>
      <c r="J202">
        <v>9</v>
      </c>
      <c r="K202">
        <v>2</v>
      </c>
      <c r="L202">
        <f>VLOOKUP(G202,[1]layout!$D:$E,2,FALSE)</f>
        <v>0.17</v>
      </c>
      <c r="M202">
        <f>VLOOKUP(B202,growth_assay_midpoints!$A:$B,2,FALSE)</f>
        <v>6.65</v>
      </c>
      <c r="N202">
        <f>VLOOKUP(B202,growth_assay_midpoints!$A:$C,3,FALSE)</f>
        <v>5.99</v>
      </c>
      <c r="O202">
        <f>VLOOKUP(B202,growth_assay_midpoints!$A:$D,4,FALSE)</f>
        <v>6.38</v>
      </c>
    </row>
    <row r="203" spans="1:15" x14ac:dyDescent="0.2">
      <c r="A203">
        <v>68</v>
      </c>
      <c r="B203" t="str">
        <f>VLOOKUP(A203,legend_isolates_fromAlex!A:B,2,FALSE)</f>
        <v>36H</v>
      </c>
      <c r="C203" t="str">
        <f>VLOOKUP(B203,isolate_id_legend!A:B,2,FALSE)</f>
        <v>Kaistia_defluvii</v>
      </c>
      <c r="D203">
        <v>12</v>
      </c>
      <c r="E203">
        <v>1</v>
      </c>
      <c r="F203" t="s">
        <v>420</v>
      </c>
      <c r="G203" t="s">
        <v>220</v>
      </c>
      <c r="H203">
        <v>1</v>
      </c>
      <c r="I203" t="s">
        <v>10</v>
      </c>
      <c r="J203">
        <v>3</v>
      </c>
      <c r="K203">
        <v>2</v>
      </c>
      <c r="L203">
        <f>VLOOKUP(G203,[1]layout!$D:$E,2,FALSE)</f>
        <v>0.156</v>
      </c>
      <c r="M203">
        <f>VLOOKUP(B203,growth_assay_midpoints!$A:$B,2,FALSE)</f>
        <v>681.42</v>
      </c>
      <c r="N203">
        <f>VLOOKUP(B203,growth_assay_midpoints!$A:$C,3,FALSE)</f>
        <v>30.71</v>
      </c>
      <c r="O203">
        <f>VLOOKUP(B203,growth_assay_midpoints!$A:$D,4,FALSE)</f>
        <v>10.1</v>
      </c>
    </row>
    <row r="204" spans="1:15" x14ac:dyDescent="0.2">
      <c r="A204">
        <v>68</v>
      </c>
      <c r="B204" t="str">
        <f>VLOOKUP(A204,legend_isolates_fromAlex!A:B,2,FALSE)</f>
        <v>36H</v>
      </c>
      <c r="C204" t="str">
        <f>VLOOKUP(B204,isolate_id_legend!A:B,2,FALSE)</f>
        <v>Kaistia_defluvii</v>
      </c>
      <c r="D204">
        <v>116</v>
      </c>
      <c r="E204">
        <v>5</v>
      </c>
      <c r="F204" t="s">
        <v>440</v>
      </c>
      <c r="G204" t="s">
        <v>221</v>
      </c>
      <c r="H204">
        <v>2</v>
      </c>
      <c r="I204" t="s">
        <v>9</v>
      </c>
      <c r="J204">
        <v>6</v>
      </c>
      <c r="K204">
        <v>2</v>
      </c>
      <c r="L204">
        <f>VLOOKUP(G204,[1]layout!$D:$E,2,FALSE)</f>
        <v>0.183</v>
      </c>
      <c r="M204">
        <f>VLOOKUP(B204,growth_assay_midpoints!$A:$B,2,FALSE)</f>
        <v>681.42</v>
      </c>
      <c r="N204">
        <f>VLOOKUP(B204,growth_assay_midpoints!$A:$C,3,FALSE)</f>
        <v>30.71</v>
      </c>
      <c r="O204">
        <f>VLOOKUP(B204,growth_assay_midpoints!$A:$D,4,FALSE)</f>
        <v>10.1</v>
      </c>
    </row>
    <row r="205" spans="1:15" x14ac:dyDescent="0.2">
      <c r="A205">
        <v>68</v>
      </c>
      <c r="B205" t="str">
        <f>VLOOKUP(A205,legend_isolates_fromAlex!A:B,2,FALSE)</f>
        <v>36H</v>
      </c>
      <c r="C205" t="str">
        <f>VLOOKUP(B205,isolate_id_legend!A:B,2,FALSE)</f>
        <v>Kaistia_defluvii</v>
      </c>
      <c r="D205">
        <v>16</v>
      </c>
      <c r="E205">
        <v>5</v>
      </c>
      <c r="F205" t="s">
        <v>453</v>
      </c>
      <c r="G205" t="s">
        <v>222</v>
      </c>
      <c r="H205">
        <v>3</v>
      </c>
      <c r="I205" t="s">
        <v>12</v>
      </c>
      <c r="J205">
        <v>2</v>
      </c>
      <c r="K205">
        <v>2</v>
      </c>
      <c r="L205">
        <f>VLOOKUP(G205,[1]layout!$D:$E,2,FALSE)</f>
        <v>0.14099999999999999</v>
      </c>
      <c r="M205">
        <f>VLOOKUP(B205,growth_assay_midpoints!$A:$B,2,FALSE)</f>
        <v>681.42</v>
      </c>
      <c r="N205">
        <f>VLOOKUP(B205,growth_assay_midpoints!$A:$C,3,FALSE)</f>
        <v>30.71</v>
      </c>
      <c r="O205">
        <f>VLOOKUP(B205,growth_assay_midpoints!$A:$D,4,FALSE)</f>
        <v>10.1</v>
      </c>
    </row>
    <row r="206" spans="1:15" x14ac:dyDescent="0.2">
      <c r="A206">
        <v>69</v>
      </c>
      <c r="B206" t="str">
        <f>VLOOKUP(A206,legend_isolates_fromAlex!A:B,2,FALSE)</f>
        <v>36I</v>
      </c>
      <c r="C206" t="str">
        <f>VLOOKUP(B206,isolate_id_legend!A:B,2,FALSE)</f>
        <v>Microvirga_subterranea</v>
      </c>
      <c r="D206">
        <v>113</v>
      </c>
      <c r="E206">
        <v>2</v>
      </c>
      <c r="F206" t="s">
        <v>445</v>
      </c>
      <c r="G206" t="s">
        <v>223</v>
      </c>
      <c r="H206">
        <v>1</v>
      </c>
      <c r="I206" t="s">
        <v>14</v>
      </c>
      <c r="J206">
        <v>6</v>
      </c>
      <c r="K206">
        <v>2</v>
      </c>
      <c r="L206">
        <f>VLOOKUP(G206,[1]layout!$D:$E,2,FALSE)</f>
        <v>0.217</v>
      </c>
      <c r="M206">
        <f>VLOOKUP(B206,growth_assay_midpoints!$A:$B,2,FALSE)</f>
        <v>-10.02</v>
      </c>
      <c r="N206">
        <f>VLOOKUP(B206,growth_assay_midpoints!$A:$C,3,FALSE)</f>
        <v>20.329999999999998</v>
      </c>
      <c r="O206">
        <f>VLOOKUP(B206,growth_assay_midpoints!$A:$D,4,FALSE)</f>
        <v>5.39</v>
      </c>
    </row>
    <row r="207" spans="1:15" x14ac:dyDescent="0.2">
      <c r="A207">
        <v>69</v>
      </c>
      <c r="B207" t="str">
        <f>VLOOKUP(A207,legend_isolates_fromAlex!A:B,2,FALSE)</f>
        <v>36I</v>
      </c>
      <c r="C207" t="str">
        <f>VLOOKUP(B207,isolate_id_legend!A:B,2,FALSE)</f>
        <v>Microvirga_subterranea</v>
      </c>
      <c r="D207">
        <v>21</v>
      </c>
      <c r="E207">
        <v>3</v>
      </c>
      <c r="F207" t="s">
        <v>432</v>
      </c>
      <c r="G207" t="s">
        <v>224</v>
      </c>
      <c r="H207">
        <v>2</v>
      </c>
      <c r="I207" t="s">
        <v>11</v>
      </c>
      <c r="J207">
        <v>10</v>
      </c>
      <c r="K207">
        <v>2</v>
      </c>
      <c r="L207">
        <f>VLOOKUP(G207,[1]layout!$D:$E,2,FALSE)</f>
        <v>0.245</v>
      </c>
      <c r="M207">
        <f>VLOOKUP(B207,growth_assay_midpoints!$A:$B,2,FALSE)</f>
        <v>-10.02</v>
      </c>
      <c r="N207">
        <f>VLOOKUP(B207,growth_assay_midpoints!$A:$C,3,FALSE)</f>
        <v>20.329999999999998</v>
      </c>
      <c r="O207">
        <f>VLOOKUP(B207,growth_assay_midpoints!$A:$D,4,FALSE)</f>
        <v>5.39</v>
      </c>
    </row>
    <row r="208" spans="1:15" x14ac:dyDescent="0.2">
      <c r="A208">
        <v>69</v>
      </c>
      <c r="B208" t="str">
        <f>VLOOKUP(A208,legend_isolates_fromAlex!A:B,2,FALSE)</f>
        <v>36I</v>
      </c>
      <c r="C208" t="str">
        <f>VLOOKUP(B208,isolate_id_legend!A:B,2,FALSE)</f>
        <v>Microvirga_subterranea</v>
      </c>
      <c r="D208">
        <v>8</v>
      </c>
      <c r="E208">
        <v>5</v>
      </c>
      <c r="F208" t="s">
        <v>433</v>
      </c>
      <c r="G208" t="s">
        <v>225</v>
      </c>
      <c r="H208">
        <v>3</v>
      </c>
      <c r="I208" t="s">
        <v>11</v>
      </c>
      <c r="J208">
        <v>3</v>
      </c>
      <c r="K208">
        <v>2</v>
      </c>
      <c r="L208">
        <f>VLOOKUP(G208,[1]layout!$D:$E,2,FALSE)</f>
        <v>0.24299999999999999</v>
      </c>
      <c r="M208">
        <f>VLOOKUP(B208,growth_assay_midpoints!$A:$B,2,FALSE)</f>
        <v>-10.02</v>
      </c>
      <c r="N208">
        <f>VLOOKUP(B208,growth_assay_midpoints!$A:$C,3,FALSE)</f>
        <v>20.329999999999998</v>
      </c>
      <c r="O208">
        <f>VLOOKUP(B208,growth_assay_midpoints!$A:$D,4,FALSE)</f>
        <v>5.39</v>
      </c>
    </row>
    <row r="209" spans="1:15" x14ac:dyDescent="0.2">
      <c r="A209">
        <v>70</v>
      </c>
      <c r="B209" t="str">
        <f>VLOOKUP(A209,legend_isolates_fromAlex!A:B,2,FALSE)</f>
        <v>37C</v>
      </c>
      <c r="C209" t="str">
        <f>VLOOKUP(B209,isolate_id_legend!A:B,2,FALSE)</f>
        <v>Sandarakinorhabdus_cyanobacteriorum</v>
      </c>
      <c r="D209">
        <v>57</v>
      </c>
      <c r="E209">
        <v>1</v>
      </c>
      <c r="F209" t="s">
        <v>435</v>
      </c>
      <c r="G209" t="s">
        <v>226</v>
      </c>
      <c r="H209">
        <v>1</v>
      </c>
      <c r="I209" t="s">
        <v>14</v>
      </c>
      <c r="J209">
        <v>10</v>
      </c>
      <c r="K209">
        <v>1</v>
      </c>
      <c r="L209">
        <f>VLOOKUP(G209,[1]layout!$D:$E,2,FALSE)</f>
        <v>0.23100000000000001</v>
      </c>
      <c r="M209">
        <f>VLOOKUP(B209,growth_assay_midpoints!$A:$B,2,FALSE)</f>
        <v>10.18</v>
      </c>
      <c r="N209">
        <f>VLOOKUP(B209,growth_assay_midpoints!$A:$C,3,FALSE)</f>
        <v>5</v>
      </c>
      <c r="O209">
        <f>VLOOKUP(B209,growth_assay_midpoints!$A:$D,4,FALSE)</f>
        <v>2.34</v>
      </c>
    </row>
    <row r="210" spans="1:15" x14ac:dyDescent="0.2">
      <c r="A210">
        <v>70</v>
      </c>
      <c r="B210" t="str">
        <f>VLOOKUP(A210,legend_isolates_fromAlex!A:B,2,FALSE)</f>
        <v>37C</v>
      </c>
      <c r="C210" t="str">
        <f>VLOOKUP(B210,isolate_id_legend!A:B,2,FALSE)</f>
        <v>Sandarakinorhabdus_cyanobacteriorum</v>
      </c>
      <c r="D210">
        <v>58</v>
      </c>
      <c r="E210">
        <v>4</v>
      </c>
      <c r="F210" t="s">
        <v>417</v>
      </c>
      <c r="G210" t="s">
        <v>227</v>
      </c>
      <c r="H210">
        <v>2</v>
      </c>
      <c r="I210" t="s">
        <v>9</v>
      </c>
      <c r="J210">
        <v>7</v>
      </c>
      <c r="K210">
        <v>1</v>
      </c>
      <c r="L210">
        <f>VLOOKUP(G210,[1]layout!$D:$E,2,FALSE)</f>
        <v>0.14599999999999999</v>
      </c>
      <c r="M210">
        <f>VLOOKUP(B210,growth_assay_midpoints!$A:$B,2,FALSE)</f>
        <v>10.18</v>
      </c>
      <c r="N210">
        <f>VLOOKUP(B210,growth_assay_midpoints!$A:$C,3,FALSE)</f>
        <v>5</v>
      </c>
      <c r="O210">
        <f>VLOOKUP(B210,growth_assay_midpoints!$A:$D,4,FALSE)</f>
        <v>2.34</v>
      </c>
    </row>
    <row r="211" spans="1:15" x14ac:dyDescent="0.2">
      <c r="A211">
        <v>70</v>
      </c>
      <c r="B211" t="str">
        <f>VLOOKUP(A211,legend_isolates_fromAlex!A:B,2,FALSE)</f>
        <v>37C</v>
      </c>
      <c r="C211" t="str">
        <f>VLOOKUP(B211,isolate_id_legend!A:B,2,FALSE)</f>
        <v>Sandarakinorhabdus_cyanobacteriorum</v>
      </c>
      <c r="D211">
        <v>108</v>
      </c>
      <c r="E211">
        <v>7</v>
      </c>
      <c r="F211" t="s">
        <v>404</v>
      </c>
      <c r="G211" t="s">
        <v>228</v>
      </c>
      <c r="H211">
        <v>3</v>
      </c>
      <c r="I211" t="s">
        <v>9</v>
      </c>
      <c r="J211">
        <v>5</v>
      </c>
      <c r="K211">
        <v>1</v>
      </c>
      <c r="L211">
        <f>VLOOKUP(G211,[1]layout!$D:$E,2,FALSE)</f>
        <v>0.20200000000000001</v>
      </c>
      <c r="M211">
        <f>VLOOKUP(B211,growth_assay_midpoints!$A:$B,2,FALSE)</f>
        <v>10.18</v>
      </c>
      <c r="N211">
        <f>VLOOKUP(B211,growth_assay_midpoints!$A:$C,3,FALSE)</f>
        <v>5</v>
      </c>
      <c r="O211">
        <f>VLOOKUP(B211,growth_assay_midpoints!$A:$D,4,FALSE)</f>
        <v>2.34</v>
      </c>
    </row>
    <row r="212" spans="1:15" x14ac:dyDescent="0.2">
      <c r="A212">
        <v>71</v>
      </c>
      <c r="B212" t="str">
        <f>VLOOKUP(A212,legend_isolates_fromAlex!A:B,2,FALSE)</f>
        <v>37D</v>
      </c>
      <c r="C212" t="str">
        <f>VLOOKUP(B212,isolate_id_legend!A:B,2,FALSE)</f>
        <v>Microbacterium_aquimaris</v>
      </c>
      <c r="D212">
        <v>117</v>
      </c>
      <c r="E212">
        <v>2</v>
      </c>
      <c r="F212" t="s">
        <v>435</v>
      </c>
      <c r="G212" t="s">
        <v>229</v>
      </c>
      <c r="H212">
        <v>1</v>
      </c>
      <c r="I212" t="s">
        <v>14</v>
      </c>
      <c r="J212">
        <v>10</v>
      </c>
      <c r="K212">
        <v>2</v>
      </c>
      <c r="L212">
        <f>VLOOKUP(G212,[1]layout!$D:$E,2,FALSE)</f>
        <v>0.14699999999999999</v>
      </c>
      <c r="M212">
        <f>VLOOKUP(B212,growth_assay_midpoints!$A:$B,2,FALSE)</f>
        <v>-18.05</v>
      </c>
      <c r="N212">
        <f>VLOOKUP(B212,growth_assay_midpoints!$A:$C,3,FALSE)</f>
        <v>-4.8099999999999996</v>
      </c>
      <c r="O212">
        <f>VLOOKUP(B212,growth_assay_midpoints!$A:$D,4,FALSE)</f>
        <v>-33.33</v>
      </c>
    </row>
    <row r="213" spans="1:15" x14ac:dyDescent="0.2">
      <c r="A213">
        <v>71</v>
      </c>
      <c r="B213" t="str">
        <f>VLOOKUP(A213,legend_isolates_fromAlex!A:B,2,FALSE)</f>
        <v>37D</v>
      </c>
      <c r="C213" t="str">
        <f>VLOOKUP(B213,isolate_id_legend!A:B,2,FALSE)</f>
        <v>Microbacterium_aquimaris</v>
      </c>
      <c r="D213">
        <v>119</v>
      </c>
      <c r="E213">
        <v>5</v>
      </c>
      <c r="F213" t="s">
        <v>447</v>
      </c>
      <c r="G213" t="s">
        <v>230</v>
      </c>
      <c r="H213">
        <v>2</v>
      </c>
      <c r="I213" t="s">
        <v>9</v>
      </c>
      <c r="J213">
        <v>9</v>
      </c>
      <c r="K213">
        <v>2</v>
      </c>
      <c r="L213">
        <f>VLOOKUP(G213,[1]layout!$D:$E,2,FALSE)</f>
        <v>0.17199999999999999</v>
      </c>
      <c r="M213">
        <f>VLOOKUP(B213,growth_assay_midpoints!$A:$B,2,FALSE)</f>
        <v>-18.05</v>
      </c>
      <c r="N213">
        <f>VLOOKUP(B213,growth_assay_midpoints!$A:$C,3,FALSE)</f>
        <v>-4.8099999999999996</v>
      </c>
      <c r="O213">
        <f>VLOOKUP(B213,growth_assay_midpoints!$A:$D,4,FALSE)</f>
        <v>-33.33</v>
      </c>
    </row>
    <row r="214" spans="1:15" x14ac:dyDescent="0.2">
      <c r="A214">
        <v>71</v>
      </c>
      <c r="B214" t="str">
        <f>VLOOKUP(A214,legend_isolates_fromAlex!A:B,2,FALSE)</f>
        <v>37D</v>
      </c>
      <c r="C214" t="str">
        <f>VLOOKUP(B214,isolate_id_legend!A:B,2,FALSE)</f>
        <v>Microbacterium_aquimaris</v>
      </c>
      <c r="D214">
        <v>119</v>
      </c>
      <c r="E214">
        <v>7</v>
      </c>
      <c r="F214" t="s">
        <v>405</v>
      </c>
      <c r="G214" t="s">
        <v>231</v>
      </c>
      <c r="H214">
        <v>3</v>
      </c>
      <c r="I214" t="s">
        <v>10</v>
      </c>
      <c r="J214">
        <v>6</v>
      </c>
      <c r="K214">
        <v>2</v>
      </c>
      <c r="L214">
        <f>VLOOKUP(G214,[1]layout!$D:$E,2,FALSE)</f>
        <v>0.14399999999999999</v>
      </c>
      <c r="M214">
        <f>VLOOKUP(B214,growth_assay_midpoints!$A:$B,2,FALSE)</f>
        <v>-18.05</v>
      </c>
      <c r="N214">
        <f>VLOOKUP(B214,growth_assay_midpoints!$A:$C,3,FALSE)</f>
        <v>-4.8099999999999996</v>
      </c>
      <c r="O214">
        <f>VLOOKUP(B214,growth_assay_midpoints!$A:$D,4,FALSE)</f>
        <v>-33.33</v>
      </c>
    </row>
    <row r="215" spans="1:15" x14ac:dyDescent="0.2">
      <c r="A215">
        <v>72</v>
      </c>
      <c r="B215" t="str">
        <f>VLOOKUP(A215,legend_isolates_fromAlex!A:B,2,FALSE)</f>
        <v>37E</v>
      </c>
      <c r="C215" t="str">
        <f>VLOOKUP(B215,isolate_id_legend!A:B,2,FALSE)</f>
        <v>Microbacterium_chocolatum</v>
      </c>
      <c r="D215">
        <v>84</v>
      </c>
      <c r="E215">
        <v>2</v>
      </c>
      <c r="F215" t="s">
        <v>429</v>
      </c>
      <c r="G215" t="s">
        <v>232</v>
      </c>
      <c r="H215">
        <v>1</v>
      </c>
      <c r="I215" t="s">
        <v>11</v>
      </c>
      <c r="J215">
        <v>7</v>
      </c>
      <c r="K215">
        <v>2</v>
      </c>
      <c r="L215">
        <f>VLOOKUP(G215,[1]layout!$D:$E,2,FALSE)</f>
        <v>0.39800000000000002</v>
      </c>
      <c r="M215">
        <f>VLOOKUP(B215,growth_assay_midpoints!$A:$B,2,FALSE)</f>
        <v>10.01</v>
      </c>
      <c r="N215">
        <f>VLOOKUP(B215,growth_assay_midpoints!$A:$C,3,FALSE)</f>
        <v>11.32</v>
      </c>
      <c r="O215">
        <f>VLOOKUP(B215,growth_assay_midpoints!$A:$D,4,FALSE)</f>
        <v>10.8</v>
      </c>
    </row>
    <row r="216" spans="1:15" x14ac:dyDescent="0.2">
      <c r="A216">
        <v>72</v>
      </c>
      <c r="B216" t="str">
        <f>VLOOKUP(A216,legend_isolates_fromAlex!A:B,2,FALSE)</f>
        <v>37E</v>
      </c>
      <c r="C216" t="str">
        <f>VLOOKUP(B216,isolate_id_legend!A:B,2,FALSE)</f>
        <v>Microbacterium_chocolatum</v>
      </c>
      <c r="D216">
        <v>50</v>
      </c>
      <c r="E216">
        <v>3</v>
      </c>
      <c r="F216" t="s">
        <v>451</v>
      </c>
      <c r="G216" t="s">
        <v>233</v>
      </c>
      <c r="H216">
        <v>2</v>
      </c>
      <c r="I216" t="s">
        <v>14</v>
      </c>
      <c r="J216">
        <v>9</v>
      </c>
      <c r="K216">
        <v>2</v>
      </c>
      <c r="L216">
        <f>VLOOKUP(G216,[1]layout!$D:$E,2,FALSE)</f>
        <v>0.54400000000000004</v>
      </c>
      <c r="M216">
        <f>VLOOKUP(B216,growth_assay_midpoints!$A:$B,2,FALSE)</f>
        <v>10.01</v>
      </c>
      <c r="N216">
        <f>VLOOKUP(B216,growth_assay_midpoints!$A:$C,3,FALSE)</f>
        <v>11.32</v>
      </c>
      <c r="O216">
        <f>VLOOKUP(B216,growth_assay_midpoints!$A:$D,4,FALSE)</f>
        <v>10.8</v>
      </c>
    </row>
    <row r="217" spans="1:15" x14ac:dyDescent="0.2">
      <c r="A217">
        <v>72</v>
      </c>
      <c r="B217" t="str">
        <f>VLOOKUP(A217,legend_isolates_fromAlex!A:B,2,FALSE)</f>
        <v>37E</v>
      </c>
      <c r="C217" t="str">
        <f>VLOOKUP(B217,isolate_id_legend!A:B,2,FALSE)</f>
        <v>Microbacterium_chocolatum</v>
      </c>
      <c r="D217">
        <v>116</v>
      </c>
      <c r="E217">
        <v>7</v>
      </c>
      <c r="F217" t="s">
        <v>420</v>
      </c>
      <c r="G217" t="s">
        <v>234</v>
      </c>
      <c r="H217">
        <v>3</v>
      </c>
      <c r="I217" t="s">
        <v>10</v>
      </c>
      <c r="J217">
        <v>3</v>
      </c>
      <c r="K217">
        <v>2</v>
      </c>
      <c r="L217">
        <f>VLOOKUP(G217,[1]layout!$D:$E,2,FALSE)</f>
        <v>0.46600000000000003</v>
      </c>
      <c r="M217">
        <f>VLOOKUP(B217,growth_assay_midpoints!$A:$B,2,FALSE)</f>
        <v>10.01</v>
      </c>
      <c r="N217">
        <f>VLOOKUP(B217,growth_assay_midpoints!$A:$C,3,FALSE)</f>
        <v>11.32</v>
      </c>
      <c r="O217">
        <f>VLOOKUP(B217,growth_assay_midpoints!$A:$D,4,FALSE)</f>
        <v>10.8</v>
      </c>
    </row>
    <row r="218" spans="1:15" x14ac:dyDescent="0.2">
      <c r="A218">
        <v>73</v>
      </c>
      <c r="B218" t="str">
        <f>VLOOKUP(A218,legend_isolates_fromAlex!A:B,2,FALSE)</f>
        <v>37F</v>
      </c>
      <c r="C218" t="str">
        <f>VLOOKUP(B218,isolate_id_legend!A:B,2,FALSE)</f>
        <v>Marinobacterium_aestuarii</v>
      </c>
      <c r="D218">
        <v>47</v>
      </c>
      <c r="E218">
        <v>1</v>
      </c>
      <c r="F218" t="s">
        <v>408</v>
      </c>
      <c r="G218" t="s">
        <v>235</v>
      </c>
      <c r="H218">
        <v>1</v>
      </c>
      <c r="I218" t="s">
        <v>13</v>
      </c>
      <c r="J218">
        <v>10</v>
      </c>
      <c r="K218">
        <v>0</v>
      </c>
      <c r="L218">
        <f>VLOOKUP(G218,[1]layout!$D:$E,2,FALSE)</f>
        <v>0.14699999999999999</v>
      </c>
      <c r="M218">
        <f>VLOOKUP(B218,growth_assay_midpoints!$A:$B,2,FALSE)</f>
        <v>0.26</v>
      </c>
      <c r="N218">
        <f>VLOOKUP(B218,growth_assay_midpoints!$A:$C,3,FALSE)</f>
        <v>11.83</v>
      </c>
      <c r="O218">
        <f>VLOOKUP(B218,growth_assay_midpoints!$A:$D,4,FALSE)</f>
        <v>6.22</v>
      </c>
    </row>
    <row r="219" spans="1:15" x14ac:dyDescent="0.2">
      <c r="A219">
        <v>73</v>
      </c>
      <c r="B219" t="str">
        <f>VLOOKUP(A219,legend_isolates_fromAlex!A:B,2,FALSE)</f>
        <v>37F</v>
      </c>
      <c r="C219" t="str">
        <f>VLOOKUP(B219,isolate_id_legend!A:B,2,FALSE)</f>
        <v>Marinobacterium_aestuarii</v>
      </c>
      <c r="D219">
        <v>12</v>
      </c>
      <c r="E219">
        <v>3</v>
      </c>
      <c r="F219" t="s">
        <v>425</v>
      </c>
      <c r="G219" t="s">
        <v>236</v>
      </c>
      <c r="H219">
        <v>2</v>
      </c>
      <c r="I219" t="s">
        <v>10</v>
      </c>
      <c r="J219">
        <v>11</v>
      </c>
      <c r="K219">
        <v>0</v>
      </c>
      <c r="L219">
        <f>VLOOKUP(G219,[1]layout!$D:$E,2,FALSE)</f>
        <v>0.15</v>
      </c>
      <c r="M219">
        <f>VLOOKUP(B219,growth_assay_midpoints!$A:$B,2,FALSE)</f>
        <v>0.26</v>
      </c>
      <c r="N219">
        <f>VLOOKUP(B219,growth_assay_midpoints!$A:$C,3,FALSE)</f>
        <v>11.83</v>
      </c>
      <c r="O219">
        <f>VLOOKUP(B219,growth_assay_midpoints!$A:$D,4,FALSE)</f>
        <v>6.22</v>
      </c>
    </row>
    <row r="220" spans="1:15" x14ac:dyDescent="0.2">
      <c r="A220">
        <v>73</v>
      </c>
      <c r="B220" t="str">
        <f>VLOOKUP(A220,legend_isolates_fromAlex!A:B,2,FALSE)</f>
        <v>37F</v>
      </c>
      <c r="C220" t="str">
        <f>VLOOKUP(B220,isolate_id_legend!A:B,2,FALSE)</f>
        <v>Marinobacterium_aestuarii</v>
      </c>
      <c r="D220">
        <v>46</v>
      </c>
      <c r="E220">
        <v>6</v>
      </c>
      <c r="F220" t="s">
        <v>454</v>
      </c>
      <c r="G220" t="s">
        <v>237</v>
      </c>
      <c r="H220">
        <v>3</v>
      </c>
      <c r="I220" t="s">
        <v>9</v>
      </c>
      <c r="J220">
        <v>2</v>
      </c>
      <c r="K220">
        <v>0</v>
      </c>
      <c r="L220">
        <f>VLOOKUP(G220,[1]layout!$D:$E,2,FALSE)</f>
        <v>0.14000000000000001</v>
      </c>
      <c r="M220">
        <f>VLOOKUP(B220,growth_assay_midpoints!$A:$B,2,FALSE)</f>
        <v>0.26</v>
      </c>
      <c r="N220">
        <f>VLOOKUP(B220,growth_assay_midpoints!$A:$C,3,FALSE)</f>
        <v>11.83</v>
      </c>
      <c r="O220">
        <f>VLOOKUP(B220,growth_assay_midpoints!$A:$D,4,FALSE)</f>
        <v>6.22</v>
      </c>
    </row>
    <row r="221" spans="1:15" x14ac:dyDescent="0.2">
      <c r="A221">
        <v>74</v>
      </c>
      <c r="B221" t="str">
        <f>VLOOKUP(A221,legend_isolates_fromAlex!A:B,2,FALSE)</f>
        <v>37H</v>
      </c>
      <c r="C221" t="str">
        <f>VLOOKUP(B221,isolate_id_legend!A:B,2,FALSE)</f>
        <v>Paenibacillus_xylanexedens</v>
      </c>
      <c r="D221">
        <v>110</v>
      </c>
      <c r="E221">
        <v>2</v>
      </c>
      <c r="F221" t="s">
        <v>460</v>
      </c>
      <c r="G221" t="s">
        <v>238</v>
      </c>
      <c r="H221">
        <v>1</v>
      </c>
      <c r="I221" t="s">
        <v>14</v>
      </c>
      <c r="J221">
        <v>3</v>
      </c>
      <c r="K221">
        <v>2</v>
      </c>
      <c r="L221">
        <f>VLOOKUP(G221,[1]layout!$D:$E,2,FALSE)</f>
        <v>0.70199999999999996</v>
      </c>
      <c r="M221">
        <f>VLOOKUP(B221,growth_assay_midpoints!$A:$B,2,FALSE)</f>
        <v>7.02</v>
      </c>
      <c r="N221">
        <f>VLOOKUP(B221,growth_assay_midpoints!$A:$C,3,FALSE)</f>
        <v>3.45</v>
      </c>
      <c r="O221">
        <f>VLOOKUP(B221,growth_assay_midpoints!$A:$D,4,FALSE)</f>
        <v>9.17</v>
      </c>
    </row>
    <row r="222" spans="1:15" x14ac:dyDescent="0.2">
      <c r="A222">
        <v>74</v>
      </c>
      <c r="B222" t="str">
        <f>VLOOKUP(A222,legend_isolates_fromAlex!A:B,2,FALSE)</f>
        <v>37H</v>
      </c>
      <c r="C222" t="str">
        <f>VLOOKUP(B222,isolate_id_legend!A:B,2,FALSE)</f>
        <v>Paenibacillus_xylanexedens</v>
      </c>
      <c r="D222">
        <v>28</v>
      </c>
      <c r="E222">
        <v>3</v>
      </c>
      <c r="F222" t="s">
        <v>421</v>
      </c>
      <c r="G222" t="s">
        <v>239</v>
      </c>
      <c r="H222">
        <v>2</v>
      </c>
      <c r="I222" t="s">
        <v>12</v>
      </c>
      <c r="J222">
        <v>7</v>
      </c>
      <c r="K222">
        <v>2</v>
      </c>
      <c r="L222">
        <f>VLOOKUP(G222,[1]layout!$D:$E,2,FALSE)</f>
        <v>0.53</v>
      </c>
      <c r="M222">
        <f>VLOOKUP(B222,growth_assay_midpoints!$A:$B,2,FALSE)</f>
        <v>7.02</v>
      </c>
      <c r="N222">
        <f>VLOOKUP(B222,growth_assay_midpoints!$A:$C,3,FALSE)</f>
        <v>3.45</v>
      </c>
      <c r="O222">
        <f>VLOOKUP(B222,growth_assay_midpoints!$A:$D,4,FALSE)</f>
        <v>9.17</v>
      </c>
    </row>
    <row r="223" spans="1:15" x14ac:dyDescent="0.2">
      <c r="A223">
        <v>74</v>
      </c>
      <c r="B223" t="str">
        <f>VLOOKUP(A223,legend_isolates_fromAlex!A:B,2,FALSE)</f>
        <v>37H</v>
      </c>
      <c r="C223" t="str">
        <f>VLOOKUP(B223,isolate_id_legend!A:B,2,FALSE)</f>
        <v>Paenibacillus_xylanexedens</v>
      </c>
      <c r="D223">
        <v>33</v>
      </c>
      <c r="E223">
        <v>5</v>
      </c>
      <c r="F223" t="s">
        <v>422</v>
      </c>
      <c r="G223" t="s">
        <v>240</v>
      </c>
      <c r="H223">
        <v>3</v>
      </c>
      <c r="I223" t="s">
        <v>13</v>
      </c>
      <c r="J223">
        <v>9</v>
      </c>
      <c r="K223">
        <v>2</v>
      </c>
      <c r="L223">
        <f>VLOOKUP(G223,[1]layout!$D:$E,2,FALSE)</f>
        <v>0.77200000000000002</v>
      </c>
      <c r="M223">
        <f>VLOOKUP(B223,growth_assay_midpoints!$A:$B,2,FALSE)</f>
        <v>7.02</v>
      </c>
      <c r="N223">
        <f>VLOOKUP(B223,growth_assay_midpoints!$A:$C,3,FALSE)</f>
        <v>3.45</v>
      </c>
      <c r="O223">
        <f>VLOOKUP(B223,growth_assay_midpoints!$A:$D,4,FALSE)</f>
        <v>9.17</v>
      </c>
    </row>
    <row r="224" spans="1:15" x14ac:dyDescent="0.2">
      <c r="A224">
        <v>75</v>
      </c>
      <c r="B224" t="str">
        <f>VLOOKUP(A224,legend_isolates_fromAlex!A:B,2,FALSE)</f>
        <v>40A</v>
      </c>
      <c r="C224" t="str">
        <f>VLOOKUP(B224,isolate_id_legend!A:B,2,FALSE)</f>
        <v>Microbacterium_deminutum</v>
      </c>
      <c r="D224">
        <v>102</v>
      </c>
      <c r="E224">
        <v>2</v>
      </c>
      <c r="F224" t="s">
        <v>444</v>
      </c>
      <c r="G224" t="s">
        <v>241</v>
      </c>
      <c r="H224">
        <v>1</v>
      </c>
      <c r="I224" t="s">
        <v>13</v>
      </c>
      <c r="J224">
        <v>5</v>
      </c>
      <c r="K224">
        <v>2</v>
      </c>
      <c r="L224">
        <f>VLOOKUP(G224,[1]layout!$D:$E,2,FALSE)</f>
        <v>0.245</v>
      </c>
      <c r="M224">
        <f>VLOOKUP(B224,growth_assay_midpoints!$A:$B,2,FALSE)</f>
        <v>6.31</v>
      </c>
      <c r="N224">
        <f>VLOOKUP(B224,growth_assay_midpoints!$A:$C,3,FALSE)</f>
        <v>0.27</v>
      </c>
      <c r="O224">
        <f>VLOOKUP(B224,growth_assay_midpoints!$A:$D,4,FALSE)</f>
        <v>0</v>
      </c>
    </row>
    <row r="225" spans="1:15" x14ac:dyDescent="0.2">
      <c r="A225">
        <v>75</v>
      </c>
      <c r="B225" t="str">
        <f>VLOOKUP(A225,legend_isolates_fromAlex!A:B,2,FALSE)</f>
        <v>40A</v>
      </c>
      <c r="C225" t="str">
        <f>VLOOKUP(B225,isolate_id_legend!A:B,2,FALSE)</f>
        <v>Microbacterium_deminutum</v>
      </c>
      <c r="D225">
        <v>73</v>
      </c>
      <c r="E225">
        <v>4</v>
      </c>
      <c r="F225" t="s">
        <v>424</v>
      </c>
      <c r="G225" t="s">
        <v>242</v>
      </c>
      <c r="H225">
        <v>2</v>
      </c>
      <c r="I225" t="s">
        <v>11</v>
      </c>
      <c r="J225">
        <v>2</v>
      </c>
      <c r="K225">
        <v>2</v>
      </c>
      <c r="L225">
        <f>VLOOKUP(G225,[1]layout!$D:$E,2,FALSE)</f>
        <v>0.22700000000000001</v>
      </c>
      <c r="M225">
        <f>VLOOKUP(B225,growth_assay_midpoints!$A:$B,2,FALSE)</f>
        <v>6.31</v>
      </c>
      <c r="N225">
        <f>VLOOKUP(B225,growth_assay_midpoints!$A:$C,3,FALSE)</f>
        <v>0.27</v>
      </c>
      <c r="O225">
        <f>VLOOKUP(B225,growth_assay_midpoints!$A:$D,4,FALSE)</f>
        <v>0</v>
      </c>
    </row>
    <row r="226" spans="1:15" x14ac:dyDescent="0.2">
      <c r="A226">
        <v>75</v>
      </c>
      <c r="B226" t="str">
        <f>VLOOKUP(A226,legend_isolates_fromAlex!A:B,2,FALSE)</f>
        <v>40A</v>
      </c>
      <c r="C226" t="str">
        <f>VLOOKUP(B226,isolate_id_legend!A:B,2,FALSE)</f>
        <v>Microbacterium_deminutum</v>
      </c>
      <c r="D226">
        <v>2</v>
      </c>
      <c r="E226">
        <v>5</v>
      </c>
      <c r="F226" t="s">
        <v>411</v>
      </c>
      <c r="G226" t="s">
        <v>243</v>
      </c>
      <c r="H226">
        <v>3</v>
      </c>
      <c r="I226" t="s">
        <v>10</v>
      </c>
      <c r="J226">
        <v>7</v>
      </c>
      <c r="K226">
        <v>2</v>
      </c>
      <c r="L226">
        <f>VLOOKUP(G226,[1]layout!$D:$E,2,FALSE)</f>
        <v>0.26</v>
      </c>
      <c r="M226">
        <f>VLOOKUP(B226,growth_assay_midpoints!$A:$B,2,FALSE)</f>
        <v>6.31</v>
      </c>
      <c r="N226">
        <f>VLOOKUP(B226,growth_assay_midpoints!$A:$C,3,FALSE)</f>
        <v>0.27</v>
      </c>
      <c r="O226">
        <f>VLOOKUP(B226,growth_assay_midpoints!$A:$D,4,FALSE)</f>
        <v>0</v>
      </c>
    </row>
    <row r="227" spans="1:15" x14ac:dyDescent="0.2">
      <c r="A227">
        <v>76</v>
      </c>
      <c r="B227" t="str">
        <f>VLOOKUP(A227,legend_isolates_fromAlex!A:B,2,FALSE)</f>
        <v>40B</v>
      </c>
      <c r="C227" t="str">
        <f>VLOOKUP(B227,isolate_id_legend!A:B,2,FALSE)</f>
        <v>Georgenia_satyanarayanai</v>
      </c>
      <c r="D227">
        <v>18</v>
      </c>
      <c r="E227">
        <v>1</v>
      </c>
      <c r="F227" t="s">
        <v>415</v>
      </c>
      <c r="G227" t="s">
        <v>244</v>
      </c>
      <c r="H227">
        <v>1</v>
      </c>
      <c r="I227" t="s">
        <v>10</v>
      </c>
      <c r="J227">
        <v>10</v>
      </c>
      <c r="K227">
        <v>2</v>
      </c>
      <c r="L227">
        <f>VLOOKUP(G227,[1]layout!$D:$E,2,FALSE)</f>
        <v>0.16700000000000001</v>
      </c>
      <c r="M227">
        <f>VLOOKUP(B227,growth_assay_midpoints!$A:$B,2,FALSE)</f>
        <v>10.38</v>
      </c>
      <c r="N227">
        <f>VLOOKUP(B227,growth_assay_midpoints!$A:$C,3,FALSE)</f>
        <v>11.27</v>
      </c>
      <c r="O227">
        <f>VLOOKUP(B227,growth_assay_midpoints!$A:$D,4,FALSE)</f>
        <v>12.84</v>
      </c>
    </row>
    <row r="228" spans="1:15" x14ac:dyDescent="0.2">
      <c r="A228">
        <v>76</v>
      </c>
      <c r="B228" t="str">
        <f>VLOOKUP(A228,legend_isolates_fromAlex!A:B,2,FALSE)</f>
        <v>40B</v>
      </c>
      <c r="C228" t="str">
        <f>VLOOKUP(B228,isolate_id_legend!A:B,2,FALSE)</f>
        <v>Georgenia_satyanarayanai</v>
      </c>
      <c r="D228">
        <v>7</v>
      </c>
      <c r="E228">
        <v>3</v>
      </c>
      <c r="F228" t="s">
        <v>405</v>
      </c>
      <c r="G228" t="s">
        <v>245</v>
      </c>
      <c r="H228">
        <v>2</v>
      </c>
      <c r="I228" t="s">
        <v>10</v>
      </c>
      <c r="J228">
        <v>6</v>
      </c>
      <c r="K228">
        <v>2</v>
      </c>
      <c r="L228">
        <f>VLOOKUP(G228,[1]layout!$D:$E,2,FALSE)</f>
        <v>0.53100000000000003</v>
      </c>
      <c r="M228">
        <f>VLOOKUP(B228,growth_assay_midpoints!$A:$B,2,FALSE)</f>
        <v>10.38</v>
      </c>
      <c r="N228">
        <f>VLOOKUP(B228,growth_assay_midpoints!$A:$C,3,FALSE)</f>
        <v>11.27</v>
      </c>
      <c r="O228">
        <f>VLOOKUP(B228,growth_assay_midpoints!$A:$D,4,FALSE)</f>
        <v>12.84</v>
      </c>
    </row>
    <row r="229" spans="1:15" x14ac:dyDescent="0.2">
      <c r="A229">
        <v>76</v>
      </c>
      <c r="B229" t="str">
        <f>VLOOKUP(A229,legend_isolates_fromAlex!A:B,2,FALSE)</f>
        <v>40B</v>
      </c>
      <c r="C229" t="str">
        <f>VLOOKUP(B229,isolate_id_legend!A:B,2,FALSE)</f>
        <v>Georgenia_satyanarayanai</v>
      </c>
      <c r="D229">
        <v>78</v>
      </c>
      <c r="E229">
        <v>6</v>
      </c>
      <c r="F229" t="s">
        <v>452</v>
      </c>
      <c r="G229" t="s">
        <v>246</v>
      </c>
      <c r="H229">
        <v>3</v>
      </c>
      <c r="I229" t="s">
        <v>12</v>
      </c>
      <c r="J229">
        <v>5</v>
      </c>
      <c r="K229">
        <v>2</v>
      </c>
      <c r="L229">
        <f>VLOOKUP(G229,[1]layout!$D:$E,2,FALSE)</f>
        <v>0.66</v>
      </c>
      <c r="M229">
        <f>VLOOKUP(B229,growth_assay_midpoints!$A:$B,2,FALSE)</f>
        <v>10.38</v>
      </c>
      <c r="N229">
        <f>VLOOKUP(B229,growth_assay_midpoints!$A:$C,3,FALSE)</f>
        <v>11.27</v>
      </c>
      <c r="O229">
        <f>VLOOKUP(B229,growth_assay_midpoints!$A:$D,4,FALSE)</f>
        <v>12.84</v>
      </c>
    </row>
    <row r="230" spans="1:15" x14ac:dyDescent="0.2">
      <c r="A230">
        <v>77</v>
      </c>
      <c r="B230" t="str">
        <f>VLOOKUP(A230,legend_isolates_fromAlex!A:B,2,FALSE)</f>
        <v>40C</v>
      </c>
      <c r="C230" t="str">
        <f>VLOOKUP(B230,isolate_id_legend!A:B,2,FALSE)</f>
        <v>Pseudomonas_helmanticensis</v>
      </c>
      <c r="D230">
        <v>108</v>
      </c>
      <c r="E230">
        <v>2</v>
      </c>
      <c r="F230" t="s">
        <v>461</v>
      </c>
      <c r="G230" t="s">
        <v>247</v>
      </c>
      <c r="H230">
        <v>1</v>
      </c>
      <c r="I230" t="s">
        <v>13</v>
      </c>
      <c r="J230">
        <v>11</v>
      </c>
      <c r="K230">
        <v>2</v>
      </c>
      <c r="L230">
        <f>VLOOKUP(G230,[1]layout!$D:$E,2,FALSE)</f>
        <v>0.36299999999999999</v>
      </c>
      <c r="M230">
        <f>VLOOKUP(B230,growth_assay_midpoints!$A:$B,2,FALSE)</f>
        <v>7.21</v>
      </c>
      <c r="N230">
        <f>VLOOKUP(B230,growth_assay_midpoints!$A:$C,3,FALSE)</f>
        <v>3.73</v>
      </c>
      <c r="O230">
        <f>VLOOKUP(B230,growth_assay_midpoints!$A:$D,4,FALSE)</f>
        <v>7.65</v>
      </c>
    </row>
    <row r="231" spans="1:15" x14ac:dyDescent="0.2">
      <c r="A231">
        <v>77</v>
      </c>
      <c r="B231" t="str">
        <f>VLOOKUP(A231,legend_isolates_fromAlex!A:B,2,FALSE)</f>
        <v>40C</v>
      </c>
      <c r="C231" t="str">
        <f>VLOOKUP(B231,isolate_id_legend!A:B,2,FALSE)</f>
        <v>Pseudomonas_helmanticensis</v>
      </c>
      <c r="D231">
        <v>123</v>
      </c>
      <c r="E231">
        <v>5</v>
      </c>
      <c r="F231" t="s">
        <v>420</v>
      </c>
      <c r="G231" t="s">
        <v>248</v>
      </c>
      <c r="H231">
        <v>3</v>
      </c>
      <c r="I231" t="s">
        <v>10</v>
      </c>
      <c r="J231">
        <v>3</v>
      </c>
      <c r="K231">
        <v>2</v>
      </c>
      <c r="L231">
        <f>VLOOKUP(G231,[1]layout!$D:$E,2,FALSE)</f>
        <v>0.42099999999999999</v>
      </c>
      <c r="M231">
        <f>VLOOKUP(B231,growth_assay_midpoints!$A:$B,2,FALSE)</f>
        <v>7.21</v>
      </c>
      <c r="N231">
        <f>VLOOKUP(B231,growth_assay_midpoints!$A:$C,3,FALSE)</f>
        <v>3.73</v>
      </c>
      <c r="O231">
        <f>VLOOKUP(B231,growth_assay_midpoints!$A:$D,4,FALSE)</f>
        <v>7.65</v>
      </c>
    </row>
    <row r="232" spans="1:15" x14ac:dyDescent="0.2">
      <c r="A232">
        <v>77</v>
      </c>
      <c r="B232" t="str">
        <f>VLOOKUP(A232,legend_isolates_fromAlex!A:B,2,FALSE)</f>
        <v>40C</v>
      </c>
      <c r="C232" t="str">
        <f>VLOOKUP(B232,isolate_id_legend!A:B,2,FALSE)</f>
        <v>Pseudomonas_helmanticensis</v>
      </c>
      <c r="D232">
        <v>30</v>
      </c>
      <c r="E232">
        <v>5</v>
      </c>
      <c r="F232" t="s">
        <v>416</v>
      </c>
      <c r="G232" t="s">
        <v>249</v>
      </c>
      <c r="H232">
        <v>3</v>
      </c>
      <c r="I232" t="s">
        <v>13</v>
      </c>
      <c r="J232">
        <v>6</v>
      </c>
      <c r="K232">
        <v>2</v>
      </c>
      <c r="L232">
        <f>VLOOKUP(G232,[1]layout!$D:$E,2,FALSE)</f>
        <v>0.28199999999999997</v>
      </c>
      <c r="M232">
        <f>VLOOKUP(B232,growth_assay_midpoints!$A:$B,2,FALSE)</f>
        <v>7.21</v>
      </c>
      <c r="N232">
        <f>VLOOKUP(B232,growth_assay_midpoints!$A:$C,3,FALSE)</f>
        <v>3.73</v>
      </c>
      <c r="O232">
        <f>VLOOKUP(B232,growth_assay_midpoints!$A:$D,4,FALSE)</f>
        <v>7.65</v>
      </c>
    </row>
    <row r="233" spans="1:15" x14ac:dyDescent="0.2">
      <c r="A233">
        <v>78</v>
      </c>
      <c r="B233" t="str">
        <f>VLOOKUP(A233,legend_isolates_fromAlex!A:B,2,FALSE)</f>
        <v>41B</v>
      </c>
      <c r="C233" t="str">
        <f>VLOOKUP(B233,isolate_id_legend!A:B,2,FALSE)</f>
        <v>Pseudomonas_koreensis</v>
      </c>
      <c r="D233">
        <v>106</v>
      </c>
      <c r="E233">
        <v>2</v>
      </c>
      <c r="F233" t="s">
        <v>422</v>
      </c>
      <c r="G233" t="s">
        <v>250</v>
      </c>
      <c r="H233">
        <v>1</v>
      </c>
      <c r="I233" t="s">
        <v>13</v>
      </c>
      <c r="J233">
        <v>9</v>
      </c>
      <c r="K233">
        <v>2</v>
      </c>
      <c r="L233">
        <f>VLOOKUP(G233,[1]layout!$D:$E,2,FALSE)</f>
        <v>0.52300000000000002</v>
      </c>
      <c r="M233">
        <f>VLOOKUP(B233,growth_assay_midpoints!$A:$B,2,FALSE)</f>
        <v>7.51</v>
      </c>
      <c r="N233">
        <f>VLOOKUP(B233,growth_assay_midpoints!$A:$C,3,FALSE)</f>
        <v>4.3600000000000003</v>
      </c>
      <c r="O233">
        <f>VLOOKUP(B233,growth_assay_midpoints!$A:$D,4,FALSE)</f>
        <v>6.44</v>
      </c>
    </row>
    <row r="234" spans="1:15" x14ac:dyDescent="0.2">
      <c r="A234">
        <v>78</v>
      </c>
      <c r="B234" t="str">
        <f>VLOOKUP(A234,legend_isolates_fromAlex!A:B,2,FALSE)</f>
        <v>41B</v>
      </c>
      <c r="C234" t="str">
        <f>VLOOKUP(B234,isolate_id_legend!A:B,2,FALSE)</f>
        <v>Pseudomonas_koreensis</v>
      </c>
      <c r="D234">
        <v>112</v>
      </c>
      <c r="E234">
        <v>5</v>
      </c>
      <c r="F234" t="s">
        <v>454</v>
      </c>
      <c r="G234" t="s">
        <v>251</v>
      </c>
      <c r="H234">
        <v>2</v>
      </c>
      <c r="I234" t="s">
        <v>9</v>
      </c>
      <c r="J234">
        <v>2</v>
      </c>
      <c r="K234">
        <v>2</v>
      </c>
      <c r="L234">
        <f>VLOOKUP(G234,[1]layout!$D:$E,2,FALSE)</f>
        <v>0.48099999999999998</v>
      </c>
      <c r="M234">
        <f>VLOOKUP(B234,growth_assay_midpoints!$A:$B,2,FALSE)</f>
        <v>7.51</v>
      </c>
      <c r="N234">
        <f>VLOOKUP(B234,growth_assay_midpoints!$A:$C,3,FALSE)</f>
        <v>4.3600000000000003</v>
      </c>
      <c r="O234">
        <f>VLOOKUP(B234,growth_assay_midpoints!$A:$D,4,FALSE)</f>
        <v>6.44</v>
      </c>
    </row>
    <row r="235" spans="1:15" x14ac:dyDescent="0.2">
      <c r="A235">
        <v>78</v>
      </c>
      <c r="B235" t="str">
        <f>VLOOKUP(A235,legend_isolates_fromAlex!A:B,2,FALSE)</f>
        <v>41B</v>
      </c>
      <c r="C235" t="str">
        <f>VLOOKUP(B235,isolate_id_legend!A:B,2,FALSE)</f>
        <v>Pseudomonas_koreensis</v>
      </c>
      <c r="D235">
        <v>86</v>
      </c>
      <c r="E235">
        <v>6</v>
      </c>
      <c r="F235" t="s">
        <v>457</v>
      </c>
      <c r="G235" t="s">
        <v>252</v>
      </c>
      <c r="H235">
        <v>3</v>
      </c>
      <c r="I235" t="s">
        <v>13</v>
      </c>
      <c r="J235">
        <v>3</v>
      </c>
      <c r="K235">
        <v>2</v>
      </c>
      <c r="L235">
        <f>VLOOKUP(G235,[1]layout!$D:$E,2,FALSE)</f>
        <v>0.45200000000000001</v>
      </c>
      <c r="M235">
        <f>VLOOKUP(B235,growth_assay_midpoints!$A:$B,2,FALSE)</f>
        <v>7.51</v>
      </c>
      <c r="N235">
        <f>VLOOKUP(B235,growth_assay_midpoints!$A:$C,3,FALSE)</f>
        <v>4.3600000000000003</v>
      </c>
      <c r="O235">
        <f>VLOOKUP(B235,growth_assay_midpoints!$A:$D,4,FALSE)</f>
        <v>6.44</v>
      </c>
    </row>
    <row r="236" spans="1:15" x14ac:dyDescent="0.2">
      <c r="A236">
        <v>79</v>
      </c>
      <c r="B236" t="str">
        <f>VLOOKUP(A236,legend_isolates_fromAlex!A:B,2,FALSE)</f>
        <v>41D</v>
      </c>
      <c r="C236" t="str">
        <f>VLOOKUP(B236,isolate_id_legend!A:B,2,FALSE)</f>
        <v>Sanguibacter_inulinus</v>
      </c>
      <c r="D236">
        <v>98</v>
      </c>
      <c r="E236">
        <v>2</v>
      </c>
      <c r="F236" t="s">
        <v>455</v>
      </c>
      <c r="G236" t="s">
        <v>253</v>
      </c>
      <c r="H236">
        <v>1</v>
      </c>
      <c r="I236" t="s">
        <v>12</v>
      </c>
      <c r="J236">
        <v>11</v>
      </c>
      <c r="K236">
        <v>1</v>
      </c>
      <c r="L236">
        <f>VLOOKUP(G236,[1]layout!$D:$E,2,FALSE)</f>
        <v>0.14699999999999999</v>
      </c>
      <c r="M236">
        <f>VLOOKUP(B236,growth_assay_midpoints!$A:$B,2,FALSE)</f>
        <v>15.3</v>
      </c>
      <c r="N236">
        <f>VLOOKUP(B236,growth_assay_midpoints!$A:$C,3,FALSE)</f>
        <v>14.7</v>
      </c>
      <c r="O236">
        <f>VLOOKUP(B236,growth_assay_midpoints!$A:$D,4,FALSE)</f>
        <v>6.08</v>
      </c>
    </row>
    <row r="237" spans="1:15" x14ac:dyDescent="0.2">
      <c r="A237">
        <v>79</v>
      </c>
      <c r="B237" t="str">
        <f>VLOOKUP(A237,legend_isolates_fromAlex!A:B,2,FALSE)</f>
        <v>41D</v>
      </c>
      <c r="C237" t="str">
        <f>VLOOKUP(B237,isolate_id_legend!A:B,2,FALSE)</f>
        <v>Sanguibacter_inulinus</v>
      </c>
      <c r="D237">
        <v>54</v>
      </c>
      <c r="E237">
        <v>4</v>
      </c>
      <c r="F237" t="s">
        <v>412</v>
      </c>
      <c r="G237" t="s">
        <v>254</v>
      </c>
      <c r="H237">
        <v>2</v>
      </c>
      <c r="I237" t="s">
        <v>9</v>
      </c>
      <c r="J237">
        <v>3</v>
      </c>
      <c r="K237">
        <v>1</v>
      </c>
      <c r="L237">
        <f>VLOOKUP(G237,[1]layout!$D:$E,2,FALSE)</f>
        <v>0.43099999999999999</v>
      </c>
      <c r="M237">
        <f>VLOOKUP(B237,growth_assay_midpoints!$A:$B,2,FALSE)</f>
        <v>15.3</v>
      </c>
      <c r="N237">
        <f>VLOOKUP(B237,growth_assay_midpoints!$A:$C,3,FALSE)</f>
        <v>14.7</v>
      </c>
      <c r="O237">
        <f>VLOOKUP(B237,growth_assay_midpoints!$A:$D,4,FALSE)</f>
        <v>6.08</v>
      </c>
    </row>
    <row r="238" spans="1:15" x14ac:dyDescent="0.2">
      <c r="A238">
        <v>79</v>
      </c>
      <c r="B238" t="str">
        <f>VLOOKUP(A238,legend_isolates_fromAlex!A:B,2,FALSE)</f>
        <v>41D</v>
      </c>
      <c r="C238" t="str">
        <f>VLOOKUP(B238,isolate_id_legend!A:B,2,FALSE)</f>
        <v>Sanguibacter_inulinus</v>
      </c>
      <c r="D238">
        <v>21</v>
      </c>
      <c r="E238">
        <v>5</v>
      </c>
      <c r="F238" t="s">
        <v>421</v>
      </c>
      <c r="G238" t="s">
        <v>255</v>
      </c>
      <c r="H238">
        <v>3</v>
      </c>
      <c r="I238" t="s">
        <v>12</v>
      </c>
      <c r="J238">
        <v>7</v>
      </c>
      <c r="K238">
        <v>1</v>
      </c>
      <c r="L238">
        <f>VLOOKUP(G238,[1]layout!$D:$E,2,FALSE)</f>
        <v>0.14399999999999999</v>
      </c>
      <c r="M238">
        <f>VLOOKUP(B238,growth_assay_midpoints!$A:$B,2,FALSE)</f>
        <v>15.3</v>
      </c>
      <c r="N238">
        <f>VLOOKUP(B238,growth_assay_midpoints!$A:$C,3,FALSE)</f>
        <v>14.7</v>
      </c>
      <c r="O238">
        <f>VLOOKUP(B238,growth_assay_midpoints!$A:$D,4,FALSE)</f>
        <v>6.08</v>
      </c>
    </row>
    <row r="239" spans="1:15" x14ac:dyDescent="0.2">
      <c r="A239">
        <v>80</v>
      </c>
      <c r="B239" t="str">
        <f>VLOOKUP(A239,legend_isolates_fromAlex!A:B,2,FALSE)</f>
        <v>44A</v>
      </c>
      <c r="C239" t="str">
        <f>VLOOKUP(B239,isolate_id_legend!A:B,2,FALSE)</f>
        <v>Mycolicibacterium_rutilum</v>
      </c>
      <c r="D239">
        <v>122</v>
      </c>
      <c r="E239">
        <v>3</v>
      </c>
      <c r="F239" t="s">
        <v>404</v>
      </c>
      <c r="G239" t="s">
        <v>256</v>
      </c>
      <c r="H239">
        <v>1</v>
      </c>
      <c r="I239" t="s">
        <v>9</v>
      </c>
      <c r="J239">
        <v>5</v>
      </c>
      <c r="K239">
        <v>0</v>
      </c>
      <c r="L239">
        <f>VLOOKUP(G239,[1]layout!$D:$E,2,FALSE)</f>
        <v>0.19400000000000001</v>
      </c>
      <c r="M239">
        <f>VLOOKUP(B239,growth_assay_midpoints!$A:$B,2,FALSE)</f>
        <v>15.33</v>
      </c>
      <c r="N239">
        <f>VLOOKUP(B239,growth_assay_midpoints!$A:$C,3,FALSE)</f>
        <v>-18.25</v>
      </c>
      <c r="O239">
        <f>VLOOKUP(B239,growth_assay_midpoints!$A:$D,4,FALSE)</f>
        <v>10.26</v>
      </c>
    </row>
    <row r="240" spans="1:15" x14ac:dyDescent="0.2">
      <c r="A240">
        <v>80</v>
      </c>
      <c r="B240" t="str">
        <f>VLOOKUP(A240,legend_isolates_fromAlex!A:B,2,FALSE)</f>
        <v>44A</v>
      </c>
      <c r="C240" t="str">
        <f>VLOOKUP(B240,isolate_id_legend!A:B,2,FALSE)</f>
        <v>Mycolicibacterium_rutilum</v>
      </c>
      <c r="D240">
        <v>60</v>
      </c>
      <c r="E240">
        <v>4</v>
      </c>
      <c r="F240" t="s">
        <v>447</v>
      </c>
      <c r="G240" t="s">
        <v>257</v>
      </c>
      <c r="H240">
        <v>2</v>
      </c>
      <c r="I240" t="s">
        <v>9</v>
      </c>
      <c r="J240">
        <v>9</v>
      </c>
      <c r="K240">
        <v>0</v>
      </c>
      <c r="L240">
        <f>VLOOKUP(G240,[1]layout!$D:$E,2,FALSE)</f>
        <v>0.184</v>
      </c>
      <c r="M240">
        <f>VLOOKUP(B240,growth_assay_midpoints!$A:$B,2,FALSE)</f>
        <v>15.33</v>
      </c>
      <c r="N240">
        <f>VLOOKUP(B240,growth_assay_midpoints!$A:$C,3,FALSE)</f>
        <v>-18.25</v>
      </c>
      <c r="O240">
        <f>VLOOKUP(B240,growth_assay_midpoints!$A:$D,4,FALSE)</f>
        <v>10.26</v>
      </c>
    </row>
    <row r="241" spans="1:15" x14ac:dyDescent="0.2">
      <c r="A241">
        <v>80</v>
      </c>
      <c r="B241" t="str">
        <f>VLOOKUP(A241,legend_isolates_fromAlex!A:B,2,FALSE)</f>
        <v>44A</v>
      </c>
      <c r="C241" t="str">
        <f>VLOOKUP(B241,isolate_id_legend!A:B,2,FALSE)</f>
        <v>Mycolicibacterium_rutilum</v>
      </c>
      <c r="D241">
        <v>55</v>
      </c>
      <c r="E241">
        <v>6</v>
      </c>
      <c r="F241" t="s">
        <v>437</v>
      </c>
      <c r="G241" t="s">
        <v>258</v>
      </c>
      <c r="H241">
        <v>3</v>
      </c>
      <c r="I241" t="s">
        <v>10</v>
      </c>
      <c r="J241">
        <v>2</v>
      </c>
      <c r="K241">
        <v>0</v>
      </c>
      <c r="L241">
        <f>VLOOKUP(G241,[1]layout!$D:$E,2,FALSE)</f>
        <v>0.14899999999999999</v>
      </c>
      <c r="M241">
        <f>VLOOKUP(B241,growth_assay_midpoints!$A:$B,2,FALSE)</f>
        <v>15.33</v>
      </c>
      <c r="N241">
        <f>VLOOKUP(B241,growth_assay_midpoints!$A:$C,3,FALSE)</f>
        <v>-18.25</v>
      </c>
      <c r="O241">
        <f>VLOOKUP(B241,growth_assay_midpoints!$A:$D,4,FALSE)</f>
        <v>10.26</v>
      </c>
    </row>
    <row r="242" spans="1:15" x14ac:dyDescent="0.2">
      <c r="A242">
        <v>81</v>
      </c>
      <c r="B242" t="str">
        <f>VLOOKUP(A242,legend_isolates_fromAlex!A:B,2,FALSE)</f>
        <v>45A</v>
      </c>
      <c r="C242" t="str">
        <f>VLOOKUP(B242,isolate_id_legend!A:B,2,FALSE)</f>
        <v>Erwinia_aphidicola</v>
      </c>
      <c r="D242">
        <v>95</v>
      </c>
      <c r="E242">
        <v>2</v>
      </c>
      <c r="F242" t="s">
        <v>441</v>
      </c>
      <c r="G242" t="s">
        <v>259</v>
      </c>
      <c r="H242">
        <v>1</v>
      </c>
      <c r="I242" t="s">
        <v>12</v>
      </c>
      <c r="J242">
        <v>8</v>
      </c>
      <c r="K242">
        <v>1</v>
      </c>
      <c r="L242">
        <f>VLOOKUP(G242,[1]layout!$D:$E,2,FALSE)</f>
        <v>0.20699999999999999</v>
      </c>
      <c r="M242">
        <f>VLOOKUP(B242,growth_assay_midpoints!$A:$B,2,FALSE)</f>
        <v>15.93</v>
      </c>
      <c r="N242">
        <f>VLOOKUP(B242,growth_assay_midpoints!$A:$C,3,FALSE)</f>
        <v>-0.13</v>
      </c>
      <c r="O242">
        <f>VLOOKUP(B242,growth_assay_midpoints!$A:$D,4,FALSE)</f>
        <v>-445.81</v>
      </c>
    </row>
    <row r="243" spans="1:15" x14ac:dyDescent="0.2">
      <c r="A243">
        <v>81</v>
      </c>
      <c r="B243" t="str">
        <f>VLOOKUP(A243,legend_isolates_fromAlex!A:B,2,FALSE)</f>
        <v>45A</v>
      </c>
      <c r="C243" t="str">
        <f>VLOOKUP(B243,isolate_id_legend!A:B,2,FALSE)</f>
        <v>Erwinia_aphidicola</v>
      </c>
      <c r="D243">
        <v>53</v>
      </c>
      <c r="E243">
        <v>4</v>
      </c>
      <c r="F243" t="s">
        <v>454</v>
      </c>
      <c r="G243" t="s">
        <v>260</v>
      </c>
      <c r="H243">
        <v>2</v>
      </c>
      <c r="I243" t="s">
        <v>9</v>
      </c>
      <c r="J243">
        <v>2</v>
      </c>
      <c r="K243">
        <v>1</v>
      </c>
      <c r="L243">
        <f>VLOOKUP(G243,[1]layout!$D:$E,2,FALSE)</f>
        <v>0.14000000000000001</v>
      </c>
      <c r="M243">
        <f>VLOOKUP(B243,growth_assay_midpoints!$A:$B,2,FALSE)</f>
        <v>15.93</v>
      </c>
      <c r="N243">
        <f>VLOOKUP(B243,growth_assay_midpoints!$A:$C,3,FALSE)</f>
        <v>-0.13</v>
      </c>
      <c r="O243">
        <f>VLOOKUP(B243,growth_assay_midpoints!$A:$D,4,FALSE)</f>
        <v>-445.81</v>
      </c>
    </row>
    <row r="244" spans="1:15" x14ac:dyDescent="0.2">
      <c r="A244">
        <v>81</v>
      </c>
      <c r="B244" t="str">
        <f>VLOOKUP(A244,legend_isolates_fromAlex!A:B,2,FALSE)</f>
        <v>45A</v>
      </c>
      <c r="C244" t="str">
        <f>VLOOKUP(B244,isolate_id_legend!A:B,2,FALSE)</f>
        <v>Erwinia_aphidicola</v>
      </c>
      <c r="D244">
        <v>5</v>
      </c>
      <c r="E244">
        <v>5</v>
      </c>
      <c r="F244" t="s">
        <v>415</v>
      </c>
      <c r="G244" t="s">
        <v>261</v>
      </c>
      <c r="H244">
        <v>3</v>
      </c>
      <c r="I244" t="s">
        <v>10</v>
      </c>
      <c r="J244">
        <v>10</v>
      </c>
      <c r="K244">
        <v>1</v>
      </c>
      <c r="L244">
        <f>VLOOKUP(G244,[1]layout!$D:$E,2,FALSE)</f>
        <v>0.17399999999999999</v>
      </c>
      <c r="M244">
        <f>VLOOKUP(B244,growth_assay_midpoints!$A:$B,2,FALSE)</f>
        <v>15.93</v>
      </c>
      <c r="N244">
        <f>VLOOKUP(B244,growth_assay_midpoints!$A:$C,3,FALSE)</f>
        <v>-0.13</v>
      </c>
      <c r="O244">
        <f>VLOOKUP(B244,growth_assay_midpoints!$A:$D,4,FALSE)</f>
        <v>-445.81</v>
      </c>
    </row>
    <row r="245" spans="1:15" x14ac:dyDescent="0.2">
      <c r="A245">
        <v>82</v>
      </c>
      <c r="B245" t="str">
        <f>VLOOKUP(A245,legend_isolates_fromAlex!A:B,2,FALSE)</f>
        <v>45B</v>
      </c>
      <c r="C245" t="str">
        <f>VLOOKUP(B245,isolate_id_legend!A:B,2,FALSE)</f>
        <v>Erwinia_aphidicola</v>
      </c>
      <c r="D245">
        <v>49</v>
      </c>
      <c r="E245">
        <v>1</v>
      </c>
      <c r="F245" t="s">
        <v>458</v>
      </c>
      <c r="G245" t="s">
        <v>262</v>
      </c>
      <c r="H245">
        <v>1</v>
      </c>
      <c r="I245" t="s">
        <v>14</v>
      </c>
      <c r="J245">
        <v>2</v>
      </c>
      <c r="K245">
        <v>2</v>
      </c>
      <c r="L245">
        <f>VLOOKUP(G245,[1]layout!$D:$E,2,FALSE)</f>
        <v>0.13400000000000001</v>
      </c>
      <c r="M245">
        <f>VLOOKUP(B245,growth_assay_midpoints!$A:$B,2,FALSE)</f>
        <v>5.79</v>
      </c>
      <c r="N245">
        <f>VLOOKUP(B245,growth_assay_midpoints!$A:$C,3,FALSE)</f>
        <v>7.89</v>
      </c>
      <c r="O245">
        <f>VLOOKUP(B245,growth_assay_midpoints!$A:$D,4,FALSE)</f>
        <v>3.54</v>
      </c>
    </row>
    <row r="246" spans="1:15" x14ac:dyDescent="0.2">
      <c r="A246">
        <v>82</v>
      </c>
      <c r="B246" t="str">
        <f>VLOOKUP(A246,legend_isolates_fromAlex!A:B,2,FALSE)</f>
        <v>45B</v>
      </c>
      <c r="C246" t="str">
        <f>VLOOKUP(B246,isolate_id_legend!A:B,2,FALSE)</f>
        <v>Erwinia_aphidicola</v>
      </c>
      <c r="D246">
        <v>96</v>
      </c>
      <c r="E246">
        <v>4</v>
      </c>
      <c r="F246" t="s">
        <v>444</v>
      </c>
      <c r="G246" t="s">
        <v>263</v>
      </c>
      <c r="H246">
        <v>2</v>
      </c>
      <c r="I246" t="s">
        <v>13</v>
      </c>
      <c r="J246">
        <v>5</v>
      </c>
      <c r="K246">
        <v>2</v>
      </c>
      <c r="L246">
        <f>VLOOKUP(G246,[1]layout!$D:$E,2,FALSE)</f>
        <v>0.158</v>
      </c>
      <c r="M246">
        <f>VLOOKUP(B246,growth_assay_midpoints!$A:$B,2,FALSE)</f>
        <v>5.79</v>
      </c>
      <c r="N246">
        <f>VLOOKUP(B246,growth_assay_midpoints!$A:$C,3,FALSE)</f>
        <v>7.89</v>
      </c>
      <c r="O246">
        <f>VLOOKUP(B246,growth_assay_midpoints!$A:$D,4,FALSE)</f>
        <v>3.54</v>
      </c>
    </row>
    <row r="247" spans="1:15" x14ac:dyDescent="0.2">
      <c r="A247">
        <v>82</v>
      </c>
      <c r="B247" t="str">
        <f>VLOOKUP(A247,legend_isolates_fromAlex!A:B,2,FALSE)</f>
        <v>45B</v>
      </c>
      <c r="C247" t="str">
        <f>VLOOKUP(B247,isolate_id_legend!A:B,2,FALSE)</f>
        <v>Erwinia_aphidicola</v>
      </c>
      <c r="D247">
        <v>52</v>
      </c>
      <c r="E247">
        <v>6</v>
      </c>
      <c r="F247" t="s">
        <v>446</v>
      </c>
      <c r="G247" t="s">
        <v>264</v>
      </c>
      <c r="H247">
        <v>3</v>
      </c>
      <c r="I247" t="s">
        <v>9</v>
      </c>
      <c r="J247">
        <v>8</v>
      </c>
      <c r="K247">
        <v>2</v>
      </c>
      <c r="L247">
        <f>VLOOKUP(G247,[1]layout!$D:$E,2,FALSE)</f>
        <v>0.312</v>
      </c>
      <c r="M247">
        <f>VLOOKUP(B247,growth_assay_midpoints!$A:$B,2,FALSE)</f>
        <v>5.79</v>
      </c>
      <c r="N247">
        <f>VLOOKUP(B247,growth_assay_midpoints!$A:$C,3,FALSE)</f>
        <v>7.89</v>
      </c>
      <c r="O247">
        <f>VLOOKUP(B247,growth_assay_midpoints!$A:$D,4,FALSE)</f>
        <v>3.54</v>
      </c>
    </row>
    <row r="248" spans="1:15" x14ac:dyDescent="0.2">
      <c r="A248">
        <v>83</v>
      </c>
      <c r="B248" t="str">
        <f>VLOOKUP(A248,legend_isolates_fromAlex!A:B,2,FALSE)</f>
        <v>45D</v>
      </c>
      <c r="C248" t="str">
        <f>VLOOKUP(B248,isolate_id_legend!A:B,2,FALSE)</f>
        <v>Rahnella_inusitata</v>
      </c>
      <c r="D248">
        <v>89</v>
      </c>
      <c r="E248">
        <v>2</v>
      </c>
      <c r="F248" t="s">
        <v>453</v>
      </c>
      <c r="G248" t="s">
        <v>265</v>
      </c>
      <c r="H248">
        <v>1</v>
      </c>
      <c r="I248" t="s">
        <v>12</v>
      </c>
      <c r="J248">
        <v>2</v>
      </c>
      <c r="K248">
        <v>2</v>
      </c>
      <c r="L248">
        <f>VLOOKUP(G248,[1]layout!$D:$E,2,FALSE)</f>
        <v>0.35499999999999998</v>
      </c>
      <c r="M248">
        <f>VLOOKUP(B248,growth_assay_midpoints!$A:$B,2,FALSE)</f>
        <v>5.63</v>
      </c>
      <c r="N248">
        <f>VLOOKUP(B248,growth_assay_midpoints!$A:$C,3,FALSE)</f>
        <v>7.29</v>
      </c>
      <c r="O248">
        <f>VLOOKUP(B248,growth_assay_midpoints!$A:$D,4,FALSE)</f>
        <v>7.47</v>
      </c>
    </row>
    <row r="249" spans="1:15" x14ac:dyDescent="0.2">
      <c r="A249">
        <v>83</v>
      </c>
      <c r="B249" t="str">
        <f>VLOOKUP(A249,legend_isolates_fromAlex!A:B,2,FALSE)</f>
        <v>45D</v>
      </c>
      <c r="C249" t="str">
        <f>VLOOKUP(B249,isolate_id_legend!A:B,2,FALSE)</f>
        <v>Rahnella_inusitata</v>
      </c>
      <c r="D249">
        <v>27</v>
      </c>
      <c r="E249">
        <v>3</v>
      </c>
      <c r="F249" t="s">
        <v>448</v>
      </c>
      <c r="G249" t="s">
        <v>266</v>
      </c>
      <c r="H249">
        <v>2</v>
      </c>
      <c r="I249" t="s">
        <v>12</v>
      </c>
      <c r="J249">
        <v>6</v>
      </c>
      <c r="K249">
        <v>2</v>
      </c>
      <c r="L249">
        <f>VLOOKUP(G249,[1]layout!$D:$E,2,FALSE)</f>
        <v>0.214</v>
      </c>
      <c r="M249">
        <f>VLOOKUP(B249,growth_assay_midpoints!$A:$B,2,FALSE)</f>
        <v>5.63</v>
      </c>
      <c r="N249">
        <f>VLOOKUP(B249,growth_assay_midpoints!$A:$C,3,FALSE)</f>
        <v>7.29</v>
      </c>
      <c r="O249">
        <f>VLOOKUP(B249,growth_assay_midpoints!$A:$D,4,FALSE)</f>
        <v>7.47</v>
      </c>
    </row>
    <row r="250" spans="1:15" x14ac:dyDescent="0.2">
      <c r="A250">
        <v>83</v>
      </c>
      <c r="B250" t="str">
        <f>VLOOKUP(A250,legend_isolates_fromAlex!A:B,2,FALSE)</f>
        <v>45D</v>
      </c>
      <c r="C250" t="str">
        <f>VLOOKUP(B250,isolate_id_legend!A:B,2,FALSE)</f>
        <v>Rahnella_inusitata</v>
      </c>
      <c r="D250">
        <v>3</v>
      </c>
      <c r="E250">
        <v>5</v>
      </c>
      <c r="F250" t="s">
        <v>406</v>
      </c>
      <c r="G250" t="s">
        <v>267</v>
      </c>
      <c r="H250">
        <v>3</v>
      </c>
      <c r="I250" t="s">
        <v>10</v>
      </c>
      <c r="J250">
        <v>8</v>
      </c>
      <c r="K250">
        <v>2</v>
      </c>
      <c r="L250">
        <f>VLOOKUP(G250,[1]layout!$D:$E,2,FALSE)</f>
        <v>0.33600000000000002</v>
      </c>
      <c r="M250">
        <f>VLOOKUP(B250,growth_assay_midpoints!$A:$B,2,FALSE)</f>
        <v>5.63</v>
      </c>
      <c r="N250">
        <f>VLOOKUP(B250,growth_assay_midpoints!$A:$C,3,FALSE)</f>
        <v>7.29</v>
      </c>
      <c r="O250">
        <f>VLOOKUP(B250,growth_assay_midpoints!$A:$D,4,FALSE)</f>
        <v>7.47</v>
      </c>
    </row>
    <row r="251" spans="1:15" x14ac:dyDescent="0.2">
      <c r="A251">
        <v>84</v>
      </c>
      <c r="B251" t="str">
        <f>VLOOKUP(A251,legend_isolates_fromAlex!A:B,2,FALSE)</f>
        <v>45E</v>
      </c>
      <c r="C251" t="str">
        <f>VLOOKUP(B251,isolate_id_legend!A:B,2,FALSE)</f>
        <v>Obesumbacterium_proteus</v>
      </c>
      <c r="D251">
        <v>44</v>
      </c>
      <c r="E251">
        <v>1</v>
      </c>
      <c r="F251" t="s">
        <v>423</v>
      </c>
      <c r="G251" t="s">
        <v>268</v>
      </c>
      <c r="H251">
        <v>1</v>
      </c>
      <c r="I251" t="s">
        <v>13</v>
      </c>
      <c r="J251">
        <v>7</v>
      </c>
      <c r="K251">
        <v>2</v>
      </c>
      <c r="L251">
        <f>VLOOKUP(G251,[1]layout!$D:$E,2,FALSE)</f>
        <v>0.29099999999999998</v>
      </c>
      <c r="M251">
        <f>VLOOKUP(B251,growth_assay_midpoints!$A:$B,2,FALSE)</f>
        <v>5.97</v>
      </c>
      <c r="N251">
        <f>VLOOKUP(B251,growth_assay_midpoints!$A:$C,3,FALSE)</f>
        <v>6.75</v>
      </c>
      <c r="O251">
        <f>VLOOKUP(B251,growth_assay_midpoints!$A:$D,4,FALSE)</f>
        <v>6.71</v>
      </c>
    </row>
    <row r="252" spans="1:15" x14ac:dyDescent="0.2">
      <c r="A252">
        <v>84</v>
      </c>
      <c r="B252" t="str">
        <f>VLOOKUP(A252,legend_isolates_fromAlex!A:B,2,FALSE)</f>
        <v>45E</v>
      </c>
      <c r="C252" t="str">
        <f>VLOOKUP(B252,isolate_id_legend!A:B,2,FALSE)</f>
        <v>Obesumbacterium_proteus</v>
      </c>
      <c r="D252">
        <v>102</v>
      </c>
      <c r="E252">
        <v>4</v>
      </c>
      <c r="F252" t="s">
        <v>461</v>
      </c>
      <c r="G252" t="s">
        <v>269</v>
      </c>
      <c r="H252">
        <v>2</v>
      </c>
      <c r="I252" t="s">
        <v>13</v>
      </c>
      <c r="J252">
        <v>11</v>
      </c>
      <c r="K252">
        <v>2</v>
      </c>
      <c r="L252">
        <f>VLOOKUP(G252,[1]layout!$D:$E,2,FALSE)</f>
        <v>0.26900000000000002</v>
      </c>
      <c r="M252">
        <f>VLOOKUP(B252,growth_assay_midpoints!$A:$B,2,FALSE)</f>
        <v>5.97</v>
      </c>
      <c r="N252">
        <f>VLOOKUP(B252,growth_assay_midpoints!$A:$C,3,FALSE)</f>
        <v>6.75</v>
      </c>
      <c r="O252">
        <f>VLOOKUP(B252,growth_assay_midpoints!$A:$D,4,FALSE)</f>
        <v>6.71</v>
      </c>
    </row>
    <row r="253" spans="1:15" x14ac:dyDescent="0.2">
      <c r="A253">
        <v>84</v>
      </c>
      <c r="B253" t="str">
        <f>VLOOKUP(A253,legend_isolates_fromAlex!A:B,2,FALSE)</f>
        <v>45E</v>
      </c>
      <c r="C253" t="str">
        <f>VLOOKUP(B253,isolate_id_legend!A:B,2,FALSE)</f>
        <v>Obesumbacterium_proteus</v>
      </c>
      <c r="D253">
        <v>100</v>
      </c>
      <c r="E253">
        <v>6</v>
      </c>
      <c r="F253" t="s">
        <v>431</v>
      </c>
      <c r="G253" t="s">
        <v>270</v>
      </c>
      <c r="H253">
        <v>3</v>
      </c>
      <c r="I253" t="s">
        <v>14</v>
      </c>
      <c r="J253">
        <v>7</v>
      </c>
      <c r="K253">
        <v>2</v>
      </c>
      <c r="L253">
        <f>VLOOKUP(G253,[1]layout!$D:$E,2,FALSE)</f>
        <v>0.23899999999999999</v>
      </c>
      <c r="M253">
        <f>VLOOKUP(B253,growth_assay_midpoints!$A:$B,2,FALSE)</f>
        <v>5.97</v>
      </c>
      <c r="N253">
        <f>VLOOKUP(B253,growth_assay_midpoints!$A:$C,3,FALSE)</f>
        <v>6.75</v>
      </c>
      <c r="O253">
        <f>VLOOKUP(B253,growth_assay_midpoints!$A:$D,4,FALSE)</f>
        <v>6.71</v>
      </c>
    </row>
    <row r="254" spans="1:15" x14ac:dyDescent="0.2">
      <c r="A254">
        <v>85</v>
      </c>
      <c r="B254" t="str">
        <f>VLOOKUP(A254,legend_isolates_fromAlex!A:B,2,FALSE)</f>
        <v>47C</v>
      </c>
      <c r="C254" t="str">
        <f>VLOOKUP(B254,isolate_id_legend!A:B,2,FALSE)</f>
        <v>Kocuria_rhizophila</v>
      </c>
      <c r="D254">
        <v>114</v>
      </c>
      <c r="E254">
        <v>2</v>
      </c>
      <c r="F254" t="s">
        <v>431</v>
      </c>
      <c r="G254" t="s">
        <v>271</v>
      </c>
      <c r="H254">
        <v>1</v>
      </c>
      <c r="I254" t="s">
        <v>14</v>
      </c>
      <c r="J254">
        <v>7</v>
      </c>
      <c r="K254">
        <v>2</v>
      </c>
      <c r="L254">
        <f>VLOOKUP(G254,[1]layout!$D:$E,2,FALSE)</f>
        <v>1.381</v>
      </c>
      <c r="M254">
        <f>VLOOKUP(B254,growth_assay_midpoints!$A:$B,2,FALSE)</f>
        <v>16.239999999999998</v>
      </c>
      <c r="N254">
        <f>VLOOKUP(B254,growth_assay_midpoints!$A:$C,3,FALSE)</f>
        <v>18.760000000000002</v>
      </c>
      <c r="O254">
        <f>VLOOKUP(B254,growth_assay_midpoints!$A:$D,4,FALSE)</f>
        <v>18.260000000000002</v>
      </c>
    </row>
    <row r="255" spans="1:15" x14ac:dyDescent="0.2">
      <c r="A255">
        <v>85</v>
      </c>
      <c r="B255" t="str">
        <f>VLOOKUP(A255,legend_isolates_fromAlex!A:B,2,FALSE)</f>
        <v>47C</v>
      </c>
      <c r="C255" t="str">
        <f>VLOOKUP(B255,isolate_id_legend!A:B,2,FALSE)</f>
        <v>Kocuria_rhizophila</v>
      </c>
      <c r="D255">
        <v>22</v>
      </c>
      <c r="E255">
        <v>3</v>
      </c>
      <c r="F255" t="s">
        <v>434</v>
      </c>
      <c r="G255" t="s">
        <v>272</v>
      </c>
      <c r="H255">
        <v>2</v>
      </c>
      <c r="I255" t="s">
        <v>11</v>
      </c>
      <c r="J255">
        <v>11</v>
      </c>
      <c r="K255">
        <v>2</v>
      </c>
      <c r="L255">
        <f>VLOOKUP(G255,[1]layout!$D:$E,2,FALSE)</f>
        <v>1.4419999999999999</v>
      </c>
      <c r="M255">
        <f>VLOOKUP(B255,growth_assay_midpoints!$A:$B,2,FALSE)</f>
        <v>16.239999999999998</v>
      </c>
      <c r="N255">
        <f>VLOOKUP(B255,growth_assay_midpoints!$A:$C,3,FALSE)</f>
        <v>18.760000000000002</v>
      </c>
      <c r="O255">
        <f>VLOOKUP(B255,growth_assay_midpoints!$A:$D,4,FALSE)</f>
        <v>18.260000000000002</v>
      </c>
    </row>
    <row r="256" spans="1:15" x14ac:dyDescent="0.2">
      <c r="A256">
        <v>85</v>
      </c>
      <c r="B256" t="str">
        <f>VLOOKUP(A256,legend_isolates_fromAlex!A:B,2,FALSE)</f>
        <v>47C</v>
      </c>
      <c r="C256" t="str">
        <f>VLOOKUP(B256,isolate_id_legend!A:B,2,FALSE)</f>
        <v>Kocuria_rhizophila</v>
      </c>
      <c r="D256">
        <v>88</v>
      </c>
      <c r="E256">
        <v>6</v>
      </c>
      <c r="F256" t="s">
        <v>444</v>
      </c>
      <c r="G256" t="s">
        <v>273</v>
      </c>
      <c r="H256">
        <v>3</v>
      </c>
      <c r="I256" t="s">
        <v>13</v>
      </c>
      <c r="J256">
        <v>5</v>
      </c>
      <c r="K256">
        <v>2</v>
      </c>
      <c r="L256">
        <f>VLOOKUP(G256,[1]layout!$D:$E,2,FALSE)</f>
        <v>1.464</v>
      </c>
      <c r="M256">
        <f>VLOOKUP(B256,growth_assay_midpoints!$A:$B,2,FALSE)</f>
        <v>16.239999999999998</v>
      </c>
      <c r="N256">
        <f>VLOOKUP(B256,growth_assay_midpoints!$A:$C,3,FALSE)</f>
        <v>18.760000000000002</v>
      </c>
      <c r="O256">
        <f>VLOOKUP(B256,growth_assay_midpoints!$A:$D,4,FALSE)</f>
        <v>18.260000000000002</v>
      </c>
    </row>
    <row r="257" spans="1:15" x14ac:dyDescent="0.2">
      <c r="A257">
        <v>86</v>
      </c>
      <c r="B257" t="str">
        <f>VLOOKUP(A257,legend_isolates_fromAlex!A:B,2,FALSE)</f>
        <v>49C</v>
      </c>
      <c r="C257" t="str">
        <f>VLOOKUP(B257,isolate_id_legend!A:B,2,FALSE)</f>
        <v>Hafnia_paralvei</v>
      </c>
      <c r="D257">
        <v>104</v>
      </c>
      <c r="E257">
        <v>2</v>
      </c>
      <c r="F257" t="s">
        <v>423</v>
      </c>
      <c r="G257" t="s">
        <v>274</v>
      </c>
      <c r="H257">
        <v>1</v>
      </c>
      <c r="I257" t="s">
        <v>13</v>
      </c>
      <c r="J257">
        <v>7</v>
      </c>
      <c r="K257">
        <v>2</v>
      </c>
      <c r="L257">
        <f>VLOOKUP(G257,[1]layout!$D:$E,2,FALSE)</f>
        <v>0.219</v>
      </c>
      <c r="M257">
        <f>VLOOKUP(B257,growth_assay_midpoints!$A:$B,2,FALSE)</f>
        <v>10.210000000000001</v>
      </c>
      <c r="N257">
        <f>VLOOKUP(B257,growth_assay_midpoints!$A:$C,3,FALSE)</f>
        <v>-0.77</v>
      </c>
      <c r="O257">
        <f>VLOOKUP(B257,growth_assay_midpoints!$A:$D,4,FALSE)</f>
        <v>5.59</v>
      </c>
    </row>
    <row r="258" spans="1:15" x14ac:dyDescent="0.2">
      <c r="A258">
        <v>86</v>
      </c>
      <c r="B258" t="str">
        <f>VLOOKUP(A258,legend_isolates_fromAlex!A:B,2,FALSE)</f>
        <v>49C</v>
      </c>
      <c r="C258" t="str">
        <f>VLOOKUP(B258,isolate_id_legend!A:B,2,FALSE)</f>
        <v>Hafnia_paralvei</v>
      </c>
      <c r="D258">
        <v>75</v>
      </c>
      <c r="E258">
        <v>4</v>
      </c>
      <c r="F258" t="s">
        <v>428</v>
      </c>
      <c r="G258" t="s">
        <v>275</v>
      </c>
      <c r="H258">
        <v>2</v>
      </c>
      <c r="I258" t="s">
        <v>11</v>
      </c>
      <c r="J258">
        <v>4</v>
      </c>
      <c r="K258">
        <v>2</v>
      </c>
      <c r="L258">
        <f>VLOOKUP(G258,[1]layout!$D:$E,2,FALSE)</f>
        <v>0.20799999999999999</v>
      </c>
      <c r="M258">
        <f>VLOOKUP(B258,growth_assay_midpoints!$A:$B,2,FALSE)</f>
        <v>10.210000000000001</v>
      </c>
      <c r="N258">
        <f>VLOOKUP(B258,growth_assay_midpoints!$A:$C,3,FALSE)</f>
        <v>-0.77</v>
      </c>
      <c r="O258">
        <f>VLOOKUP(B258,growth_assay_midpoints!$A:$D,4,FALSE)</f>
        <v>5.59</v>
      </c>
    </row>
    <row r="259" spans="1:15" x14ac:dyDescent="0.2">
      <c r="A259">
        <v>86</v>
      </c>
      <c r="B259" t="str">
        <f>VLOOKUP(A259,legend_isolates_fromAlex!A:B,2,FALSE)</f>
        <v>49C</v>
      </c>
      <c r="C259" t="str">
        <f>VLOOKUP(B259,isolate_id_legend!A:B,2,FALSE)</f>
        <v>Hafnia_paralvei</v>
      </c>
      <c r="D259">
        <v>60</v>
      </c>
      <c r="E259">
        <v>6</v>
      </c>
      <c r="F259" t="s">
        <v>411</v>
      </c>
      <c r="G259" t="s">
        <v>276</v>
      </c>
      <c r="H259">
        <v>3</v>
      </c>
      <c r="I259" t="s">
        <v>10</v>
      </c>
      <c r="J259">
        <v>7</v>
      </c>
      <c r="K259">
        <v>2</v>
      </c>
      <c r="L259">
        <f>VLOOKUP(G259,[1]layout!$D:$E,2,FALSE)</f>
        <v>0.245</v>
      </c>
      <c r="M259">
        <f>VLOOKUP(B259,growth_assay_midpoints!$A:$B,2,FALSE)</f>
        <v>10.210000000000001</v>
      </c>
      <c r="N259">
        <f>VLOOKUP(B259,growth_assay_midpoints!$A:$C,3,FALSE)</f>
        <v>-0.77</v>
      </c>
      <c r="O259">
        <f>VLOOKUP(B259,growth_assay_midpoints!$A:$D,4,FALSE)</f>
        <v>5.59</v>
      </c>
    </row>
    <row r="260" spans="1:15" x14ac:dyDescent="0.2">
      <c r="A260">
        <v>87</v>
      </c>
      <c r="B260" t="str">
        <f>VLOOKUP(A260,legend_isolates_fromAlex!A:B,2,FALSE)</f>
        <v>4A</v>
      </c>
      <c r="C260" t="str">
        <f>VLOOKUP(B260,isolate_id_legend!A:B,2,FALSE)</f>
        <v>Arthrobacter_psychrolactophilus</v>
      </c>
      <c r="D260">
        <v>25</v>
      </c>
      <c r="E260">
        <v>1</v>
      </c>
      <c r="F260" t="s">
        <v>429</v>
      </c>
      <c r="G260" t="s">
        <v>277</v>
      </c>
      <c r="H260">
        <v>1</v>
      </c>
      <c r="I260" t="s">
        <v>11</v>
      </c>
      <c r="J260">
        <v>7</v>
      </c>
      <c r="K260">
        <v>2</v>
      </c>
      <c r="L260">
        <f>VLOOKUP(G260,[1]layout!$D:$E,2,FALSE)</f>
        <v>0.16700000000000001</v>
      </c>
      <c r="M260">
        <f>VLOOKUP(B260,growth_assay_midpoints!$A:$B,2,FALSE)</f>
        <v>24.4</v>
      </c>
      <c r="N260">
        <f>VLOOKUP(B260,growth_assay_midpoints!$A:$C,3,FALSE)</f>
        <v>24.39</v>
      </c>
      <c r="O260">
        <f>VLOOKUP(B260,growth_assay_midpoints!$A:$D,4,FALSE)</f>
        <v>30.51</v>
      </c>
    </row>
    <row r="261" spans="1:15" x14ac:dyDescent="0.2">
      <c r="A261">
        <v>87</v>
      </c>
      <c r="B261" t="str">
        <f>VLOOKUP(A261,legend_isolates_fromAlex!A:B,2,FALSE)</f>
        <v>4A</v>
      </c>
      <c r="C261" t="str">
        <f>VLOOKUP(B261,isolate_id_legend!A:B,2,FALSE)</f>
        <v>Arthrobacter_psychrolactophilus</v>
      </c>
      <c r="D261">
        <v>49</v>
      </c>
      <c r="E261">
        <v>3</v>
      </c>
      <c r="F261" t="s">
        <v>439</v>
      </c>
      <c r="G261" t="s">
        <v>278</v>
      </c>
      <c r="H261">
        <v>2</v>
      </c>
      <c r="I261" t="s">
        <v>14</v>
      </c>
      <c r="J261">
        <v>8</v>
      </c>
      <c r="K261">
        <v>2</v>
      </c>
      <c r="L261">
        <f>VLOOKUP(G261,[1]layout!$D:$E,2,FALSE)</f>
        <v>0.183</v>
      </c>
      <c r="M261">
        <f>VLOOKUP(B261,growth_assay_midpoints!$A:$B,2,FALSE)</f>
        <v>24.4</v>
      </c>
      <c r="N261">
        <f>VLOOKUP(B261,growth_assay_midpoints!$A:$C,3,FALSE)</f>
        <v>24.39</v>
      </c>
      <c r="O261">
        <f>VLOOKUP(B261,growth_assay_midpoints!$A:$D,4,FALSE)</f>
        <v>30.51</v>
      </c>
    </row>
    <row r="262" spans="1:15" x14ac:dyDescent="0.2">
      <c r="A262">
        <v>87</v>
      </c>
      <c r="B262" t="str">
        <f>VLOOKUP(A262,legend_isolates_fromAlex!A:B,2,FALSE)</f>
        <v>4A</v>
      </c>
      <c r="C262" t="str">
        <f>VLOOKUP(B262,isolate_id_legend!A:B,2,FALSE)</f>
        <v>Arthrobacter_psychrolactophilus</v>
      </c>
      <c r="D262">
        <v>27</v>
      </c>
      <c r="E262">
        <v>5</v>
      </c>
      <c r="F262" t="s">
        <v>457</v>
      </c>
      <c r="G262" t="s">
        <v>279</v>
      </c>
      <c r="H262">
        <v>3</v>
      </c>
      <c r="I262" t="s">
        <v>13</v>
      </c>
      <c r="J262">
        <v>3</v>
      </c>
      <c r="K262">
        <v>2</v>
      </c>
      <c r="L262">
        <f>VLOOKUP(G262,[1]layout!$D:$E,2,FALSE)</f>
        <v>0.38200000000000001</v>
      </c>
      <c r="M262">
        <f>VLOOKUP(B262,growth_assay_midpoints!$A:$B,2,FALSE)</f>
        <v>24.4</v>
      </c>
      <c r="N262">
        <f>VLOOKUP(B262,growth_assay_midpoints!$A:$C,3,FALSE)</f>
        <v>24.39</v>
      </c>
      <c r="O262">
        <f>VLOOKUP(B262,growth_assay_midpoints!$A:$D,4,FALSE)</f>
        <v>30.51</v>
      </c>
    </row>
    <row r="263" spans="1:15" x14ac:dyDescent="0.2">
      <c r="A263">
        <v>88</v>
      </c>
      <c r="B263" t="str">
        <f>VLOOKUP(A263,legend_isolates_fromAlex!A:B,2,FALSE)</f>
        <v>50A</v>
      </c>
      <c r="C263" t="str">
        <f>VLOOKUP(B263,isolate_id_legend!A:B,2,FALSE)</f>
        <v>Delftia_acidovorans</v>
      </c>
      <c r="D263">
        <v>96</v>
      </c>
      <c r="E263">
        <v>2</v>
      </c>
      <c r="F263" t="s">
        <v>418</v>
      </c>
      <c r="G263" t="s">
        <v>280</v>
      </c>
      <c r="H263">
        <v>1</v>
      </c>
      <c r="I263" t="s">
        <v>12</v>
      </c>
      <c r="J263">
        <v>9</v>
      </c>
      <c r="K263">
        <v>2</v>
      </c>
      <c r="L263">
        <f>VLOOKUP(G263,[1]layout!$D:$E,2,FALSE)</f>
        <v>0.28000000000000003</v>
      </c>
      <c r="M263">
        <f>VLOOKUP(B263,growth_assay_midpoints!$A:$B,2,FALSE)</f>
        <v>8.3699999999999992</v>
      </c>
      <c r="N263">
        <f>VLOOKUP(B263,growth_assay_midpoints!$A:$C,3,FALSE)</f>
        <v>3.19</v>
      </c>
      <c r="O263">
        <f>VLOOKUP(B263,growth_assay_midpoints!$A:$D,4,FALSE)</f>
        <v>23.84</v>
      </c>
    </row>
    <row r="264" spans="1:15" x14ac:dyDescent="0.2">
      <c r="A264">
        <v>88</v>
      </c>
      <c r="B264" t="str">
        <f>VLOOKUP(A264,legend_isolates_fromAlex!A:B,2,FALSE)</f>
        <v>50A</v>
      </c>
      <c r="C264" t="str">
        <f>VLOOKUP(B264,isolate_id_legend!A:B,2,FALSE)</f>
        <v>Delftia_acidovorans</v>
      </c>
      <c r="D264">
        <v>20</v>
      </c>
      <c r="E264">
        <v>3</v>
      </c>
      <c r="F264" t="s">
        <v>442</v>
      </c>
      <c r="G264" t="s">
        <v>281</v>
      </c>
      <c r="H264">
        <v>2</v>
      </c>
      <c r="I264" t="s">
        <v>11</v>
      </c>
      <c r="J264">
        <v>9</v>
      </c>
      <c r="K264">
        <v>2</v>
      </c>
      <c r="L264">
        <f>VLOOKUP(G264,[1]layout!$D:$E,2,FALSE)</f>
        <v>0.34699999999999998</v>
      </c>
      <c r="M264">
        <f>VLOOKUP(B264,growth_assay_midpoints!$A:$B,2,FALSE)</f>
        <v>8.3699999999999992</v>
      </c>
      <c r="N264">
        <f>VLOOKUP(B264,growth_assay_midpoints!$A:$C,3,FALSE)</f>
        <v>3.19</v>
      </c>
      <c r="O264">
        <f>VLOOKUP(B264,growth_assay_midpoints!$A:$D,4,FALSE)</f>
        <v>23.84</v>
      </c>
    </row>
    <row r="265" spans="1:15" x14ac:dyDescent="0.2">
      <c r="A265">
        <v>88</v>
      </c>
      <c r="B265" t="str">
        <f>VLOOKUP(A265,legend_isolates_fromAlex!A:B,2,FALSE)</f>
        <v>50A</v>
      </c>
      <c r="C265" t="str">
        <f>VLOOKUP(B265,isolate_id_legend!A:B,2,FALSE)</f>
        <v>Delftia_acidovorans</v>
      </c>
      <c r="D265">
        <v>109</v>
      </c>
      <c r="E265">
        <v>7</v>
      </c>
      <c r="F265" t="s">
        <v>440</v>
      </c>
      <c r="G265" t="s">
        <v>282</v>
      </c>
      <c r="H265">
        <v>3</v>
      </c>
      <c r="I265" t="s">
        <v>9</v>
      </c>
      <c r="J265">
        <v>6</v>
      </c>
      <c r="K265">
        <v>2</v>
      </c>
      <c r="L265">
        <f>VLOOKUP(G265,[1]layout!$D:$E,2,FALSE)</f>
        <v>0.23599999999999999</v>
      </c>
      <c r="M265">
        <f>VLOOKUP(B265,growth_assay_midpoints!$A:$B,2,FALSE)</f>
        <v>8.3699999999999992</v>
      </c>
      <c r="N265">
        <f>VLOOKUP(B265,growth_assay_midpoints!$A:$C,3,FALSE)</f>
        <v>3.19</v>
      </c>
      <c r="O265">
        <f>VLOOKUP(B265,growth_assay_midpoints!$A:$D,4,FALSE)</f>
        <v>23.84</v>
      </c>
    </row>
    <row r="266" spans="1:15" x14ac:dyDescent="0.2">
      <c r="A266">
        <v>89</v>
      </c>
      <c r="B266" t="str">
        <f>VLOOKUP(A266,legend_isolates_fromAlex!A:B,2,FALSE)</f>
        <v>50B</v>
      </c>
      <c r="C266" t="str">
        <f>VLOOKUP(B266,isolate_id_legend!A:B,2,FALSE)</f>
        <v>Chryseobacterium_lactis</v>
      </c>
      <c r="D266">
        <v>121</v>
      </c>
      <c r="E266">
        <v>3</v>
      </c>
      <c r="F266" t="s">
        <v>427</v>
      </c>
      <c r="G266" t="s">
        <v>283</v>
      </c>
      <c r="H266">
        <v>1</v>
      </c>
      <c r="I266" t="s">
        <v>9</v>
      </c>
      <c r="J266">
        <v>4</v>
      </c>
      <c r="K266">
        <v>0</v>
      </c>
      <c r="L266">
        <f>VLOOKUP(G266,[1]layout!$D:$E,2,FALSE)</f>
        <v>0.18</v>
      </c>
      <c r="M266">
        <f>VLOOKUP(B266,growth_assay_midpoints!$A:$B,2,FALSE)</f>
        <v>5.3</v>
      </c>
      <c r="N266">
        <f>VLOOKUP(B266,growth_assay_midpoints!$A:$C,3,FALSE)</f>
        <v>8.2799999999999994</v>
      </c>
      <c r="O266">
        <f>VLOOKUP(B266,growth_assay_midpoints!$A:$D,4,FALSE)</f>
        <v>72.94</v>
      </c>
    </row>
    <row r="267" spans="1:15" x14ac:dyDescent="0.2">
      <c r="A267">
        <v>89</v>
      </c>
      <c r="B267" t="str">
        <f>VLOOKUP(A267,legend_isolates_fromAlex!A:B,2,FALSE)</f>
        <v>50B</v>
      </c>
      <c r="C267" t="str">
        <f>VLOOKUP(B267,isolate_id_legend!A:B,2,FALSE)</f>
        <v>Chryseobacterium_lactis</v>
      </c>
      <c r="D267">
        <v>125</v>
      </c>
      <c r="E267">
        <v>5</v>
      </c>
      <c r="F267" t="s">
        <v>456</v>
      </c>
      <c r="G267" t="s">
        <v>284</v>
      </c>
      <c r="H267">
        <v>3</v>
      </c>
      <c r="I267" t="s">
        <v>10</v>
      </c>
      <c r="J267">
        <v>5</v>
      </c>
      <c r="K267">
        <v>0</v>
      </c>
      <c r="L267">
        <f>VLOOKUP(G267,[1]layout!$D:$E,2,FALSE)</f>
        <v>0.17</v>
      </c>
      <c r="M267">
        <f>VLOOKUP(B267,growth_assay_midpoints!$A:$B,2,FALSE)</f>
        <v>5.3</v>
      </c>
      <c r="N267">
        <f>VLOOKUP(B267,growth_assay_midpoints!$A:$C,3,FALSE)</f>
        <v>8.2799999999999994</v>
      </c>
      <c r="O267">
        <f>VLOOKUP(B267,growth_assay_midpoints!$A:$D,4,FALSE)</f>
        <v>72.94</v>
      </c>
    </row>
    <row r="268" spans="1:15" x14ac:dyDescent="0.2">
      <c r="A268">
        <v>89</v>
      </c>
      <c r="B268" t="str">
        <f>VLOOKUP(A268,legend_isolates_fromAlex!A:B,2,FALSE)</f>
        <v>50B</v>
      </c>
      <c r="C268" t="str">
        <f>VLOOKUP(B268,isolate_id_legend!A:B,2,FALSE)</f>
        <v>Chryseobacterium_lactis</v>
      </c>
      <c r="D268">
        <v>114</v>
      </c>
      <c r="E268">
        <v>7</v>
      </c>
      <c r="F268" t="s">
        <v>410</v>
      </c>
      <c r="G268" t="s">
        <v>285</v>
      </c>
      <c r="H268">
        <v>3</v>
      </c>
      <c r="I268" t="s">
        <v>9</v>
      </c>
      <c r="J268">
        <v>11</v>
      </c>
      <c r="K268">
        <v>0</v>
      </c>
      <c r="L268">
        <f>VLOOKUP(G268,[1]layout!$D:$E,2,FALSE)</f>
        <v>0.159</v>
      </c>
      <c r="M268">
        <f>VLOOKUP(B268,growth_assay_midpoints!$A:$B,2,FALSE)</f>
        <v>5.3</v>
      </c>
      <c r="N268">
        <f>VLOOKUP(B268,growth_assay_midpoints!$A:$C,3,FALSE)</f>
        <v>8.2799999999999994</v>
      </c>
      <c r="O268">
        <f>VLOOKUP(B268,growth_assay_midpoints!$A:$D,4,FALSE)</f>
        <v>72.94</v>
      </c>
    </row>
    <row r="269" spans="1:15" x14ac:dyDescent="0.2">
      <c r="A269">
        <v>90</v>
      </c>
      <c r="B269" t="str">
        <f>VLOOKUP(A269,legend_isolates_fromAlex!A:B,2,FALSE)</f>
        <v>52C</v>
      </c>
      <c r="C269" t="str">
        <f>VLOOKUP(B269,isolate_id_legend!A:B,2,FALSE)</f>
        <v>Dankookia_rubra</v>
      </c>
      <c r="D269">
        <v>51</v>
      </c>
      <c r="E269">
        <v>1</v>
      </c>
      <c r="F269" t="s">
        <v>430</v>
      </c>
      <c r="G269" t="s">
        <v>286</v>
      </c>
      <c r="H269">
        <v>1</v>
      </c>
      <c r="I269" t="s">
        <v>14</v>
      </c>
      <c r="J269">
        <v>4</v>
      </c>
      <c r="K269">
        <v>0</v>
      </c>
      <c r="L269">
        <f>VLOOKUP(G269,[1]layout!$D:$E,2,FALSE)</f>
        <v>0.19700000000000001</v>
      </c>
      <c r="M269">
        <f>VLOOKUP(B269,growth_assay_midpoints!$A:$B,2,FALSE)</f>
        <v>16.84</v>
      </c>
      <c r="N269">
        <f>VLOOKUP(B269,growth_assay_midpoints!$A:$C,3,FALSE)</f>
        <v>0</v>
      </c>
      <c r="O269">
        <f>VLOOKUP(B269,growth_assay_midpoints!$A:$D,4,FALSE)</f>
        <v>19.23</v>
      </c>
    </row>
    <row r="270" spans="1:15" x14ac:dyDescent="0.2">
      <c r="A270">
        <v>90</v>
      </c>
      <c r="B270" t="str">
        <f>VLOOKUP(A270,legend_isolates_fromAlex!A:B,2,FALSE)</f>
        <v>52C</v>
      </c>
      <c r="C270" t="str">
        <f>VLOOKUP(B270,isolate_id_legend!A:B,2,FALSE)</f>
        <v>Dankookia_rubra</v>
      </c>
      <c r="D270">
        <v>14</v>
      </c>
      <c r="E270">
        <v>3</v>
      </c>
      <c r="F270" t="s">
        <v>433</v>
      </c>
      <c r="G270" t="s">
        <v>287</v>
      </c>
      <c r="H270">
        <v>2</v>
      </c>
      <c r="I270" t="s">
        <v>11</v>
      </c>
      <c r="J270">
        <v>3</v>
      </c>
      <c r="K270">
        <v>0</v>
      </c>
      <c r="L270">
        <f>VLOOKUP(G270,[1]layout!$D:$E,2,FALSE)</f>
        <v>0.18099999999999999</v>
      </c>
      <c r="M270">
        <f>VLOOKUP(B270,growth_assay_midpoints!$A:$B,2,FALSE)</f>
        <v>16.84</v>
      </c>
      <c r="N270">
        <f>VLOOKUP(B270,growth_assay_midpoints!$A:$C,3,FALSE)</f>
        <v>0</v>
      </c>
      <c r="O270">
        <f>VLOOKUP(B270,growth_assay_midpoints!$A:$D,4,FALSE)</f>
        <v>19.23</v>
      </c>
    </row>
    <row r="271" spans="1:15" x14ac:dyDescent="0.2">
      <c r="A271">
        <v>90</v>
      </c>
      <c r="B271" t="str">
        <f>VLOOKUP(A271,legend_isolates_fromAlex!A:B,2,FALSE)</f>
        <v>52C</v>
      </c>
      <c r="C271" t="str">
        <f>VLOOKUP(B271,isolate_id_legend!A:B,2,FALSE)</f>
        <v>Dankookia_rubra</v>
      </c>
      <c r="D271">
        <v>74</v>
      </c>
      <c r="E271">
        <v>6</v>
      </c>
      <c r="F271" t="s">
        <v>434</v>
      </c>
      <c r="G271" t="s">
        <v>288</v>
      </c>
      <c r="H271">
        <v>3</v>
      </c>
      <c r="I271" t="s">
        <v>11</v>
      </c>
      <c r="J271">
        <v>11</v>
      </c>
      <c r="K271">
        <v>0</v>
      </c>
      <c r="L271">
        <f>VLOOKUP(G271,[1]layout!$D:$E,2,FALSE)</f>
        <v>0.185</v>
      </c>
      <c r="M271">
        <f>VLOOKUP(B271,growth_assay_midpoints!$A:$B,2,FALSE)</f>
        <v>16.84</v>
      </c>
      <c r="N271">
        <f>VLOOKUP(B271,growth_assay_midpoints!$A:$C,3,FALSE)</f>
        <v>0</v>
      </c>
      <c r="O271">
        <f>VLOOKUP(B271,growth_assay_midpoints!$A:$D,4,FALSE)</f>
        <v>19.23</v>
      </c>
    </row>
    <row r="272" spans="1:15" x14ac:dyDescent="0.2">
      <c r="A272">
        <v>91</v>
      </c>
      <c r="B272" t="str">
        <f>VLOOKUP(A272,legend_isolates_fromAlex!A:B,2,FALSE)</f>
        <v>52D</v>
      </c>
      <c r="C272" t="str">
        <f>VLOOKUP(B272,isolate_id_legend!A:B,2,FALSE)</f>
        <v>Bosea_lathyri</v>
      </c>
      <c r="D272">
        <v>72</v>
      </c>
      <c r="E272">
        <v>2</v>
      </c>
      <c r="F272" t="s">
        <v>456</v>
      </c>
      <c r="G272" t="s">
        <v>289</v>
      </c>
      <c r="H272">
        <v>1</v>
      </c>
      <c r="I272" t="s">
        <v>10</v>
      </c>
      <c r="J272">
        <v>5</v>
      </c>
      <c r="K272">
        <v>2</v>
      </c>
      <c r="L272">
        <f>VLOOKUP(G272,[1]layout!$D:$E,2,FALSE)</f>
        <v>0.155</v>
      </c>
      <c r="M272">
        <f>VLOOKUP(B272,growth_assay_midpoints!$A:$B,2,FALSE)</f>
        <v>14.5</v>
      </c>
      <c r="N272">
        <f>VLOOKUP(B272,growth_assay_midpoints!$A:$C,3,FALSE)</f>
        <v>17.25</v>
      </c>
      <c r="O272">
        <f>VLOOKUP(B272,growth_assay_midpoints!$A:$D,4,FALSE)</f>
        <v>8.1</v>
      </c>
    </row>
    <row r="273" spans="1:15" x14ac:dyDescent="0.2">
      <c r="A273">
        <v>91</v>
      </c>
      <c r="B273" t="str">
        <f>VLOOKUP(A273,legend_isolates_fromAlex!A:B,2,FALSE)</f>
        <v>52D</v>
      </c>
      <c r="C273" t="str">
        <f>VLOOKUP(B273,isolate_id_legend!A:B,2,FALSE)</f>
        <v>Bosea_lathyri</v>
      </c>
      <c r="D273">
        <v>9</v>
      </c>
      <c r="E273">
        <v>3</v>
      </c>
      <c r="F273" t="s">
        <v>406</v>
      </c>
      <c r="G273" t="s">
        <v>290</v>
      </c>
      <c r="H273">
        <v>2</v>
      </c>
      <c r="I273" t="s">
        <v>10</v>
      </c>
      <c r="J273">
        <v>8</v>
      </c>
      <c r="K273">
        <v>2</v>
      </c>
      <c r="L273">
        <f>VLOOKUP(G273,[1]layout!$D:$E,2,FALSE)</f>
        <v>0.155</v>
      </c>
      <c r="M273">
        <f>VLOOKUP(B273,growth_assay_midpoints!$A:$B,2,FALSE)</f>
        <v>14.5</v>
      </c>
      <c r="N273">
        <f>VLOOKUP(B273,growth_assay_midpoints!$A:$C,3,FALSE)</f>
        <v>17.25</v>
      </c>
      <c r="O273">
        <f>VLOOKUP(B273,growth_assay_midpoints!$A:$D,4,FALSE)</f>
        <v>8.1</v>
      </c>
    </row>
    <row r="274" spans="1:15" x14ac:dyDescent="0.2">
      <c r="A274">
        <v>91</v>
      </c>
      <c r="B274" t="str">
        <f>VLOOKUP(A274,legend_isolates_fromAlex!A:B,2,FALSE)</f>
        <v>52D</v>
      </c>
      <c r="C274" t="str">
        <f>VLOOKUP(B274,isolate_id_legend!A:B,2,FALSE)</f>
        <v>Bosea_lathyri</v>
      </c>
      <c r="D274">
        <v>96</v>
      </c>
      <c r="E274">
        <v>6</v>
      </c>
      <c r="F274" t="s">
        <v>460</v>
      </c>
      <c r="G274" t="s">
        <v>291</v>
      </c>
      <c r="H274">
        <v>3</v>
      </c>
      <c r="I274" t="s">
        <v>14</v>
      </c>
      <c r="J274">
        <v>3</v>
      </c>
      <c r="K274">
        <v>2</v>
      </c>
      <c r="L274">
        <f>VLOOKUP(G274,[1]layout!$D:$E,2,FALSE)</f>
        <v>0.16</v>
      </c>
      <c r="M274">
        <f>VLOOKUP(B274,growth_assay_midpoints!$A:$B,2,FALSE)</f>
        <v>14.5</v>
      </c>
      <c r="N274">
        <f>VLOOKUP(B274,growth_assay_midpoints!$A:$C,3,FALSE)</f>
        <v>17.25</v>
      </c>
      <c r="O274">
        <f>VLOOKUP(B274,growth_assay_midpoints!$A:$D,4,FALSE)</f>
        <v>8.1</v>
      </c>
    </row>
    <row r="275" spans="1:15" x14ac:dyDescent="0.2">
      <c r="A275">
        <v>92</v>
      </c>
      <c r="B275" t="str">
        <f>VLOOKUP(A275,legend_isolates_fromAlex!A:B,2,FALSE)</f>
        <v>53F</v>
      </c>
      <c r="C275" t="str">
        <f>VLOOKUP(B275,isolate_id_legend!A:B,2,FALSE)</f>
        <v>Erwinia_tasmaniensis</v>
      </c>
      <c r="D275">
        <v>17</v>
      </c>
      <c r="E275">
        <v>1</v>
      </c>
      <c r="F275" t="s">
        <v>414</v>
      </c>
      <c r="G275" t="s">
        <v>292</v>
      </c>
      <c r="H275">
        <v>1</v>
      </c>
      <c r="I275" t="s">
        <v>10</v>
      </c>
      <c r="J275">
        <v>9</v>
      </c>
      <c r="K275">
        <v>2</v>
      </c>
      <c r="L275">
        <f>VLOOKUP(G275,[1]layout!$D:$E,2,FALSE)</f>
        <v>0.23799999999999999</v>
      </c>
      <c r="M275">
        <f>VLOOKUP(B275,growth_assay_midpoints!$A:$B,2,FALSE)</f>
        <v>4.63</v>
      </c>
      <c r="N275">
        <f>VLOOKUP(B275,growth_assay_midpoints!$A:$C,3,FALSE)</f>
        <v>9.25</v>
      </c>
      <c r="O275">
        <f>VLOOKUP(B275,growth_assay_midpoints!$A:$D,4,FALSE)</f>
        <v>-1.64</v>
      </c>
    </row>
    <row r="276" spans="1:15" x14ac:dyDescent="0.2">
      <c r="A276">
        <v>92</v>
      </c>
      <c r="B276" t="str">
        <f>VLOOKUP(A276,legend_isolates_fromAlex!A:B,2,FALSE)</f>
        <v>53F</v>
      </c>
      <c r="C276" t="str">
        <f>VLOOKUP(B276,isolate_id_legend!A:B,2,FALSE)</f>
        <v>Erwinia_tasmaniensis</v>
      </c>
      <c r="D276">
        <v>18</v>
      </c>
      <c r="E276">
        <v>3</v>
      </c>
      <c r="F276" t="s">
        <v>429</v>
      </c>
      <c r="G276" t="s">
        <v>293</v>
      </c>
      <c r="H276">
        <v>2</v>
      </c>
      <c r="I276" t="s">
        <v>11</v>
      </c>
      <c r="J276">
        <v>7</v>
      </c>
      <c r="K276">
        <v>2</v>
      </c>
      <c r="L276">
        <f>VLOOKUP(G276,[1]layout!$D:$E,2,FALSE)</f>
        <v>0.29599999999999999</v>
      </c>
      <c r="M276">
        <f>VLOOKUP(B276,growth_assay_midpoints!$A:$B,2,FALSE)</f>
        <v>4.63</v>
      </c>
      <c r="N276">
        <f>VLOOKUP(B276,growth_assay_midpoints!$A:$C,3,FALSE)</f>
        <v>9.25</v>
      </c>
      <c r="O276">
        <f>VLOOKUP(B276,growth_assay_midpoints!$A:$D,4,FALSE)</f>
        <v>-1.64</v>
      </c>
    </row>
    <row r="277" spans="1:15" x14ac:dyDescent="0.2">
      <c r="A277">
        <v>92</v>
      </c>
      <c r="B277" t="str">
        <f>VLOOKUP(A277,legend_isolates_fromAlex!A:B,2,FALSE)</f>
        <v>53F</v>
      </c>
      <c r="C277" t="str">
        <f>VLOOKUP(B277,isolate_id_legend!A:B,2,FALSE)</f>
        <v>Erwinia_tasmaniensis</v>
      </c>
      <c r="D277">
        <v>106</v>
      </c>
      <c r="E277">
        <v>7</v>
      </c>
      <c r="F277" t="s">
        <v>412</v>
      </c>
      <c r="G277" t="s">
        <v>294</v>
      </c>
      <c r="H277">
        <v>3</v>
      </c>
      <c r="I277" t="s">
        <v>9</v>
      </c>
      <c r="J277">
        <v>3</v>
      </c>
      <c r="K277">
        <v>2</v>
      </c>
      <c r="L277">
        <f>VLOOKUP(G277,[1]layout!$D:$E,2,FALSE)</f>
        <v>0.26400000000000001</v>
      </c>
      <c r="M277">
        <f>VLOOKUP(B277,growth_assay_midpoints!$A:$B,2,FALSE)</f>
        <v>4.63</v>
      </c>
      <c r="N277">
        <f>VLOOKUP(B277,growth_assay_midpoints!$A:$C,3,FALSE)</f>
        <v>9.25</v>
      </c>
      <c r="O277">
        <f>VLOOKUP(B277,growth_assay_midpoints!$A:$D,4,FALSE)</f>
        <v>-1.64</v>
      </c>
    </row>
    <row r="278" spans="1:15" x14ac:dyDescent="0.2">
      <c r="A278">
        <v>93</v>
      </c>
      <c r="B278" t="str">
        <f>VLOOKUP(A278,legend_isolates_fromAlex!A:B,2,FALSE)</f>
        <v>54D</v>
      </c>
      <c r="C278" t="str">
        <f>VLOOKUP(B278,isolate_id_legend!A:B,2,FALSE)</f>
        <v>Curvibacter_delicatus</v>
      </c>
      <c r="D278">
        <v>100</v>
      </c>
      <c r="E278">
        <v>2</v>
      </c>
      <c r="F278" t="s">
        <v>457</v>
      </c>
      <c r="G278" t="s">
        <v>295</v>
      </c>
      <c r="H278">
        <v>1</v>
      </c>
      <c r="I278" t="s">
        <v>13</v>
      </c>
      <c r="J278">
        <v>3</v>
      </c>
      <c r="K278">
        <v>2</v>
      </c>
      <c r="L278">
        <f>VLOOKUP(G278,[1]layout!$D:$E,2,FALSE)</f>
        <v>0.23599999999999999</v>
      </c>
      <c r="M278">
        <f>VLOOKUP(B278,growth_assay_midpoints!$A:$B,2,FALSE)</f>
        <v>64.11</v>
      </c>
      <c r="N278">
        <f>VLOOKUP(B278,growth_assay_midpoints!$A:$C,3,FALSE)</f>
        <v>33.78</v>
      </c>
      <c r="O278">
        <f>VLOOKUP(B278,growth_assay_midpoints!$A:$D,4,FALSE)</f>
        <v>26.64</v>
      </c>
    </row>
    <row r="279" spans="1:15" x14ac:dyDescent="0.2">
      <c r="A279">
        <v>93</v>
      </c>
      <c r="B279" t="str">
        <f>VLOOKUP(A279,legend_isolates_fromAlex!A:B,2,FALSE)</f>
        <v>54D</v>
      </c>
      <c r="C279" t="str">
        <f>VLOOKUP(B279,isolate_id_legend!A:B,2,FALSE)</f>
        <v>Curvibacter_delicatus</v>
      </c>
      <c r="D279">
        <v>108</v>
      </c>
      <c r="E279">
        <v>4</v>
      </c>
      <c r="F279" t="s">
        <v>431</v>
      </c>
      <c r="G279" t="s">
        <v>296</v>
      </c>
      <c r="H279">
        <v>2</v>
      </c>
      <c r="I279" t="s">
        <v>14</v>
      </c>
      <c r="J279">
        <v>7</v>
      </c>
      <c r="K279">
        <v>2</v>
      </c>
      <c r="L279">
        <f>VLOOKUP(G279,[1]layout!$D:$E,2,FALSE)</f>
        <v>0.38300000000000001</v>
      </c>
      <c r="M279">
        <f>VLOOKUP(B279,growth_assay_midpoints!$A:$B,2,FALSE)</f>
        <v>64.11</v>
      </c>
      <c r="N279">
        <f>VLOOKUP(B279,growth_assay_midpoints!$A:$C,3,FALSE)</f>
        <v>33.78</v>
      </c>
      <c r="O279">
        <f>VLOOKUP(B279,growth_assay_midpoints!$A:$D,4,FALSE)</f>
        <v>26.64</v>
      </c>
    </row>
    <row r="280" spans="1:15" x14ac:dyDescent="0.2">
      <c r="A280">
        <v>93</v>
      </c>
      <c r="B280" t="str">
        <f>VLOOKUP(A280,legend_isolates_fromAlex!A:B,2,FALSE)</f>
        <v>54D</v>
      </c>
      <c r="C280" t="str">
        <f>VLOOKUP(B280,isolate_id_legend!A:B,2,FALSE)</f>
        <v>Curvibacter_delicatus</v>
      </c>
      <c r="D280">
        <v>66</v>
      </c>
      <c r="E280">
        <v>6</v>
      </c>
      <c r="F280" t="s">
        <v>433</v>
      </c>
      <c r="G280" t="s">
        <v>297</v>
      </c>
      <c r="H280">
        <v>3</v>
      </c>
      <c r="I280" t="s">
        <v>11</v>
      </c>
      <c r="J280">
        <v>3</v>
      </c>
      <c r="K280">
        <v>2</v>
      </c>
      <c r="L280">
        <f>VLOOKUP(G280,[1]layout!$D:$E,2,FALSE)</f>
        <v>0.59</v>
      </c>
      <c r="M280">
        <f>VLOOKUP(B280,growth_assay_midpoints!$A:$B,2,FALSE)</f>
        <v>64.11</v>
      </c>
      <c r="N280">
        <f>VLOOKUP(B280,growth_assay_midpoints!$A:$C,3,FALSE)</f>
        <v>33.78</v>
      </c>
      <c r="O280">
        <f>VLOOKUP(B280,growth_assay_midpoints!$A:$D,4,FALSE)</f>
        <v>26.64</v>
      </c>
    </row>
    <row r="281" spans="1:15" x14ac:dyDescent="0.2">
      <c r="A281">
        <v>94</v>
      </c>
      <c r="B281" t="str">
        <f>VLOOKUP(A281,legend_isolates_fromAlex!A:B,2,FALSE)</f>
        <v>54G</v>
      </c>
      <c r="C281" t="str">
        <f>VLOOKUP(B281,isolate_id_legend!A:B,2,FALSE)</f>
        <v>Serratia_fonticola</v>
      </c>
      <c r="D281">
        <v>61</v>
      </c>
      <c r="E281">
        <v>2</v>
      </c>
      <c r="F281" t="s">
        <v>427</v>
      </c>
      <c r="G281" t="s">
        <v>298</v>
      </c>
      <c r="H281">
        <v>1</v>
      </c>
      <c r="I281" t="s">
        <v>9</v>
      </c>
      <c r="J281">
        <v>4</v>
      </c>
      <c r="K281">
        <v>2</v>
      </c>
      <c r="L281">
        <f>VLOOKUP(G281,[1]layout!$D:$E,2,FALSE)</f>
        <v>0.29599999999999999</v>
      </c>
      <c r="M281">
        <f>VLOOKUP(B281,growth_assay_midpoints!$A:$B,2,FALSE)</f>
        <v>5.18</v>
      </c>
      <c r="N281">
        <f>VLOOKUP(B281,growth_assay_midpoints!$A:$C,3,FALSE)</f>
        <v>8.4</v>
      </c>
      <c r="O281">
        <f>VLOOKUP(B281,growth_assay_midpoints!$A:$D,4,FALSE)</f>
        <v>4.01</v>
      </c>
    </row>
    <row r="282" spans="1:15" x14ac:dyDescent="0.2">
      <c r="A282">
        <v>94</v>
      </c>
      <c r="B282" t="str">
        <f>VLOOKUP(A282,legend_isolates_fromAlex!A:B,2,FALSE)</f>
        <v>54G</v>
      </c>
      <c r="C282" t="str">
        <f>VLOOKUP(B282,isolate_id_legend!A:B,2,FALSE)</f>
        <v>Serratia_fonticola</v>
      </c>
      <c r="D282">
        <v>107</v>
      </c>
      <c r="E282">
        <v>4</v>
      </c>
      <c r="F282" t="s">
        <v>445</v>
      </c>
      <c r="G282" t="s">
        <v>299</v>
      </c>
      <c r="H282">
        <v>2</v>
      </c>
      <c r="I282" t="s">
        <v>14</v>
      </c>
      <c r="J282">
        <v>6</v>
      </c>
      <c r="K282">
        <v>2</v>
      </c>
      <c r="L282">
        <f>VLOOKUP(G282,[1]layout!$D:$E,2,FALSE)</f>
        <v>0.215</v>
      </c>
      <c r="M282">
        <f>VLOOKUP(B282,growth_assay_midpoints!$A:$B,2,FALSE)</f>
        <v>5.18</v>
      </c>
      <c r="N282">
        <f>VLOOKUP(B282,growth_assay_midpoints!$A:$C,3,FALSE)</f>
        <v>8.4</v>
      </c>
      <c r="O282">
        <f>VLOOKUP(B282,growth_assay_midpoints!$A:$D,4,FALSE)</f>
        <v>4.01</v>
      </c>
    </row>
    <row r="283" spans="1:15" x14ac:dyDescent="0.2">
      <c r="A283">
        <v>94</v>
      </c>
      <c r="B283" t="str">
        <f>VLOOKUP(A283,legend_isolates_fromAlex!A:B,2,FALSE)</f>
        <v>54G</v>
      </c>
      <c r="C283" t="str">
        <f>VLOOKUP(B283,isolate_id_legend!A:B,2,FALSE)</f>
        <v>Serratia_fonticola</v>
      </c>
      <c r="D283">
        <v>53</v>
      </c>
      <c r="E283">
        <v>6</v>
      </c>
      <c r="F283" t="s">
        <v>447</v>
      </c>
      <c r="G283" t="s">
        <v>300</v>
      </c>
      <c r="H283">
        <v>3</v>
      </c>
      <c r="I283" t="s">
        <v>9</v>
      </c>
      <c r="J283">
        <v>9</v>
      </c>
      <c r="K283">
        <v>2</v>
      </c>
      <c r="L283">
        <f>VLOOKUP(G283,[1]layout!$D:$E,2,FALSE)</f>
        <v>0.56699999999999995</v>
      </c>
      <c r="M283">
        <f>VLOOKUP(B283,growth_assay_midpoints!$A:$B,2,FALSE)</f>
        <v>5.18</v>
      </c>
      <c r="N283">
        <f>VLOOKUP(B283,growth_assay_midpoints!$A:$C,3,FALSE)</f>
        <v>8.4</v>
      </c>
      <c r="O283">
        <f>VLOOKUP(B283,growth_assay_midpoints!$A:$D,4,FALSE)</f>
        <v>4.01</v>
      </c>
    </row>
    <row r="284" spans="1:15" x14ac:dyDescent="0.2">
      <c r="A284">
        <v>95</v>
      </c>
      <c r="B284" t="str">
        <f>VLOOKUP(A284,legend_isolates_fromAlex!A:B,2,FALSE)</f>
        <v>54J</v>
      </c>
      <c r="C284" t="str">
        <f>VLOOKUP(B284,isolate_id_legend!A:B,2,FALSE)</f>
        <v>Paenibacillus_borealis</v>
      </c>
      <c r="D284">
        <v>37</v>
      </c>
      <c r="E284">
        <v>1</v>
      </c>
      <c r="F284" t="s">
        <v>443</v>
      </c>
      <c r="G284" t="s">
        <v>301</v>
      </c>
      <c r="H284">
        <v>1</v>
      </c>
      <c r="I284" t="s">
        <v>12</v>
      </c>
      <c r="J284">
        <v>10</v>
      </c>
      <c r="K284">
        <v>1</v>
      </c>
      <c r="L284">
        <f>VLOOKUP(G284,[1]layout!$D:$E,2,FALSE)</f>
        <v>0.14099999999999999</v>
      </c>
      <c r="M284">
        <f>VLOOKUP(B284,growth_assay_midpoints!$A:$B,2,FALSE)</f>
        <v>3.25</v>
      </c>
      <c r="N284">
        <f>VLOOKUP(B284,growth_assay_midpoints!$A:$C,3,FALSE)</f>
        <v>240.34</v>
      </c>
      <c r="O284">
        <f>VLOOKUP(B284,growth_assay_midpoints!$A:$D,4,FALSE)</f>
        <v>0</v>
      </c>
    </row>
    <row r="285" spans="1:15" x14ac:dyDescent="0.2">
      <c r="A285">
        <v>95</v>
      </c>
      <c r="B285" t="str">
        <f>VLOOKUP(A285,legend_isolates_fromAlex!A:B,2,FALSE)</f>
        <v>54J</v>
      </c>
      <c r="C285" t="str">
        <f>VLOOKUP(B285,isolate_id_legend!A:B,2,FALSE)</f>
        <v>Paenibacillus_borealis</v>
      </c>
      <c r="D285">
        <v>57</v>
      </c>
      <c r="E285">
        <v>4</v>
      </c>
      <c r="F285" t="s">
        <v>440</v>
      </c>
      <c r="G285" t="s">
        <v>302</v>
      </c>
      <c r="H285">
        <v>2</v>
      </c>
      <c r="I285" t="s">
        <v>9</v>
      </c>
      <c r="J285">
        <v>6</v>
      </c>
      <c r="K285">
        <v>1</v>
      </c>
      <c r="L285">
        <f>VLOOKUP(G285,[1]layout!$D:$E,2,FALSE)</f>
        <v>0.157</v>
      </c>
      <c r="M285">
        <f>VLOOKUP(B285,growth_assay_midpoints!$A:$B,2,FALSE)</f>
        <v>3.25</v>
      </c>
      <c r="N285">
        <f>VLOOKUP(B285,growth_assay_midpoints!$A:$C,3,FALSE)</f>
        <v>240.34</v>
      </c>
      <c r="O285">
        <f>VLOOKUP(B285,growth_assay_midpoints!$A:$D,4,FALSE)</f>
        <v>0</v>
      </c>
    </row>
    <row r="286" spans="1:15" x14ac:dyDescent="0.2">
      <c r="A286">
        <v>95</v>
      </c>
      <c r="B286" t="str">
        <f>VLOOKUP(A286,legend_isolates_fromAlex!A:B,2,FALSE)</f>
        <v>54J</v>
      </c>
      <c r="C286" t="str">
        <f>VLOOKUP(B286,isolate_id_legend!A:B,2,FALSE)</f>
        <v>Paenibacillus_borealis</v>
      </c>
      <c r="D286">
        <v>93</v>
      </c>
      <c r="E286">
        <v>6</v>
      </c>
      <c r="F286" t="s">
        <v>408</v>
      </c>
      <c r="G286" t="s">
        <v>303</v>
      </c>
      <c r="H286">
        <v>3</v>
      </c>
      <c r="I286" t="s">
        <v>13</v>
      </c>
      <c r="J286">
        <v>10</v>
      </c>
      <c r="K286">
        <v>1</v>
      </c>
      <c r="L286">
        <f>VLOOKUP(G286,[1]layout!$D:$E,2,FALSE)</f>
        <v>0.161</v>
      </c>
      <c r="M286">
        <f>VLOOKUP(B286,growth_assay_midpoints!$A:$B,2,FALSE)</f>
        <v>3.25</v>
      </c>
      <c r="N286">
        <f>VLOOKUP(B286,growth_assay_midpoints!$A:$C,3,FALSE)</f>
        <v>240.34</v>
      </c>
      <c r="O286">
        <f>VLOOKUP(B286,growth_assay_midpoints!$A:$D,4,FALSE)</f>
        <v>0</v>
      </c>
    </row>
    <row r="287" spans="1:15" x14ac:dyDescent="0.2">
      <c r="A287">
        <v>96</v>
      </c>
      <c r="B287" t="str">
        <f>VLOOKUP(A287,legend_isolates_fromAlex!A:B,2,FALSE)</f>
        <v>54K</v>
      </c>
      <c r="C287" t="str">
        <f>VLOOKUP(B287,isolate_id_legend!A:B,2,FALSE)</f>
        <v>Rouxiella_chamberiensis</v>
      </c>
      <c r="D287">
        <v>27</v>
      </c>
      <c r="E287">
        <v>1</v>
      </c>
      <c r="F287" t="s">
        <v>442</v>
      </c>
      <c r="G287" t="s">
        <v>304</v>
      </c>
      <c r="H287">
        <v>1</v>
      </c>
      <c r="I287" t="s">
        <v>11</v>
      </c>
      <c r="J287">
        <v>9</v>
      </c>
      <c r="K287">
        <v>1</v>
      </c>
      <c r="L287">
        <f>VLOOKUP(G287,[1]layout!$D:$E,2,FALSE)</f>
        <v>0.155</v>
      </c>
      <c r="M287">
        <f>VLOOKUP(B287,growth_assay_midpoints!$A:$B,2,FALSE)</f>
        <v>32.6</v>
      </c>
      <c r="N287">
        <f>VLOOKUP(B287,growth_assay_midpoints!$A:$C,3,FALSE)</f>
        <v>-6.18</v>
      </c>
      <c r="O287">
        <f>VLOOKUP(B287,growth_assay_midpoints!$A:$D,4,FALSE)</f>
        <v>17.98</v>
      </c>
    </row>
    <row r="288" spans="1:15" x14ac:dyDescent="0.2">
      <c r="A288">
        <v>96</v>
      </c>
      <c r="B288" t="str">
        <f>VLOOKUP(A288,legend_isolates_fromAlex!A:B,2,FALSE)</f>
        <v>54K</v>
      </c>
      <c r="C288" t="str">
        <f>VLOOKUP(B288,isolate_id_legend!A:B,2,FALSE)</f>
        <v>Rouxiella_chamberiensis</v>
      </c>
      <c r="D288">
        <v>29</v>
      </c>
      <c r="E288">
        <v>3</v>
      </c>
      <c r="F288" t="s">
        <v>441</v>
      </c>
      <c r="G288" t="s">
        <v>305</v>
      </c>
      <c r="H288">
        <v>2</v>
      </c>
      <c r="I288" t="s">
        <v>12</v>
      </c>
      <c r="J288">
        <v>8</v>
      </c>
      <c r="K288">
        <v>1</v>
      </c>
      <c r="L288">
        <f>VLOOKUP(G288,[1]layout!$D:$E,2,FALSE)</f>
        <v>0.155</v>
      </c>
      <c r="M288">
        <f>VLOOKUP(B288,growth_assay_midpoints!$A:$B,2,FALSE)</f>
        <v>32.6</v>
      </c>
      <c r="N288">
        <f>VLOOKUP(B288,growth_assay_midpoints!$A:$C,3,FALSE)</f>
        <v>-6.18</v>
      </c>
      <c r="O288">
        <f>VLOOKUP(B288,growth_assay_midpoints!$A:$D,4,FALSE)</f>
        <v>17.98</v>
      </c>
    </row>
    <row r="289" spans="1:15" x14ac:dyDescent="0.2">
      <c r="A289">
        <v>96</v>
      </c>
      <c r="B289" t="str">
        <f>VLOOKUP(A289,legend_isolates_fromAlex!A:B,2,FALSE)</f>
        <v>54K</v>
      </c>
      <c r="C289" t="str">
        <f>VLOOKUP(B289,isolate_id_legend!A:B,2,FALSE)</f>
        <v>Rouxiella_chamberiensis</v>
      </c>
      <c r="D289">
        <v>36</v>
      </c>
      <c r="E289">
        <v>5</v>
      </c>
      <c r="F289" t="s">
        <v>458</v>
      </c>
      <c r="G289" t="s">
        <v>306</v>
      </c>
      <c r="H289">
        <v>3</v>
      </c>
      <c r="I289" t="s">
        <v>14</v>
      </c>
      <c r="J289">
        <v>2</v>
      </c>
      <c r="K289">
        <v>1</v>
      </c>
      <c r="L289">
        <f>VLOOKUP(G289,[1]layout!$D:$E,2,FALSE)</f>
        <v>0.13600000000000001</v>
      </c>
      <c r="M289">
        <f>VLOOKUP(B289,growth_assay_midpoints!$A:$B,2,FALSE)</f>
        <v>32.6</v>
      </c>
      <c r="N289">
        <f>VLOOKUP(B289,growth_assay_midpoints!$A:$C,3,FALSE)</f>
        <v>-6.18</v>
      </c>
      <c r="O289">
        <f>VLOOKUP(B289,growth_assay_midpoints!$A:$D,4,FALSE)</f>
        <v>17.98</v>
      </c>
    </row>
    <row r="290" spans="1:15" x14ac:dyDescent="0.2">
      <c r="A290">
        <v>97</v>
      </c>
      <c r="B290" t="str">
        <f>VLOOKUP(A290,legend_isolates_fromAlex!A:B,2,FALSE)</f>
        <v>55B</v>
      </c>
      <c r="C290" t="str">
        <f>VLOOKUP(B290,isolate_id_legend!A:B,2,FALSE)</f>
        <v>Acidovorax_delafieldii</v>
      </c>
      <c r="D290">
        <v>62</v>
      </c>
      <c r="E290">
        <v>2</v>
      </c>
      <c r="F290" t="s">
        <v>404</v>
      </c>
      <c r="G290" t="s">
        <v>307</v>
      </c>
      <c r="H290">
        <v>1</v>
      </c>
      <c r="I290" t="s">
        <v>9</v>
      </c>
      <c r="J290">
        <v>5</v>
      </c>
      <c r="K290">
        <v>1</v>
      </c>
      <c r="L290">
        <f>VLOOKUP(G290,[1]layout!$D:$E,2,FALSE)</f>
        <v>0.17799999999999999</v>
      </c>
      <c r="M290">
        <f>VLOOKUP(B290,growth_assay_midpoints!$A:$B,2,FALSE)</f>
        <v>17.34</v>
      </c>
      <c r="N290">
        <f>VLOOKUP(B290,growth_assay_midpoints!$A:$C,3,FALSE)</f>
        <v>26.01</v>
      </c>
      <c r="O290">
        <f>VLOOKUP(B290,growth_assay_midpoints!$A:$D,4,FALSE)</f>
        <v>24.27</v>
      </c>
    </row>
    <row r="291" spans="1:15" x14ac:dyDescent="0.2">
      <c r="A291">
        <v>97</v>
      </c>
      <c r="B291" t="str">
        <f>VLOOKUP(A291,legend_isolates_fromAlex!A:B,2,FALSE)</f>
        <v>55B</v>
      </c>
      <c r="C291" t="str">
        <f>VLOOKUP(B291,isolate_id_legend!A:B,2,FALSE)</f>
        <v>Acidovorax_delafieldii</v>
      </c>
      <c r="D291">
        <v>72</v>
      </c>
      <c r="E291">
        <v>4</v>
      </c>
      <c r="F291" t="s">
        <v>425</v>
      </c>
      <c r="G291" t="s">
        <v>308</v>
      </c>
      <c r="H291">
        <v>2</v>
      </c>
      <c r="I291" t="s">
        <v>10</v>
      </c>
      <c r="J291">
        <v>11</v>
      </c>
      <c r="K291">
        <v>1</v>
      </c>
      <c r="L291">
        <f>VLOOKUP(G291,[1]layout!$D:$E,2,FALSE)</f>
        <v>0.35699999999999998</v>
      </c>
      <c r="M291">
        <f>VLOOKUP(B291,growth_assay_midpoints!$A:$B,2,FALSE)</f>
        <v>17.34</v>
      </c>
      <c r="N291">
        <f>VLOOKUP(B291,growth_assay_midpoints!$A:$C,3,FALSE)</f>
        <v>26.01</v>
      </c>
      <c r="O291">
        <f>VLOOKUP(B291,growth_assay_midpoints!$A:$D,4,FALSE)</f>
        <v>24.27</v>
      </c>
    </row>
    <row r="292" spans="1:15" x14ac:dyDescent="0.2">
      <c r="A292">
        <v>97</v>
      </c>
      <c r="B292" t="str">
        <f>VLOOKUP(A292,legend_isolates_fromAlex!A:B,2,FALSE)</f>
        <v>55B</v>
      </c>
      <c r="C292" t="str">
        <f>VLOOKUP(B292,isolate_id_legend!A:B,2,FALSE)</f>
        <v>Acidovorax_delafieldii</v>
      </c>
      <c r="D292">
        <v>124</v>
      </c>
      <c r="E292">
        <v>7</v>
      </c>
      <c r="F292" t="s">
        <v>425</v>
      </c>
      <c r="G292" t="s">
        <v>309</v>
      </c>
      <c r="H292">
        <v>3</v>
      </c>
      <c r="I292" t="s">
        <v>10</v>
      </c>
      <c r="J292">
        <v>11</v>
      </c>
      <c r="K292">
        <v>1</v>
      </c>
      <c r="L292">
        <f>VLOOKUP(G292,[1]layout!$D:$E,2,FALSE)</f>
        <v>0.20399999999999999</v>
      </c>
      <c r="M292">
        <f>VLOOKUP(B292,growth_assay_midpoints!$A:$B,2,FALSE)</f>
        <v>17.34</v>
      </c>
      <c r="N292">
        <f>VLOOKUP(B292,growth_assay_midpoints!$A:$C,3,FALSE)</f>
        <v>26.01</v>
      </c>
      <c r="O292">
        <f>VLOOKUP(B292,growth_assay_midpoints!$A:$D,4,FALSE)</f>
        <v>24.27</v>
      </c>
    </row>
    <row r="293" spans="1:15" x14ac:dyDescent="0.2">
      <c r="A293">
        <v>98</v>
      </c>
      <c r="B293" t="str">
        <f>VLOOKUP(A293,legend_isolates_fromAlex!A:B,2,FALSE)</f>
        <v>BTB_1</v>
      </c>
      <c r="C293" t="str">
        <f>VLOOKUP(B293,isolate_id_legend!A:B,2,FALSE)</f>
        <v>Deinococcus_seoulensis</v>
      </c>
      <c r="D293">
        <v>48</v>
      </c>
      <c r="E293">
        <v>1</v>
      </c>
      <c r="F293" t="s">
        <v>461</v>
      </c>
      <c r="G293" t="s">
        <v>310</v>
      </c>
      <c r="H293">
        <v>1</v>
      </c>
      <c r="I293" t="s">
        <v>13</v>
      </c>
      <c r="J293">
        <v>11</v>
      </c>
      <c r="K293">
        <v>1</v>
      </c>
      <c r="L293">
        <f>VLOOKUP(G293,[1]layout!$D:$E,2,FALSE)</f>
        <v>0.21199999999999999</v>
      </c>
      <c r="M293">
        <f>VLOOKUP(B293,growth_assay_midpoints!$A:$B,2,FALSE)</f>
        <v>8.69</v>
      </c>
      <c r="N293">
        <f>VLOOKUP(B293,growth_assay_midpoints!$A:$C,3,FALSE)</f>
        <v>9.85</v>
      </c>
      <c r="O293">
        <f>VLOOKUP(B293,growth_assay_midpoints!$A:$D,4,FALSE)</f>
        <v>4.58</v>
      </c>
    </row>
    <row r="294" spans="1:15" x14ac:dyDescent="0.2">
      <c r="A294">
        <v>98</v>
      </c>
      <c r="B294" t="str">
        <f>VLOOKUP(A294,legend_isolates_fromAlex!A:B,2,FALSE)</f>
        <v>BTB_1</v>
      </c>
      <c r="C294" t="str">
        <f>VLOOKUP(B294,isolate_id_legend!A:B,2,FALSE)</f>
        <v>Deinococcus_seoulensis</v>
      </c>
      <c r="D294">
        <v>30</v>
      </c>
      <c r="E294">
        <v>3</v>
      </c>
      <c r="F294" t="s">
        <v>418</v>
      </c>
      <c r="G294" t="s">
        <v>311</v>
      </c>
      <c r="H294">
        <v>2</v>
      </c>
      <c r="I294" t="s">
        <v>12</v>
      </c>
      <c r="J294">
        <v>9</v>
      </c>
      <c r="K294">
        <v>1</v>
      </c>
      <c r="L294">
        <f>VLOOKUP(G294,[1]layout!$D:$E,2,FALSE)</f>
        <v>0.14399999999999999</v>
      </c>
      <c r="M294">
        <f>VLOOKUP(B294,growth_assay_midpoints!$A:$B,2,FALSE)</f>
        <v>8.69</v>
      </c>
      <c r="N294">
        <f>VLOOKUP(B294,growth_assay_midpoints!$A:$C,3,FALSE)</f>
        <v>9.85</v>
      </c>
      <c r="O294">
        <f>VLOOKUP(B294,growth_assay_midpoints!$A:$D,4,FALSE)</f>
        <v>4.58</v>
      </c>
    </row>
    <row r="295" spans="1:15" x14ac:dyDescent="0.2">
      <c r="A295">
        <v>98</v>
      </c>
      <c r="B295" t="str">
        <f>VLOOKUP(A295,legend_isolates_fromAlex!A:B,2,FALSE)</f>
        <v>BTB_1</v>
      </c>
      <c r="C295" t="str">
        <f>VLOOKUP(B295,isolate_id_legend!A:B,2,FALSE)</f>
        <v>Deinococcus_seoulensis</v>
      </c>
      <c r="D295">
        <v>94</v>
      </c>
      <c r="E295">
        <v>6</v>
      </c>
      <c r="F295" t="s">
        <v>461</v>
      </c>
      <c r="G295" t="s">
        <v>312</v>
      </c>
      <c r="H295">
        <v>3</v>
      </c>
      <c r="I295" t="s">
        <v>13</v>
      </c>
      <c r="J295">
        <v>11</v>
      </c>
      <c r="K295">
        <v>1</v>
      </c>
      <c r="L295">
        <f>VLOOKUP(G295,[1]layout!$D:$E,2,FALSE)</f>
        <v>0.14499999999999999</v>
      </c>
      <c r="M295">
        <f>VLOOKUP(B295,growth_assay_midpoints!$A:$B,2,FALSE)</f>
        <v>8.69</v>
      </c>
      <c r="N295">
        <f>VLOOKUP(B295,growth_assay_midpoints!$A:$C,3,FALSE)</f>
        <v>9.85</v>
      </c>
      <c r="O295">
        <f>VLOOKUP(B295,growth_assay_midpoints!$A:$D,4,FALSE)</f>
        <v>4.58</v>
      </c>
    </row>
    <row r="296" spans="1:15" x14ac:dyDescent="0.2">
      <c r="A296">
        <v>99</v>
      </c>
      <c r="B296" t="str">
        <f>VLOOKUP(A296,legend_isolates_fromAlex!A:B,2,FALSE)</f>
        <v>BTB_14</v>
      </c>
      <c r="C296" t="str">
        <f>VLOOKUP(B296,isolate_id_legend!A:B,2,FALSE)</f>
        <v>Exiguobacterium_artemiae</v>
      </c>
      <c r="D296">
        <v>22</v>
      </c>
      <c r="E296">
        <v>1</v>
      </c>
      <c r="F296" t="s">
        <v>428</v>
      </c>
      <c r="G296" t="s">
        <v>313</v>
      </c>
      <c r="H296">
        <v>1</v>
      </c>
      <c r="I296" t="s">
        <v>11</v>
      </c>
      <c r="J296">
        <v>4</v>
      </c>
      <c r="K296">
        <v>2</v>
      </c>
      <c r="L296">
        <f>VLOOKUP(G296,[1]layout!$D:$E,2,FALSE)</f>
        <v>0.154</v>
      </c>
      <c r="M296">
        <f>VLOOKUP(B296,growth_assay_midpoints!$A:$B,2,FALSE)</f>
        <v>-0.15</v>
      </c>
      <c r="N296">
        <f>VLOOKUP(B296,growth_assay_midpoints!$A:$C,3,FALSE)</f>
        <v>16.63</v>
      </c>
      <c r="O296">
        <f>VLOOKUP(B296,growth_assay_midpoints!$A:$D,4,FALSE)</f>
        <v>14.95</v>
      </c>
    </row>
    <row r="297" spans="1:15" x14ac:dyDescent="0.2">
      <c r="A297">
        <v>99</v>
      </c>
      <c r="B297" t="str">
        <f>VLOOKUP(A297,legend_isolates_fromAlex!A:B,2,FALSE)</f>
        <v>BTB_14</v>
      </c>
      <c r="C297" t="str">
        <f>VLOOKUP(B297,isolate_id_legend!A:B,2,FALSE)</f>
        <v>Exiguobacterium_artemiae</v>
      </c>
      <c r="D297">
        <v>42</v>
      </c>
      <c r="E297">
        <v>3</v>
      </c>
      <c r="F297" t="s">
        <v>461</v>
      </c>
      <c r="G297" t="s">
        <v>314</v>
      </c>
      <c r="H297">
        <v>2</v>
      </c>
      <c r="I297" t="s">
        <v>13</v>
      </c>
      <c r="J297">
        <v>11</v>
      </c>
      <c r="K297">
        <v>2</v>
      </c>
      <c r="L297">
        <f>VLOOKUP(G297,[1]layout!$D:$E,2,FALSE)</f>
        <v>0.17499999999999999</v>
      </c>
      <c r="M297">
        <f>VLOOKUP(B297,growth_assay_midpoints!$A:$B,2,FALSE)</f>
        <v>-0.15</v>
      </c>
      <c r="N297">
        <f>VLOOKUP(B297,growth_assay_midpoints!$A:$C,3,FALSE)</f>
        <v>16.63</v>
      </c>
      <c r="O297">
        <f>VLOOKUP(B297,growth_assay_midpoints!$A:$D,4,FALSE)</f>
        <v>14.95</v>
      </c>
    </row>
    <row r="298" spans="1:15" x14ac:dyDescent="0.2">
      <c r="A298">
        <v>99</v>
      </c>
      <c r="B298" t="str">
        <f>VLOOKUP(A298,legend_isolates_fromAlex!A:B,2,FALSE)</f>
        <v>BTB_14</v>
      </c>
      <c r="C298" t="str">
        <f>VLOOKUP(B298,isolate_id_legend!A:B,2,FALSE)</f>
        <v>Exiguobacterium_artemiae</v>
      </c>
      <c r="D298">
        <v>61</v>
      </c>
      <c r="E298">
        <v>6</v>
      </c>
      <c r="F298" t="s">
        <v>406</v>
      </c>
      <c r="G298" t="s">
        <v>315</v>
      </c>
      <c r="H298">
        <v>3</v>
      </c>
      <c r="I298" t="s">
        <v>10</v>
      </c>
      <c r="J298">
        <v>8</v>
      </c>
      <c r="K298">
        <v>2</v>
      </c>
      <c r="L298">
        <f>VLOOKUP(G298,[1]layout!$D:$E,2,FALSE)</f>
        <v>0.22700000000000001</v>
      </c>
      <c r="M298">
        <f>VLOOKUP(B298,growth_assay_midpoints!$A:$B,2,FALSE)</f>
        <v>-0.15</v>
      </c>
      <c r="N298">
        <f>VLOOKUP(B298,growth_assay_midpoints!$A:$C,3,FALSE)</f>
        <v>16.63</v>
      </c>
      <c r="O298">
        <f>VLOOKUP(B298,growth_assay_midpoints!$A:$D,4,FALSE)</f>
        <v>14.95</v>
      </c>
    </row>
    <row r="299" spans="1:15" x14ac:dyDescent="0.2">
      <c r="A299">
        <v>100</v>
      </c>
      <c r="B299" t="str">
        <f>VLOOKUP(A299,legend_isolates_fromAlex!A:B,2,FALSE)</f>
        <v>BTB_15</v>
      </c>
      <c r="C299" t="str">
        <f>VLOOKUP(B299,isolate_id_legend!A:B,2,FALSE)</f>
        <v>Flavobacterium_branchiarum</v>
      </c>
      <c r="D299">
        <v>43</v>
      </c>
      <c r="E299">
        <v>1</v>
      </c>
      <c r="F299" t="s">
        <v>416</v>
      </c>
      <c r="G299" t="s">
        <v>316</v>
      </c>
      <c r="H299">
        <v>1</v>
      </c>
      <c r="I299" t="s">
        <v>13</v>
      </c>
      <c r="J299">
        <v>6</v>
      </c>
      <c r="K299">
        <v>2</v>
      </c>
      <c r="L299">
        <f>VLOOKUP(G299,[1]layout!$D:$E,2,FALSE)</f>
        <v>0.14000000000000001</v>
      </c>
      <c r="M299">
        <f>VLOOKUP(B299,growth_assay_midpoints!$A:$B,2,FALSE)</f>
        <v>9.7899999999999991</v>
      </c>
      <c r="N299">
        <f>VLOOKUP(B299,growth_assay_midpoints!$A:$C,3,FALSE)</f>
        <v>12.46</v>
      </c>
      <c r="O299">
        <f>VLOOKUP(B299,growth_assay_midpoints!$A:$D,4,FALSE)</f>
        <v>8.58</v>
      </c>
    </row>
    <row r="300" spans="1:15" x14ac:dyDescent="0.2">
      <c r="A300">
        <v>100</v>
      </c>
      <c r="B300" t="str">
        <f>VLOOKUP(A300,legend_isolates_fromAlex!A:B,2,FALSE)</f>
        <v>BTB_15</v>
      </c>
      <c r="C300" t="str">
        <f>VLOOKUP(B300,isolate_id_legend!A:B,2,FALSE)</f>
        <v>Flavobacterium_branchiarum</v>
      </c>
      <c r="D300">
        <v>24</v>
      </c>
      <c r="E300">
        <v>3</v>
      </c>
      <c r="F300" t="s">
        <v>449</v>
      </c>
      <c r="G300" t="s">
        <v>317</v>
      </c>
      <c r="H300">
        <v>2</v>
      </c>
      <c r="I300" t="s">
        <v>12</v>
      </c>
      <c r="J300">
        <v>3</v>
      </c>
      <c r="K300">
        <v>2</v>
      </c>
      <c r="L300">
        <f>VLOOKUP(G300,[1]layout!$D:$E,2,FALSE)</f>
        <v>0.21299999999999999</v>
      </c>
      <c r="M300">
        <f>VLOOKUP(B300,growth_assay_midpoints!$A:$B,2,FALSE)</f>
        <v>9.7899999999999991</v>
      </c>
      <c r="N300">
        <f>VLOOKUP(B300,growth_assay_midpoints!$A:$C,3,FALSE)</f>
        <v>12.46</v>
      </c>
      <c r="O300">
        <f>VLOOKUP(B300,growth_assay_midpoints!$A:$D,4,FALSE)</f>
        <v>8.58</v>
      </c>
    </row>
    <row r="301" spans="1:15" x14ac:dyDescent="0.2">
      <c r="A301">
        <v>100</v>
      </c>
      <c r="B301" t="str">
        <f>VLOOKUP(A301,legend_isolates_fromAlex!A:B,2,FALSE)</f>
        <v>BTB_15</v>
      </c>
      <c r="C301" t="str">
        <f>VLOOKUP(B301,isolate_id_legend!A:B,2,FALSE)</f>
        <v>Flavobacterium_branchiarum</v>
      </c>
      <c r="D301">
        <v>57</v>
      </c>
      <c r="E301">
        <v>6</v>
      </c>
      <c r="F301" t="s">
        <v>462</v>
      </c>
      <c r="G301" t="s">
        <v>318</v>
      </c>
      <c r="H301">
        <v>3</v>
      </c>
      <c r="I301" t="s">
        <v>10</v>
      </c>
      <c r="J301">
        <v>4</v>
      </c>
      <c r="K301">
        <v>2</v>
      </c>
      <c r="L301">
        <f>VLOOKUP(G301,[1]layout!$D:$E,2,FALSE)</f>
        <v>0.17100000000000001</v>
      </c>
      <c r="M301">
        <f>VLOOKUP(B301,growth_assay_midpoints!$A:$B,2,FALSE)</f>
        <v>9.7899999999999991</v>
      </c>
      <c r="N301">
        <f>VLOOKUP(B301,growth_assay_midpoints!$A:$C,3,FALSE)</f>
        <v>12.46</v>
      </c>
      <c r="O301">
        <f>VLOOKUP(B301,growth_assay_midpoints!$A:$D,4,FALSE)</f>
        <v>8.58</v>
      </c>
    </row>
    <row r="302" spans="1:15" x14ac:dyDescent="0.2">
      <c r="A302">
        <v>101</v>
      </c>
      <c r="B302" t="str">
        <f>VLOOKUP(A302,legend_isolates_fromAlex!A:B,2,FALSE)</f>
        <v>BTB_16</v>
      </c>
      <c r="C302" t="str">
        <f>VLOOKUP(B302,isolate_id_legend!A:B,2,FALSE)</f>
        <v>Undibacterium_oligocarboniphilum</v>
      </c>
      <c r="D302">
        <v>80</v>
      </c>
      <c r="E302">
        <v>2</v>
      </c>
      <c r="F302" t="s">
        <v>433</v>
      </c>
      <c r="G302" t="s">
        <v>319</v>
      </c>
      <c r="H302">
        <v>1</v>
      </c>
      <c r="I302" t="s">
        <v>11</v>
      </c>
      <c r="J302">
        <v>3</v>
      </c>
      <c r="K302">
        <v>0</v>
      </c>
      <c r="L302">
        <f>VLOOKUP(G302,[1]layout!$D:$E,2,FALSE)</f>
        <v>0.158</v>
      </c>
      <c r="M302">
        <f>VLOOKUP(B302,growth_assay_midpoints!$A:$B,2,FALSE)</f>
        <v>0</v>
      </c>
      <c r="N302">
        <f>VLOOKUP(B302,growth_assay_midpoints!$A:$C,3,FALSE)</f>
        <v>6.07</v>
      </c>
      <c r="O302">
        <f>VLOOKUP(B302,growth_assay_midpoints!$A:$D,4,FALSE)</f>
        <v>0</v>
      </c>
    </row>
    <row r="303" spans="1:15" x14ac:dyDescent="0.2">
      <c r="A303">
        <v>101</v>
      </c>
      <c r="B303" t="str">
        <f>VLOOKUP(A303,legend_isolates_fromAlex!A:B,2,FALSE)</f>
        <v>BTB_16</v>
      </c>
      <c r="C303" t="str">
        <f>VLOOKUP(B303,isolate_id_legend!A:B,2,FALSE)</f>
        <v>Undibacterium_oligocarboniphilum</v>
      </c>
      <c r="D303">
        <v>32</v>
      </c>
      <c r="E303">
        <v>3</v>
      </c>
      <c r="F303" t="s">
        <v>455</v>
      </c>
      <c r="G303" t="s">
        <v>320</v>
      </c>
      <c r="H303">
        <v>2</v>
      </c>
      <c r="I303" t="s">
        <v>12</v>
      </c>
      <c r="J303">
        <v>11</v>
      </c>
      <c r="K303">
        <v>0</v>
      </c>
      <c r="L303">
        <f>VLOOKUP(G303,[1]layout!$D:$E,2,FALSE)</f>
        <v>0.14599999999999999</v>
      </c>
      <c r="M303">
        <f>VLOOKUP(B303,growth_assay_midpoints!$A:$B,2,FALSE)</f>
        <v>0</v>
      </c>
      <c r="N303">
        <f>VLOOKUP(B303,growth_assay_midpoints!$A:$C,3,FALSE)</f>
        <v>6.07</v>
      </c>
      <c r="O303">
        <f>VLOOKUP(B303,growth_assay_midpoints!$A:$D,4,FALSE)</f>
        <v>0</v>
      </c>
    </row>
    <row r="304" spans="1:15" x14ac:dyDescent="0.2">
      <c r="A304">
        <v>101</v>
      </c>
      <c r="B304" t="str">
        <f>VLOOKUP(A304,legend_isolates_fromAlex!A:B,2,FALSE)</f>
        <v>BTB_16</v>
      </c>
      <c r="C304" t="str">
        <f>VLOOKUP(B304,isolate_id_legend!A:B,2,FALSE)</f>
        <v>Undibacterium_oligocarboniphilum</v>
      </c>
      <c r="D304">
        <v>58</v>
      </c>
      <c r="E304">
        <v>6</v>
      </c>
      <c r="F304" t="s">
        <v>456</v>
      </c>
      <c r="G304" t="s">
        <v>321</v>
      </c>
      <c r="H304">
        <v>3</v>
      </c>
      <c r="I304" t="s">
        <v>10</v>
      </c>
      <c r="J304">
        <v>5</v>
      </c>
      <c r="K304">
        <v>0</v>
      </c>
      <c r="L304">
        <f>VLOOKUP(G304,[1]layout!$D:$E,2,FALSE)</f>
        <v>0.16900000000000001</v>
      </c>
      <c r="M304">
        <f>VLOOKUP(B304,growth_assay_midpoints!$A:$B,2,FALSE)</f>
        <v>0</v>
      </c>
      <c r="N304">
        <f>VLOOKUP(B304,growth_assay_midpoints!$A:$C,3,FALSE)</f>
        <v>6.07</v>
      </c>
      <c r="O304">
        <f>VLOOKUP(B304,growth_assay_midpoints!$A:$D,4,FALSE)</f>
        <v>0</v>
      </c>
    </row>
    <row r="305" spans="1:15" x14ac:dyDescent="0.2">
      <c r="A305">
        <v>102</v>
      </c>
      <c r="B305" t="str">
        <f>VLOOKUP(A305,legend_isolates_fromAlex!A:B,2,FALSE)</f>
        <v>BTB_18</v>
      </c>
      <c r="C305" t="str">
        <f>VLOOKUP(B305,isolate_id_legend!A:B,2,FALSE)</f>
        <v>Bacillus_australimaris</v>
      </c>
      <c r="D305">
        <v>3</v>
      </c>
      <c r="E305">
        <v>1</v>
      </c>
      <c r="F305" t="s">
        <v>427</v>
      </c>
      <c r="G305" t="s">
        <v>322</v>
      </c>
      <c r="H305">
        <v>1</v>
      </c>
      <c r="I305" t="s">
        <v>9</v>
      </c>
      <c r="J305">
        <v>4</v>
      </c>
      <c r="K305">
        <v>2</v>
      </c>
      <c r="L305">
        <f>VLOOKUP(G305,[1]layout!$D:$E,2,FALSE)</f>
        <v>0.14899999999999999</v>
      </c>
      <c r="M305">
        <f>VLOOKUP(B305,growth_assay_midpoints!$A:$B,2,FALSE)</f>
        <v>2.44</v>
      </c>
      <c r="N305">
        <f>VLOOKUP(B305,growth_assay_midpoints!$A:$C,3,FALSE)</f>
        <v>9.64</v>
      </c>
      <c r="O305">
        <f>VLOOKUP(B305,growth_assay_midpoints!$A:$D,4,FALSE)</f>
        <v>10.220000000000001</v>
      </c>
    </row>
    <row r="306" spans="1:15" x14ac:dyDescent="0.2">
      <c r="A306">
        <v>102</v>
      </c>
      <c r="B306" t="str">
        <f>VLOOKUP(A306,legend_isolates_fromAlex!A:B,2,FALSE)</f>
        <v>BTB_18</v>
      </c>
      <c r="C306" t="str">
        <f>VLOOKUP(B306,isolate_id_legend!A:B,2,FALSE)</f>
        <v>Bacillus_australimaris</v>
      </c>
      <c r="D306">
        <v>70</v>
      </c>
      <c r="E306">
        <v>4</v>
      </c>
      <c r="F306" t="s">
        <v>414</v>
      </c>
      <c r="G306" t="s">
        <v>323</v>
      </c>
      <c r="H306">
        <v>2</v>
      </c>
      <c r="I306" t="s">
        <v>10</v>
      </c>
      <c r="J306">
        <v>9</v>
      </c>
      <c r="K306">
        <v>2</v>
      </c>
      <c r="L306">
        <f>VLOOKUP(G306,[1]layout!$D:$E,2,FALSE)</f>
        <v>0.17199999999999999</v>
      </c>
      <c r="M306">
        <f>VLOOKUP(B306,growth_assay_midpoints!$A:$B,2,FALSE)</f>
        <v>2.44</v>
      </c>
      <c r="N306">
        <f>VLOOKUP(B306,growth_assay_midpoints!$A:$C,3,FALSE)</f>
        <v>9.64</v>
      </c>
      <c r="O306">
        <f>VLOOKUP(B306,growth_assay_midpoints!$A:$D,4,FALSE)</f>
        <v>10.220000000000001</v>
      </c>
    </row>
    <row r="307" spans="1:15" x14ac:dyDescent="0.2">
      <c r="A307">
        <v>102</v>
      </c>
      <c r="B307" t="str">
        <f>VLOOKUP(A307,legend_isolates_fromAlex!A:B,2,FALSE)</f>
        <v>BTB_18</v>
      </c>
      <c r="C307" t="str">
        <f>VLOOKUP(B307,isolate_id_legend!A:B,2,FALSE)</f>
        <v>Bacillus_australimaris</v>
      </c>
      <c r="D307">
        <v>107</v>
      </c>
      <c r="E307">
        <v>7</v>
      </c>
      <c r="F307" t="s">
        <v>427</v>
      </c>
      <c r="G307" t="s">
        <v>324</v>
      </c>
      <c r="H307">
        <v>3</v>
      </c>
      <c r="I307" t="s">
        <v>9</v>
      </c>
      <c r="J307">
        <v>4</v>
      </c>
      <c r="K307">
        <v>2</v>
      </c>
      <c r="L307">
        <f>VLOOKUP(G307,[1]layout!$D:$E,2,FALSE)</f>
        <v>0.14799999999999999</v>
      </c>
      <c r="M307">
        <f>VLOOKUP(B307,growth_assay_midpoints!$A:$B,2,FALSE)</f>
        <v>2.44</v>
      </c>
      <c r="N307">
        <f>VLOOKUP(B307,growth_assay_midpoints!$A:$C,3,FALSE)</f>
        <v>9.64</v>
      </c>
      <c r="O307">
        <f>VLOOKUP(B307,growth_assay_midpoints!$A:$D,4,FALSE)</f>
        <v>10.220000000000001</v>
      </c>
    </row>
    <row r="308" spans="1:15" x14ac:dyDescent="0.2">
      <c r="A308">
        <v>103</v>
      </c>
      <c r="B308" t="str">
        <f>VLOOKUP(A308,legend_isolates_fromAlex!A:B,2,FALSE)</f>
        <v>BTB_20</v>
      </c>
      <c r="C308" t="str">
        <f>VLOOKUP(B308,isolate_id_legend!A:B,2,FALSE)</f>
        <v>Siccationidurans_antarcticus</v>
      </c>
      <c r="D308">
        <v>1</v>
      </c>
      <c r="E308">
        <v>1</v>
      </c>
      <c r="F308" t="s">
        <v>454</v>
      </c>
      <c r="G308" t="s">
        <v>325</v>
      </c>
      <c r="H308">
        <v>1</v>
      </c>
      <c r="I308" t="s">
        <v>9</v>
      </c>
      <c r="J308">
        <v>2</v>
      </c>
      <c r="K308">
        <v>2</v>
      </c>
      <c r="L308">
        <f>VLOOKUP(G308,[1]layout!$D:$E,2,FALSE)</f>
        <v>0.14299999999999999</v>
      </c>
      <c r="M308">
        <f>VLOOKUP(B308,growth_assay_midpoints!$A:$B,2,FALSE)</f>
        <v>0</v>
      </c>
      <c r="N308">
        <f>VLOOKUP(B308,growth_assay_midpoints!$A:$C,3,FALSE)</f>
        <v>5.43</v>
      </c>
      <c r="O308">
        <f>VLOOKUP(B308,growth_assay_midpoints!$A:$D,4,FALSE)</f>
        <v>-3.47</v>
      </c>
    </row>
    <row r="309" spans="1:15" x14ac:dyDescent="0.2">
      <c r="A309">
        <v>103</v>
      </c>
      <c r="B309" t="str">
        <f>VLOOKUP(A309,legend_isolates_fromAlex!A:B,2,FALSE)</f>
        <v>BTB_20</v>
      </c>
      <c r="C309" t="str">
        <f>VLOOKUP(B309,isolate_id_legend!A:B,2,FALSE)</f>
        <v>Siccationidurans_antarcticus</v>
      </c>
      <c r="D309">
        <v>63</v>
      </c>
      <c r="E309">
        <v>4</v>
      </c>
      <c r="F309" t="s">
        <v>437</v>
      </c>
      <c r="G309" t="s">
        <v>326</v>
      </c>
      <c r="H309">
        <v>2</v>
      </c>
      <c r="I309" t="s">
        <v>10</v>
      </c>
      <c r="J309">
        <v>2</v>
      </c>
      <c r="K309">
        <v>2</v>
      </c>
      <c r="L309">
        <f>VLOOKUP(G309,[1]layout!$D:$E,2,FALSE)</f>
        <v>0.13600000000000001</v>
      </c>
      <c r="M309">
        <f>VLOOKUP(B309,growth_assay_midpoints!$A:$B,2,FALSE)</f>
        <v>0</v>
      </c>
      <c r="N309">
        <f>VLOOKUP(B309,growth_assay_midpoints!$A:$C,3,FALSE)</f>
        <v>5.43</v>
      </c>
      <c r="O309">
        <f>VLOOKUP(B309,growth_assay_midpoints!$A:$D,4,FALSE)</f>
        <v>-3.47</v>
      </c>
    </row>
    <row r="310" spans="1:15" x14ac:dyDescent="0.2">
      <c r="A310">
        <v>103</v>
      </c>
      <c r="B310" t="str">
        <f>VLOOKUP(A310,legend_isolates_fromAlex!A:B,2,FALSE)</f>
        <v>BTB_20</v>
      </c>
      <c r="C310" t="str">
        <f>VLOOKUP(B310,isolate_id_legend!A:B,2,FALSE)</f>
        <v>Siccationidurans_antarcticus</v>
      </c>
      <c r="D310">
        <v>43</v>
      </c>
      <c r="E310">
        <v>5</v>
      </c>
      <c r="F310" t="s">
        <v>451</v>
      </c>
      <c r="G310" t="s">
        <v>327</v>
      </c>
      <c r="H310">
        <v>3</v>
      </c>
      <c r="I310" t="s">
        <v>14</v>
      </c>
      <c r="J310">
        <v>9</v>
      </c>
      <c r="K310">
        <v>2</v>
      </c>
      <c r="L310">
        <f>VLOOKUP(G310,[1]layout!$D:$E,2,FALSE)</f>
        <v>0.155</v>
      </c>
      <c r="M310">
        <f>VLOOKUP(B310,growth_assay_midpoints!$A:$B,2,FALSE)</f>
        <v>0</v>
      </c>
      <c r="N310">
        <f>VLOOKUP(B310,growth_assay_midpoints!$A:$C,3,FALSE)</f>
        <v>5.43</v>
      </c>
      <c r="O310">
        <f>VLOOKUP(B310,growth_assay_midpoints!$A:$D,4,FALSE)</f>
        <v>-3.47</v>
      </c>
    </row>
    <row r="311" spans="1:15" x14ac:dyDescent="0.2">
      <c r="A311">
        <v>104</v>
      </c>
      <c r="B311" t="str">
        <f>VLOOKUP(A311,legend_isolates_fromAlex!A:B,2,FALSE)</f>
        <v>BTB_21</v>
      </c>
      <c r="C311" t="str">
        <f>VLOOKUP(B311,isolate_id_legend!A:B,2,FALSE)</f>
        <v>Pseudoduganella_danionis</v>
      </c>
      <c r="D311">
        <v>40</v>
      </c>
      <c r="E311">
        <v>1</v>
      </c>
      <c r="F311" t="s">
        <v>457</v>
      </c>
      <c r="G311" t="s">
        <v>328</v>
      </c>
      <c r="H311">
        <v>1</v>
      </c>
      <c r="I311" t="s">
        <v>13</v>
      </c>
      <c r="J311">
        <v>3</v>
      </c>
      <c r="K311">
        <v>2</v>
      </c>
      <c r="L311">
        <f>VLOOKUP(G311,[1]layout!$D:$E,2,FALSE)</f>
        <v>0.38</v>
      </c>
      <c r="M311">
        <f>VLOOKUP(B311,growth_assay_midpoints!$A:$B,2,FALSE)</f>
        <v>11.73</v>
      </c>
      <c r="N311">
        <f>VLOOKUP(B311,growth_assay_midpoints!$A:$C,3,FALSE)</f>
        <v>0</v>
      </c>
      <c r="O311">
        <f>VLOOKUP(B311,growth_assay_midpoints!$A:$D,4,FALSE)</f>
        <v>19.100000000000001</v>
      </c>
    </row>
    <row r="312" spans="1:15" x14ac:dyDescent="0.2">
      <c r="A312">
        <v>104</v>
      </c>
      <c r="B312" t="str">
        <f>VLOOKUP(A312,legend_isolates_fromAlex!A:B,2,FALSE)</f>
        <v>BTB_21</v>
      </c>
      <c r="C312" t="str">
        <f>VLOOKUP(B312,isolate_id_legend!A:B,2,FALSE)</f>
        <v>Pseudoduganella_danionis</v>
      </c>
      <c r="D312">
        <v>38</v>
      </c>
      <c r="E312">
        <v>3</v>
      </c>
      <c r="F312" t="s">
        <v>423</v>
      </c>
      <c r="G312" t="s">
        <v>329</v>
      </c>
      <c r="H312">
        <v>2</v>
      </c>
      <c r="I312" t="s">
        <v>13</v>
      </c>
      <c r="J312">
        <v>7</v>
      </c>
      <c r="K312">
        <v>2</v>
      </c>
      <c r="L312">
        <f>VLOOKUP(G312,[1]layout!$D:$E,2,FALSE)</f>
        <v>0.152</v>
      </c>
      <c r="M312">
        <f>VLOOKUP(B312,growth_assay_midpoints!$A:$B,2,FALSE)</f>
        <v>11.73</v>
      </c>
      <c r="N312">
        <f>VLOOKUP(B312,growth_assay_midpoints!$A:$C,3,FALSE)</f>
        <v>0</v>
      </c>
      <c r="O312">
        <f>VLOOKUP(B312,growth_assay_midpoints!$A:$D,4,FALSE)</f>
        <v>19.100000000000001</v>
      </c>
    </row>
    <row r="313" spans="1:15" x14ac:dyDescent="0.2">
      <c r="A313">
        <v>104</v>
      </c>
      <c r="B313" t="str">
        <f>VLOOKUP(A313,legend_isolates_fromAlex!A:B,2,FALSE)</f>
        <v>BTB_21</v>
      </c>
      <c r="C313" t="str">
        <f>VLOOKUP(B313,isolate_id_legend!A:B,2,FALSE)</f>
        <v>Pseudoduganella_danionis</v>
      </c>
      <c r="D313">
        <v>28</v>
      </c>
      <c r="E313">
        <v>5</v>
      </c>
      <c r="F313" t="s">
        <v>436</v>
      </c>
      <c r="G313" t="s">
        <v>330</v>
      </c>
      <c r="H313">
        <v>3</v>
      </c>
      <c r="I313" t="s">
        <v>13</v>
      </c>
      <c r="J313">
        <v>4</v>
      </c>
      <c r="K313">
        <v>2</v>
      </c>
      <c r="L313">
        <f>VLOOKUP(G313,[1]layout!$D:$E,2,FALSE)</f>
        <v>0.14299999999999999</v>
      </c>
      <c r="M313">
        <f>VLOOKUP(B313,growth_assay_midpoints!$A:$B,2,FALSE)</f>
        <v>11.73</v>
      </c>
      <c r="N313">
        <f>VLOOKUP(B313,growth_assay_midpoints!$A:$C,3,FALSE)</f>
        <v>0</v>
      </c>
      <c r="O313">
        <f>VLOOKUP(B313,growth_assay_midpoints!$A:$D,4,FALSE)</f>
        <v>19.100000000000001</v>
      </c>
    </row>
    <row r="314" spans="1:15" x14ac:dyDescent="0.2">
      <c r="A314">
        <v>105</v>
      </c>
      <c r="B314" t="str">
        <f>VLOOKUP(A314,legend_isolates_fromAlex!A:B,2,FALSE)</f>
        <v>BTB_22</v>
      </c>
      <c r="C314" t="str">
        <f>VLOOKUP(B314,isolate_id_legend!A:B,2,FALSE)</f>
        <v>Lysinibacter_cavernae</v>
      </c>
      <c r="D314">
        <v>116</v>
      </c>
      <c r="E314">
        <v>2</v>
      </c>
      <c r="F314" t="s">
        <v>451</v>
      </c>
      <c r="G314" t="s">
        <v>331</v>
      </c>
      <c r="H314">
        <v>1</v>
      </c>
      <c r="I314" t="s">
        <v>14</v>
      </c>
      <c r="J314">
        <v>9</v>
      </c>
      <c r="K314">
        <v>2</v>
      </c>
      <c r="L314">
        <f>VLOOKUP(G314,[1]layout!$D:$E,2,FALSE)</f>
        <v>0.252</v>
      </c>
      <c r="M314">
        <f>VLOOKUP(B314,growth_assay_midpoints!$A:$B,2,FALSE)</f>
        <v>27.46</v>
      </c>
      <c r="N314">
        <f>VLOOKUP(B314,growth_assay_midpoints!$A:$C,3,FALSE)</f>
        <v>16.36</v>
      </c>
      <c r="O314">
        <f>VLOOKUP(B314,growth_assay_midpoints!$A:$D,4,FALSE)</f>
        <v>12.93</v>
      </c>
    </row>
    <row r="315" spans="1:15" x14ac:dyDescent="0.2">
      <c r="A315">
        <v>105</v>
      </c>
      <c r="B315" t="str">
        <f>VLOOKUP(A315,legend_isolates_fromAlex!A:B,2,FALSE)</f>
        <v>BTB_22</v>
      </c>
      <c r="C315" t="str">
        <f>VLOOKUP(B315,isolate_id_legend!A:B,2,FALSE)</f>
        <v>Lysinibacter_cavernae</v>
      </c>
      <c r="D315">
        <v>55</v>
      </c>
      <c r="E315">
        <v>4</v>
      </c>
      <c r="F315" t="s">
        <v>427</v>
      </c>
      <c r="G315" t="s">
        <v>332</v>
      </c>
      <c r="H315">
        <v>2</v>
      </c>
      <c r="I315" t="s">
        <v>9</v>
      </c>
      <c r="J315">
        <v>4</v>
      </c>
      <c r="K315">
        <v>2</v>
      </c>
      <c r="L315">
        <f>VLOOKUP(G315,[1]layout!$D:$E,2,FALSE)</f>
        <v>0.22700000000000001</v>
      </c>
      <c r="M315">
        <f>VLOOKUP(B315,growth_assay_midpoints!$A:$B,2,FALSE)</f>
        <v>27.46</v>
      </c>
      <c r="N315">
        <f>VLOOKUP(B315,growth_assay_midpoints!$A:$C,3,FALSE)</f>
        <v>16.36</v>
      </c>
      <c r="O315">
        <f>VLOOKUP(B315,growth_assay_midpoints!$A:$D,4,FALSE)</f>
        <v>12.93</v>
      </c>
    </row>
    <row r="316" spans="1:15" x14ac:dyDescent="0.2">
      <c r="A316">
        <v>105</v>
      </c>
      <c r="B316" t="str">
        <f>VLOOKUP(A316,legend_isolates_fromAlex!A:B,2,FALSE)</f>
        <v>BTB_22</v>
      </c>
      <c r="C316" t="str">
        <f>VLOOKUP(B316,isolate_id_legend!A:B,2,FALSE)</f>
        <v>Lysinibacter_cavernae</v>
      </c>
      <c r="D316">
        <v>29</v>
      </c>
      <c r="E316">
        <v>5</v>
      </c>
      <c r="F316" t="s">
        <v>444</v>
      </c>
      <c r="G316" t="s">
        <v>333</v>
      </c>
      <c r="H316">
        <v>3</v>
      </c>
      <c r="I316" t="s">
        <v>13</v>
      </c>
      <c r="J316">
        <v>5</v>
      </c>
      <c r="K316">
        <v>2</v>
      </c>
      <c r="L316">
        <f>VLOOKUP(G316,[1]layout!$D:$E,2,FALSE)</f>
        <v>0.28699999999999998</v>
      </c>
      <c r="M316">
        <f>VLOOKUP(B316,growth_assay_midpoints!$A:$B,2,FALSE)</f>
        <v>27.46</v>
      </c>
      <c r="N316">
        <f>VLOOKUP(B316,growth_assay_midpoints!$A:$C,3,FALSE)</f>
        <v>16.36</v>
      </c>
      <c r="O316">
        <f>VLOOKUP(B316,growth_assay_midpoints!$A:$D,4,FALSE)</f>
        <v>12.93</v>
      </c>
    </row>
    <row r="317" spans="1:15" x14ac:dyDescent="0.2">
      <c r="A317">
        <v>106</v>
      </c>
      <c r="B317" t="str">
        <f>VLOOKUP(A317,legend_isolates_fromAlex!A:B,2,FALSE)</f>
        <v>BTB_23</v>
      </c>
      <c r="C317" t="s">
        <v>1670</v>
      </c>
      <c r="D317">
        <v>33</v>
      </c>
      <c r="E317">
        <v>1</v>
      </c>
      <c r="F317" t="s">
        <v>448</v>
      </c>
      <c r="G317" t="s">
        <v>334</v>
      </c>
      <c r="H317">
        <v>1</v>
      </c>
      <c r="I317" t="s">
        <v>12</v>
      </c>
      <c r="J317">
        <v>6</v>
      </c>
      <c r="K317">
        <v>0</v>
      </c>
      <c r="L317">
        <f>VLOOKUP(G317,[1]layout!$D:$E,2,FALSE)</f>
        <v>0.13</v>
      </c>
      <c r="M317" t="e">
        <f>VLOOKUP(B317,growth_assay_midpoints!$A:$B,2,FALSE)</f>
        <v>#N/A</v>
      </c>
      <c r="N317" t="e">
        <f>VLOOKUP(B317,growth_assay_midpoints!$A:$C,3,FALSE)</f>
        <v>#N/A</v>
      </c>
      <c r="O317" t="e">
        <f>VLOOKUP(B317,growth_assay_midpoints!$A:$D,4,FALSE)</f>
        <v>#N/A</v>
      </c>
    </row>
    <row r="318" spans="1:15" x14ac:dyDescent="0.2">
      <c r="A318">
        <v>106</v>
      </c>
      <c r="B318" t="str">
        <f>VLOOKUP(A318,legend_isolates_fromAlex!A:B,2,FALSE)</f>
        <v>BTB_23</v>
      </c>
      <c r="C318" t="s">
        <v>1670</v>
      </c>
      <c r="D318">
        <v>46</v>
      </c>
      <c r="E318">
        <v>3</v>
      </c>
      <c r="F318" t="s">
        <v>426</v>
      </c>
      <c r="G318" t="s">
        <v>335</v>
      </c>
      <c r="H318">
        <v>2</v>
      </c>
      <c r="I318" t="s">
        <v>14</v>
      </c>
      <c r="J318">
        <v>5</v>
      </c>
      <c r="K318">
        <v>0</v>
      </c>
      <c r="L318">
        <f>VLOOKUP(G318,[1]layout!$D:$E,2,FALSE)</f>
        <v>0.156</v>
      </c>
      <c r="M318" t="e">
        <f>VLOOKUP(B318,growth_assay_midpoints!$A:$B,2,FALSE)</f>
        <v>#N/A</v>
      </c>
      <c r="N318" t="e">
        <f>VLOOKUP(B318,growth_assay_midpoints!$A:$C,3,FALSE)</f>
        <v>#N/A</v>
      </c>
      <c r="O318" t="e">
        <f>VLOOKUP(B318,growth_assay_midpoints!$A:$D,4,FALSE)</f>
        <v>#N/A</v>
      </c>
    </row>
    <row r="319" spans="1:15" x14ac:dyDescent="0.2">
      <c r="A319">
        <v>106</v>
      </c>
      <c r="B319" t="str">
        <f>VLOOKUP(A319,legend_isolates_fromAlex!A:B,2,FALSE)</f>
        <v>BTB_23</v>
      </c>
      <c r="C319" t="s">
        <v>1670</v>
      </c>
      <c r="D319">
        <v>49</v>
      </c>
      <c r="E319">
        <v>6</v>
      </c>
      <c r="F319" t="s">
        <v>404</v>
      </c>
      <c r="G319" t="s">
        <v>336</v>
      </c>
      <c r="H319">
        <v>3</v>
      </c>
      <c r="I319" t="s">
        <v>9</v>
      </c>
      <c r="J319">
        <v>5</v>
      </c>
      <c r="K319">
        <v>0</v>
      </c>
      <c r="L319">
        <f>VLOOKUP(G319,[1]layout!$D:$E,2,FALSE)</f>
        <v>0.158</v>
      </c>
      <c r="M319" t="e">
        <f>VLOOKUP(B319,growth_assay_midpoints!$A:$B,2,FALSE)</f>
        <v>#N/A</v>
      </c>
      <c r="N319" t="e">
        <f>VLOOKUP(B319,growth_assay_midpoints!$A:$C,3,FALSE)</f>
        <v>#N/A</v>
      </c>
      <c r="O319" t="e">
        <f>VLOOKUP(B319,growth_assay_midpoints!$A:$D,4,FALSE)</f>
        <v>#N/A</v>
      </c>
    </row>
    <row r="320" spans="1:15" x14ac:dyDescent="0.2">
      <c r="A320">
        <v>107</v>
      </c>
      <c r="B320" t="str">
        <f>VLOOKUP(A320,legend_isolates_fromAlex!A:B,2,FALSE)</f>
        <v>BTB_26</v>
      </c>
      <c r="C320" t="str">
        <f>VLOOKUP(B320,isolate_id_legend!A:B,2,FALSE)</f>
        <v>Chryseobacterium_soli</v>
      </c>
      <c r="D320">
        <v>74</v>
      </c>
      <c r="E320">
        <v>2</v>
      </c>
      <c r="F320" t="s">
        <v>411</v>
      </c>
      <c r="G320" t="s">
        <v>337</v>
      </c>
      <c r="H320">
        <v>1</v>
      </c>
      <c r="I320" t="s">
        <v>10</v>
      </c>
      <c r="J320">
        <v>7</v>
      </c>
      <c r="K320">
        <v>0</v>
      </c>
      <c r="L320">
        <f>VLOOKUP(G320,[1]layout!$D:$E,2,FALSE)</f>
        <v>0.157</v>
      </c>
      <c r="M320">
        <f>VLOOKUP(B320,growth_assay_midpoints!$A:$B,2,FALSE)</f>
        <v>28.96</v>
      </c>
      <c r="N320">
        <f>VLOOKUP(B320,growth_assay_midpoints!$A:$C,3,FALSE)</f>
        <v>-19.21</v>
      </c>
      <c r="O320">
        <f>VLOOKUP(B320,growth_assay_midpoints!$A:$D,4,FALSE)</f>
        <v>9.19</v>
      </c>
    </row>
    <row r="321" spans="1:15" x14ac:dyDescent="0.2">
      <c r="A321">
        <v>107</v>
      </c>
      <c r="B321" t="str">
        <f>VLOOKUP(A321,legend_isolates_fromAlex!A:B,2,FALSE)</f>
        <v>BTB_26</v>
      </c>
      <c r="C321" t="str">
        <f>VLOOKUP(B321,isolate_id_legend!A:B,2,FALSE)</f>
        <v>Chryseobacterium_soli</v>
      </c>
      <c r="D321">
        <v>67</v>
      </c>
      <c r="E321">
        <v>4</v>
      </c>
      <c r="F321" t="s">
        <v>405</v>
      </c>
      <c r="G321" t="s">
        <v>338</v>
      </c>
      <c r="H321">
        <v>2</v>
      </c>
      <c r="I321" t="s">
        <v>10</v>
      </c>
      <c r="J321">
        <v>6</v>
      </c>
      <c r="K321">
        <v>0</v>
      </c>
      <c r="L321">
        <f>VLOOKUP(G321,[1]layout!$D:$E,2,FALSE)</f>
        <v>0.157</v>
      </c>
      <c r="M321">
        <f>VLOOKUP(B321,growth_assay_midpoints!$A:$B,2,FALSE)</f>
        <v>28.96</v>
      </c>
      <c r="N321">
        <f>VLOOKUP(B321,growth_assay_midpoints!$A:$C,3,FALSE)</f>
        <v>-19.21</v>
      </c>
      <c r="O321">
        <f>VLOOKUP(B321,growth_assay_midpoints!$A:$D,4,FALSE)</f>
        <v>9.19</v>
      </c>
    </row>
    <row r="322" spans="1:15" x14ac:dyDescent="0.2">
      <c r="A322">
        <v>107</v>
      </c>
      <c r="B322" t="str">
        <f>VLOOKUP(A322,legend_isolates_fromAlex!A:B,2,FALSE)</f>
        <v>BTB_26</v>
      </c>
      <c r="C322" t="str">
        <f>VLOOKUP(B322,isolate_id_legend!A:B,2,FALSE)</f>
        <v>Chryseobacterium_soli</v>
      </c>
      <c r="D322">
        <v>77</v>
      </c>
      <c r="E322">
        <v>6</v>
      </c>
      <c r="F322" t="s">
        <v>438</v>
      </c>
      <c r="G322" t="s">
        <v>339</v>
      </c>
      <c r="H322">
        <v>3</v>
      </c>
      <c r="I322" t="s">
        <v>12</v>
      </c>
      <c r="J322">
        <v>4</v>
      </c>
      <c r="K322">
        <v>0</v>
      </c>
      <c r="L322">
        <f>VLOOKUP(G322,[1]layout!$D:$E,2,FALSE)</f>
        <v>0.13900000000000001</v>
      </c>
      <c r="M322">
        <f>VLOOKUP(B322,growth_assay_midpoints!$A:$B,2,FALSE)</f>
        <v>28.96</v>
      </c>
      <c r="N322">
        <f>VLOOKUP(B322,growth_assay_midpoints!$A:$C,3,FALSE)</f>
        <v>-19.21</v>
      </c>
      <c r="O322">
        <f>VLOOKUP(B322,growth_assay_midpoints!$A:$D,4,FALSE)</f>
        <v>9.19</v>
      </c>
    </row>
    <row r="323" spans="1:15" x14ac:dyDescent="0.2">
      <c r="A323">
        <v>108</v>
      </c>
      <c r="B323" t="str">
        <f>VLOOKUP(A323,legend_isolates_fromAlex!A:B,2,FALSE)</f>
        <v>BTB_28</v>
      </c>
      <c r="C323" t="str">
        <f>VLOOKUP(B323,isolate_id_legend!A:B,2,FALSE)</f>
        <v>Comamonas_piscis</v>
      </c>
      <c r="D323">
        <v>125</v>
      </c>
      <c r="E323">
        <v>3</v>
      </c>
      <c r="F323" t="s">
        <v>446</v>
      </c>
      <c r="G323" t="s">
        <v>340</v>
      </c>
      <c r="H323">
        <v>2</v>
      </c>
      <c r="I323" t="s">
        <v>9</v>
      </c>
      <c r="J323">
        <v>8</v>
      </c>
      <c r="K323">
        <v>2</v>
      </c>
      <c r="L323">
        <f>VLOOKUP(G323,[1]layout!$D:$E,2,FALSE)</f>
        <v>0.24299999999999999</v>
      </c>
      <c r="M323">
        <f>VLOOKUP(B323,growth_assay_midpoints!$A:$B,2,FALSE)</f>
        <v>15.76</v>
      </c>
      <c r="N323">
        <f>VLOOKUP(B323,growth_assay_midpoints!$A:$C,3,FALSE)</f>
        <v>12.82</v>
      </c>
      <c r="O323">
        <f>VLOOKUP(B323,growth_assay_midpoints!$A:$D,4,FALSE)</f>
        <v>12.31</v>
      </c>
    </row>
    <row r="324" spans="1:15" x14ac:dyDescent="0.2">
      <c r="A324">
        <v>108</v>
      </c>
      <c r="B324" t="str">
        <f>VLOOKUP(A324,legend_isolates_fromAlex!A:B,2,FALSE)</f>
        <v>BTB_28</v>
      </c>
      <c r="C324" t="str">
        <f>VLOOKUP(B324,isolate_id_legend!A:B,2,FALSE)</f>
        <v>Comamonas_piscis</v>
      </c>
      <c r="D324">
        <v>5</v>
      </c>
      <c r="E324">
        <v>3</v>
      </c>
      <c r="F324" t="s">
        <v>462</v>
      </c>
      <c r="G324" t="s">
        <v>341</v>
      </c>
      <c r="H324">
        <v>2</v>
      </c>
      <c r="I324" t="s">
        <v>10</v>
      </c>
      <c r="J324">
        <v>4</v>
      </c>
      <c r="K324">
        <v>2</v>
      </c>
      <c r="L324">
        <f>VLOOKUP(G324,[1]layout!$D:$E,2,FALSE)</f>
        <v>0.26500000000000001</v>
      </c>
      <c r="M324">
        <f>VLOOKUP(B324,growth_assay_midpoints!$A:$B,2,FALSE)</f>
        <v>15.76</v>
      </c>
      <c r="N324">
        <f>VLOOKUP(B324,growth_assay_midpoints!$A:$C,3,FALSE)</f>
        <v>12.82</v>
      </c>
      <c r="O324">
        <f>VLOOKUP(B324,growth_assay_midpoints!$A:$D,4,FALSE)</f>
        <v>12.31</v>
      </c>
    </row>
    <row r="325" spans="1:15" x14ac:dyDescent="0.2">
      <c r="A325">
        <v>108</v>
      </c>
      <c r="B325" t="str">
        <f>VLOOKUP(A325,legend_isolates_fromAlex!A:B,2,FALSE)</f>
        <v>BTB_28</v>
      </c>
      <c r="C325" t="str">
        <f>VLOOKUP(B325,isolate_id_legend!A:B,2,FALSE)</f>
        <v>Comamonas_piscis</v>
      </c>
      <c r="D325">
        <v>111</v>
      </c>
      <c r="E325">
        <v>7</v>
      </c>
      <c r="F325" t="s">
        <v>446</v>
      </c>
      <c r="G325" t="s">
        <v>342</v>
      </c>
      <c r="H325">
        <v>3</v>
      </c>
      <c r="I325" t="s">
        <v>9</v>
      </c>
      <c r="J325">
        <v>8</v>
      </c>
      <c r="K325">
        <v>2</v>
      </c>
      <c r="L325">
        <f>VLOOKUP(G325,[1]layout!$D:$E,2,FALSE)</f>
        <v>0.375</v>
      </c>
      <c r="M325">
        <f>VLOOKUP(B325,growth_assay_midpoints!$A:$B,2,FALSE)</f>
        <v>15.76</v>
      </c>
      <c r="N325">
        <f>VLOOKUP(B325,growth_assay_midpoints!$A:$C,3,FALSE)</f>
        <v>12.82</v>
      </c>
      <c r="O325">
        <f>VLOOKUP(B325,growth_assay_midpoints!$A:$D,4,FALSE)</f>
        <v>12.31</v>
      </c>
    </row>
    <row r="326" spans="1:15" x14ac:dyDescent="0.2">
      <c r="A326">
        <v>109</v>
      </c>
      <c r="B326" t="str">
        <f>VLOOKUP(A326,legend_isolates_fromAlex!A:B,2,FALSE)</f>
        <v>BTB_29</v>
      </c>
      <c r="C326" t="str">
        <f>VLOOKUP(B326,isolate_id_legend!A:B,2,FALSE)</f>
        <v>Pseudomonas_gessardii</v>
      </c>
      <c r="D326">
        <v>87</v>
      </c>
      <c r="E326">
        <v>2</v>
      </c>
      <c r="F326" t="s">
        <v>432</v>
      </c>
      <c r="G326" t="s">
        <v>343</v>
      </c>
      <c r="H326">
        <v>1</v>
      </c>
      <c r="I326" t="s">
        <v>11</v>
      </c>
      <c r="J326">
        <v>10</v>
      </c>
      <c r="K326">
        <v>2</v>
      </c>
      <c r="L326">
        <f>VLOOKUP(G326,[1]layout!$D:$E,2,FALSE)</f>
        <v>0.87</v>
      </c>
      <c r="M326">
        <f>VLOOKUP(B326,growth_assay_midpoints!$A:$B,2,FALSE)</f>
        <v>6.65</v>
      </c>
      <c r="N326">
        <f>VLOOKUP(B326,growth_assay_midpoints!$A:$C,3,FALSE)</f>
        <v>5.84</v>
      </c>
      <c r="O326">
        <f>VLOOKUP(B326,growth_assay_midpoints!$A:$D,4,FALSE)</f>
        <v>6.42</v>
      </c>
    </row>
    <row r="327" spans="1:15" x14ac:dyDescent="0.2">
      <c r="A327">
        <v>109</v>
      </c>
      <c r="B327" t="str">
        <f>VLOOKUP(A327,legend_isolates_fromAlex!A:B,2,FALSE)</f>
        <v>BTB_29</v>
      </c>
      <c r="C327" t="str">
        <f>VLOOKUP(B327,isolate_id_legend!A:B,2,FALSE)</f>
        <v>Pseudomonas_gessardii</v>
      </c>
      <c r="D327">
        <v>109</v>
      </c>
      <c r="E327">
        <v>4</v>
      </c>
      <c r="F327" t="s">
        <v>451</v>
      </c>
      <c r="G327" t="s">
        <v>344</v>
      </c>
      <c r="H327">
        <v>2</v>
      </c>
      <c r="I327" t="s">
        <v>14</v>
      </c>
      <c r="J327">
        <v>9</v>
      </c>
      <c r="K327">
        <v>2</v>
      </c>
      <c r="L327">
        <f>VLOOKUP(G327,[1]layout!$D:$E,2,FALSE)</f>
        <v>0.78900000000000003</v>
      </c>
      <c r="M327">
        <f>VLOOKUP(B327,growth_assay_midpoints!$A:$B,2,FALSE)</f>
        <v>6.65</v>
      </c>
      <c r="N327">
        <f>VLOOKUP(B327,growth_assay_midpoints!$A:$C,3,FALSE)</f>
        <v>5.84</v>
      </c>
      <c r="O327">
        <f>VLOOKUP(B327,growth_assay_midpoints!$A:$D,4,FALSE)</f>
        <v>6.42</v>
      </c>
    </row>
    <row r="328" spans="1:15" x14ac:dyDescent="0.2">
      <c r="A328">
        <v>109</v>
      </c>
      <c r="B328" t="str">
        <f>VLOOKUP(A328,legend_isolates_fromAlex!A:B,2,FALSE)</f>
        <v>BTB_29</v>
      </c>
      <c r="C328" t="str">
        <f>VLOOKUP(B328,isolate_id_legend!A:B,2,FALSE)</f>
        <v>Pseudomonas_gessardii</v>
      </c>
      <c r="D328">
        <v>92</v>
      </c>
      <c r="E328">
        <v>6</v>
      </c>
      <c r="F328" t="s">
        <v>422</v>
      </c>
      <c r="G328" t="s">
        <v>345</v>
      </c>
      <c r="H328">
        <v>3</v>
      </c>
      <c r="I328" t="s">
        <v>13</v>
      </c>
      <c r="J328">
        <v>9</v>
      </c>
      <c r="K328">
        <v>2</v>
      </c>
      <c r="L328">
        <f>VLOOKUP(G328,[1]layout!$D:$E,2,FALSE)</f>
        <v>0.39</v>
      </c>
      <c r="M328">
        <f>VLOOKUP(B328,growth_assay_midpoints!$A:$B,2,FALSE)</f>
        <v>6.65</v>
      </c>
      <c r="N328">
        <f>VLOOKUP(B328,growth_assay_midpoints!$A:$C,3,FALSE)</f>
        <v>5.84</v>
      </c>
      <c r="O328">
        <f>VLOOKUP(B328,growth_assay_midpoints!$A:$D,4,FALSE)</f>
        <v>6.42</v>
      </c>
    </row>
    <row r="329" spans="1:15" x14ac:dyDescent="0.2">
      <c r="A329">
        <v>110</v>
      </c>
      <c r="B329" t="str">
        <f>VLOOKUP(A329,legend_isolates_fromAlex!A:B,2,FALSE)</f>
        <v>BTB_37</v>
      </c>
      <c r="C329" t="str">
        <f>VLOOKUP(B329,isolate_id_legend!A:B,2,FALSE)</f>
        <v>Citrobacter_freundii</v>
      </c>
      <c r="D329">
        <v>35</v>
      </c>
      <c r="E329">
        <v>1</v>
      </c>
      <c r="F329" t="s">
        <v>441</v>
      </c>
      <c r="G329" t="s">
        <v>346</v>
      </c>
      <c r="H329">
        <v>1</v>
      </c>
      <c r="I329" t="s">
        <v>12</v>
      </c>
      <c r="J329">
        <v>8</v>
      </c>
      <c r="K329">
        <v>2</v>
      </c>
      <c r="L329">
        <f>VLOOKUP(G329,[1]layout!$D:$E,2,FALSE)</f>
        <v>0.40600000000000003</v>
      </c>
      <c r="M329">
        <f>VLOOKUP(B329,growth_assay_midpoints!$A:$B,2,FALSE)</f>
        <v>10.77</v>
      </c>
      <c r="N329">
        <f>VLOOKUP(B329,growth_assay_midpoints!$A:$C,3,FALSE)</f>
        <v>7.93</v>
      </c>
      <c r="O329">
        <f>VLOOKUP(B329,growth_assay_midpoints!$A:$D,4,FALSE)</f>
        <v>6.21</v>
      </c>
    </row>
    <row r="330" spans="1:15" x14ac:dyDescent="0.2">
      <c r="A330">
        <v>110</v>
      </c>
      <c r="B330" t="str">
        <f>VLOOKUP(A330,legend_isolates_fromAlex!A:B,2,FALSE)</f>
        <v>BTB_37</v>
      </c>
      <c r="C330" t="str">
        <f>VLOOKUP(B330,isolate_id_legend!A:B,2,FALSE)</f>
        <v>Citrobacter_freundii</v>
      </c>
      <c r="D330">
        <v>6</v>
      </c>
      <c r="E330">
        <v>3</v>
      </c>
      <c r="F330" t="s">
        <v>456</v>
      </c>
      <c r="G330" t="s">
        <v>347</v>
      </c>
      <c r="H330">
        <v>2</v>
      </c>
      <c r="I330" t="s">
        <v>10</v>
      </c>
      <c r="J330">
        <v>5</v>
      </c>
      <c r="K330">
        <v>2</v>
      </c>
      <c r="L330">
        <f>VLOOKUP(G330,[1]layout!$D:$E,2,FALSE)</f>
        <v>0.69</v>
      </c>
      <c r="M330">
        <f>VLOOKUP(B330,growth_assay_midpoints!$A:$B,2,FALSE)</f>
        <v>10.77</v>
      </c>
      <c r="N330">
        <f>VLOOKUP(B330,growth_assay_midpoints!$A:$C,3,FALSE)</f>
        <v>7.93</v>
      </c>
      <c r="O330">
        <f>VLOOKUP(B330,growth_assay_midpoints!$A:$D,4,FALSE)</f>
        <v>6.21</v>
      </c>
    </row>
    <row r="331" spans="1:15" x14ac:dyDescent="0.2">
      <c r="A331">
        <v>110</v>
      </c>
      <c r="B331" t="str">
        <f>VLOOKUP(A331,legend_isolates_fromAlex!A:B,2,FALSE)</f>
        <v>BTB_37</v>
      </c>
      <c r="C331" t="str">
        <f>VLOOKUP(B331,isolate_id_legend!A:B,2,FALSE)</f>
        <v>Citrobacter_freundii</v>
      </c>
      <c r="D331">
        <v>71</v>
      </c>
      <c r="E331">
        <v>6</v>
      </c>
      <c r="F331" t="s">
        <v>450</v>
      </c>
      <c r="G331" t="s">
        <v>348</v>
      </c>
      <c r="H331">
        <v>3</v>
      </c>
      <c r="I331" t="s">
        <v>11</v>
      </c>
      <c r="J331">
        <v>8</v>
      </c>
      <c r="K331">
        <v>2</v>
      </c>
      <c r="L331">
        <f>VLOOKUP(G331,[1]layout!$D:$E,2,FALSE)</f>
        <v>0.51</v>
      </c>
      <c r="M331">
        <f>VLOOKUP(B331,growth_assay_midpoints!$A:$B,2,FALSE)</f>
        <v>10.77</v>
      </c>
      <c r="N331">
        <f>VLOOKUP(B331,growth_assay_midpoints!$A:$C,3,FALSE)</f>
        <v>7.93</v>
      </c>
      <c r="O331">
        <f>VLOOKUP(B331,growth_assay_midpoints!$A:$D,4,FALSE)</f>
        <v>6.21</v>
      </c>
    </row>
    <row r="332" spans="1:15" x14ac:dyDescent="0.2">
      <c r="A332">
        <v>111</v>
      </c>
      <c r="B332" t="str">
        <f>VLOOKUP(A332,legend_isolates_fromAlex!A:B,2,FALSE)</f>
        <v>BTB_39</v>
      </c>
      <c r="C332" t="str">
        <f>VLOOKUP(B332,isolate_id_legend!A:B,2,FALSE)</f>
        <v>Lactococcus_garvieae</v>
      </c>
      <c r="D332">
        <v>53</v>
      </c>
      <c r="E332">
        <v>1</v>
      </c>
      <c r="F332" t="s">
        <v>445</v>
      </c>
      <c r="G332" t="s">
        <v>349</v>
      </c>
      <c r="H332">
        <v>1</v>
      </c>
      <c r="I332" t="s">
        <v>14</v>
      </c>
      <c r="J332">
        <v>6</v>
      </c>
      <c r="K332">
        <v>1</v>
      </c>
      <c r="L332">
        <f>VLOOKUP(G332,[1]layout!$D:$E,2,FALSE)</f>
        <v>0.14099999999999999</v>
      </c>
      <c r="M332">
        <f>VLOOKUP(B332,growth_assay_midpoints!$A:$B,2,FALSE)</f>
        <v>6.95</v>
      </c>
      <c r="N332">
        <f>VLOOKUP(B332,growth_assay_midpoints!$A:$C,3,FALSE)</f>
        <v>11.56</v>
      </c>
      <c r="O332">
        <f>VLOOKUP(B332,growth_assay_midpoints!$A:$D,4,FALSE)</f>
        <v>4.76</v>
      </c>
    </row>
    <row r="333" spans="1:15" x14ac:dyDescent="0.2">
      <c r="A333">
        <v>111</v>
      </c>
      <c r="B333" t="str">
        <f>VLOOKUP(A333,legend_isolates_fromAlex!A:B,2,FALSE)</f>
        <v>BTB_39</v>
      </c>
      <c r="C333" t="str">
        <f>VLOOKUP(B333,isolate_id_legend!A:B,2,FALSE)</f>
        <v>Lactococcus_garvieae</v>
      </c>
      <c r="D333">
        <v>124</v>
      </c>
      <c r="E333">
        <v>5</v>
      </c>
      <c r="F333" t="s">
        <v>462</v>
      </c>
      <c r="G333" t="s">
        <v>350</v>
      </c>
      <c r="H333">
        <v>3</v>
      </c>
      <c r="I333" t="s">
        <v>10</v>
      </c>
      <c r="J333">
        <v>4</v>
      </c>
      <c r="K333">
        <v>1</v>
      </c>
      <c r="L333">
        <f>VLOOKUP(G333,[1]layout!$D:$E,2,FALSE)</f>
        <v>0.20899999999999999</v>
      </c>
      <c r="M333">
        <f>VLOOKUP(B333,growth_assay_midpoints!$A:$B,2,FALSE)</f>
        <v>6.95</v>
      </c>
      <c r="N333">
        <f>VLOOKUP(B333,growth_assay_midpoints!$A:$C,3,FALSE)</f>
        <v>11.56</v>
      </c>
      <c r="O333">
        <f>VLOOKUP(B333,growth_assay_midpoints!$A:$D,4,FALSE)</f>
        <v>4.76</v>
      </c>
    </row>
    <row r="334" spans="1:15" x14ac:dyDescent="0.2">
      <c r="A334">
        <v>111</v>
      </c>
      <c r="B334" t="str">
        <f>VLOOKUP(A334,legend_isolates_fromAlex!A:B,2,FALSE)</f>
        <v>BTB_39</v>
      </c>
      <c r="C334" t="str">
        <f>VLOOKUP(B334,isolate_id_legend!A:B,2,FALSE)</f>
        <v>Lactococcus_garvieae</v>
      </c>
      <c r="D334">
        <v>85</v>
      </c>
      <c r="E334">
        <v>6</v>
      </c>
      <c r="F334" t="s">
        <v>409</v>
      </c>
      <c r="G334" t="s">
        <v>351</v>
      </c>
      <c r="H334">
        <v>3</v>
      </c>
      <c r="I334" t="s">
        <v>13</v>
      </c>
      <c r="J334">
        <v>2</v>
      </c>
      <c r="K334">
        <v>1</v>
      </c>
      <c r="L334">
        <f>VLOOKUP(G334,[1]layout!$D:$E,2,FALSE)</f>
        <v>0.155</v>
      </c>
      <c r="M334">
        <f>VLOOKUP(B334,growth_assay_midpoints!$A:$B,2,FALSE)</f>
        <v>6.95</v>
      </c>
      <c r="N334">
        <f>VLOOKUP(B334,growth_assay_midpoints!$A:$C,3,FALSE)</f>
        <v>11.56</v>
      </c>
      <c r="O334">
        <f>VLOOKUP(B334,growth_assay_midpoints!$A:$D,4,FALSE)</f>
        <v>4.76</v>
      </c>
    </row>
    <row r="335" spans="1:15" x14ac:dyDescent="0.2">
      <c r="A335">
        <v>112</v>
      </c>
      <c r="B335" t="str">
        <f>VLOOKUP(A335,legend_isolates_fromAlex!A:B,2,FALSE)</f>
        <v>BTB_43</v>
      </c>
      <c r="C335" t="str">
        <f>VLOOKUP(B335,isolate_id_legend!A:B,2,FALSE)</f>
        <v>Acinetobacter_tjernbergiae</v>
      </c>
      <c r="D335">
        <v>91</v>
      </c>
      <c r="E335">
        <v>2</v>
      </c>
      <c r="F335" t="s">
        <v>438</v>
      </c>
      <c r="G335" t="s">
        <v>352</v>
      </c>
      <c r="H335">
        <v>1</v>
      </c>
      <c r="I335" t="s">
        <v>12</v>
      </c>
      <c r="J335">
        <v>4</v>
      </c>
      <c r="K335">
        <v>2</v>
      </c>
      <c r="L335">
        <f>VLOOKUP(G335,[1]layout!$D:$E,2,FALSE)</f>
        <v>0.24399999999999999</v>
      </c>
      <c r="M335">
        <f>VLOOKUP(B335,growth_assay_midpoints!$A:$B,2,FALSE)</f>
        <v>5.93</v>
      </c>
      <c r="N335">
        <f>VLOOKUP(B335,growth_assay_midpoints!$A:$C,3,FALSE)</f>
        <v>5.34</v>
      </c>
      <c r="O335">
        <f>VLOOKUP(B335,growth_assay_midpoints!$A:$D,4,FALSE)</f>
        <v>6.28</v>
      </c>
    </row>
    <row r="336" spans="1:15" x14ac:dyDescent="0.2">
      <c r="A336">
        <v>112</v>
      </c>
      <c r="B336" t="str">
        <f>VLOOKUP(A336,legend_isolates_fromAlex!A:B,2,FALSE)</f>
        <v>BTB_43</v>
      </c>
      <c r="C336" t="str">
        <f>VLOOKUP(B336,isolate_id_legend!A:B,2,FALSE)</f>
        <v>Acinetobacter_tjernbergiae</v>
      </c>
      <c r="D336">
        <v>15</v>
      </c>
      <c r="E336">
        <v>3</v>
      </c>
      <c r="F336" t="s">
        <v>428</v>
      </c>
      <c r="G336" t="s">
        <v>353</v>
      </c>
      <c r="H336">
        <v>2</v>
      </c>
      <c r="I336" t="s">
        <v>11</v>
      </c>
      <c r="J336">
        <v>4</v>
      </c>
      <c r="K336">
        <v>2</v>
      </c>
      <c r="L336">
        <f>VLOOKUP(G336,[1]layout!$D:$E,2,FALSE)</f>
        <v>0.19700000000000001</v>
      </c>
      <c r="M336">
        <f>VLOOKUP(B336,growth_assay_midpoints!$A:$B,2,FALSE)</f>
        <v>5.93</v>
      </c>
      <c r="N336">
        <f>VLOOKUP(B336,growth_assay_midpoints!$A:$C,3,FALSE)</f>
        <v>5.34</v>
      </c>
      <c r="O336">
        <f>VLOOKUP(B336,growth_assay_midpoints!$A:$D,4,FALSE)</f>
        <v>6.28</v>
      </c>
    </row>
    <row r="337" spans="1:15" x14ac:dyDescent="0.2">
      <c r="A337">
        <v>112</v>
      </c>
      <c r="B337" t="str">
        <f>VLOOKUP(A337,legend_isolates_fromAlex!A:B,2,FALSE)</f>
        <v>BTB_43</v>
      </c>
      <c r="C337" t="str">
        <f>VLOOKUP(B337,isolate_id_legend!A:B,2,FALSE)</f>
        <v>Acinetobacter_tjernbergiae</v>
      </c>
      <c r="D337">
        <v>103</v>
      </c>
      <c r="E337">
        <v>6</v>
      </c>
      <c r="F337" t="s">
        <v>435</v>
      </c>
      <c r="G337" t="s">
        <v>354</v>
      </c>
      <c r="H337">
        <v>3</v>
      </c>
      <c r="I337" t="s">
        <v>14</v>
      </c>
      <c r="J337">
        <v>10</v>
      </c>
      <c r="K337">
        <v>2</v>
      </c>
      <c r="L337">
        <f>VLOOKUP(G337,[1]layout!$D:$E,2,FALSE)</f>
        <v>0.17100000000000001</v>
      </c>
      <c r="M337">
        <f>VLOOKUP(B337,growth_assay_midpoints!$A:$B,2,FALSE)</f>
        <v>5.93</v>
      </c>
      <c r="N337">
        <f>VLOOKUP(B337,growth_assay_midpoints!$A:$C,3,FALSE)</f>
        <v>5.34</v>
      </c>
      <c r="O337">
        <f>VLOOKUP(B337,growth_assay_midpoints!$A:$D,4,FALSE)</f>
        <v>6.28</v>
      </c>
    </row>
    <row r="338" spans="1:15" x14ac:dyDescent="0.2">
      <c r="A338">
        <v>113</v>
      </c>
      <c r="B338" t="str">
        <f>VLOOKUP(A338,legend_isolates_fromAlex!A:B,2,FALSE)</f>
        <v>BTB_44</v>
      </c>
      <c r="C338" t="str">
        <f>VLOOKUP(B338,isolate_id_legend!A:B,2,FALSE)</f>
        <v>Acinetobacter_beijerinckii</v>
      </c>
      <c r="D338">
        <v>8</v>
      </c>
      <c r="E338">
        <v>1</v>
      </c>
      <c r="F338" t="s">
        <v>447</v>
      </c>
      <c r="G338" t="s">
        <v>355</v>
      </c>
      <c r="H338">
        <v>1</v>
      </c>
      <c r="I338" t="s">
        <v>9</v>
      </c>
      <c r="J338">
        <v>9</v>
      </c>
      <c r="K338">
        <v>2</v>
      </c>
      <c r="L338">
        <f>VLOOKUP(G338,[1]layout!$D:$E,2,FALSE)</f>
        <v>0.873</v>
      </c>
      <c r="M338">
        <f>VLOOKUP(B338,growth_assay_midpoints!$A:$B,2,FALSE)</f>
        <v>7</v>
      </c>
      <c r="N338">
        <f>VLOOKUP(B338,growth_assay_midpoints!$A:$C,3,FALSE)</f>
        <v>6.51</v>
      </c>
      <c r="O338">
        <f>VLOOKUP(B338,growth_assay_midpoints!$A:$D,4,FALSE)</f>
        <v>1.65</v>
      </c>
    </row>
    <row r="339" spans="1:15" x14ac:dyDescent="0.2">
      <c r="A339">
        <v>113</v>
      </c>
      <c r="B339" t="str">
        <f>VLOOKUP(A339,legend_isolates_fromAlex!A:B,2,FALSE)</f>
        <v>BTB_44</v>
      </c>
      <c r="C339" t="str">
        <f>VLOOKUP(B339,isolate_id_legend!A:B,2,FALSE)</f>
        <v>Acinetobacter_beijerinckii</v>
      </c>
      <c r="D339">
        <v>23</v>
      </c>
      <c r="E339">
        <v>3</v>
      </c>
      <c r="F339" t="s">
        <v>453</v>
      </c>
      <c r="G339" t="s">
        <v>356</v>
      </c>
      <c r="H339">
        <v>2</v>
      </c>
      <c r="I339" t="s">
        <v>12</v>
      </c>
      <c r="J339">
        <v>2</v>
      </c>
      <c r="K339">
        <v>2</v>
      </c>
      <c r="L339">
        <f>VLOOKUP(G339,[1]layout!$D:$E,2,FALSE)</f>
        <v>0.66700000000000004</v>
      </c>
      <c r="M339">
        <f>VLOOKUP(B339,growth_assay_midpoints!$A:$B,2,FALSE)</f>
        <v>7</v>
      </c>
      <c r="N339">
        <f>VLOOKUP(B339,growth_assay_midpoints!$A:$C,3,FALSE)</f>
        <v>6.51</v>
      </c>
      <c r="O339">
        <f>VLOOKUP(B339,growth_assay_midpoints!$A:$D,4,FALSE)</f>
        <v>1.65</v>
      </c>
    </row>
    <row r="340" spans="1:15" x14ac:dyDescent="0.2">
      <c r="A340">
        <v>113</v>
      </c>
      <c r="B340" t="str">
        <f>VLOOKUP(A340,legend_isolates_fromAlex!A:B,2,FALSE)</f>
        <v>BTB_44</v>
      </c>
      <c r="C340" t="str">
        <f>VLOOKUP(B340,isolate_id_legend!A:B,2,FALSE)</f>
        <v>Acinetobacter_beijerinckii</v>
      </c>
      <c r="D340">
        <v>42</v>
      </c>
      <c r="E340">
        <v>5</v>
      </c>
      <c r="F340" t="s">
        <v>439</v>
      </c>
      <c r="G340" t="s">
        <v>357</v>
      </c>
      <c r="H340">
        <v>3</v>
      </c>
      <c r="I340" t="s">
        <v>14</v>
      </c>
      <c r="J340">
        <v>8</v>
      </c>
      <c r="K340">
        <v>2</v>
      </c>
      <c r="L340">
        <f>VLOOKUP(G340,[1]layout!$D:$E,2,FALSE)</f>
        <v>0.629</v>
      </c>
      <c r="M340">
        <f>VLOOKUP(B340,growth_assay_midpoints!$A:$B,2,FALSE)</f>
        <v>7</v>
      </c>
      <c r="N340">
        <f>VLOOKUP(B340,growth_assay_midpoints!$A:$C,3,FALSE)</f>
        <v>6.51</v>
      </c>
      <c r="O340">
        <f>VLOOKUP(B340,growth_assay_midpoints!$A:$D,4,FALSE)</f>
        <v>1.65</v>
      </c>
    </row>
    <row r="341" spans="1:15" x14ac:dyDescent="0.2">
      <c r="A341">
        <v>114</v>
      </c>
      <c r="B341" t="str">
        <f>VLOOKUP(A341,legend_isolates_fromAlex!A:B,2,FALSE)</f>
        <v>BTB_45</v>
      </c>
      <c r="C341" t="str">
        <f>VLOOKUP(B341,isolate_id_legend!A:B,2,FALSE)</f>
        <v>Pseudomonas_protegens</v>
      </c>
      <c r="D341">
        <v>68</v>
      </c>
      <c r="E341">
        <v>2</v>
      </c>
      <c r="F341" t="s">
        <v>410</v>
      </c>
      <c r="G341" t="s">
        <v>358</v>
      </c>
      <c r="H341">
        <v>1</v>
      </c>
      <c r="I341" t="s">
        <v>9</v>
      </c>
      <c r="J341">
        <v>11</v>
      </c>
      <c r="K341">
        <v>2</v>
      </c>
      <c r="L341">
        <f>VLOOKUP(G341,[1]layout!$D:$E,2,FALSE)</f>
        <v>1.603</v>
      </c>
      <c r="M341">
        <f>VLOOKUP(B341,growth_assay_midpoints!$A:$B,2,FALSE)</f>
        <v>5.01</v>
      </c>
      <c r="N341">
        <f>VLOOKUP(B341,growth_assay_midpoints!$A:$C,3,FALSE)</f>
        <v>4.6100000000000003</v>
      </c>
      <c r="O341">
        <f>VLOOKUP(B341,growth_assay_midpoints!$A:$D,4,FALSE)</f>
        <v>3.3</v>
      </c>
    </row>
    <row r="342" spans="1:15" x14ac:dyDescent="0.2">
      <c r="A342">
        <v>114</v>
      </c>
      <c r="B342" t="str">
        <f>VLOOKUP(A342,legend_isolates_fromAlex!A:B,2,FALSE)</f>
        <v>BTB_45</v>
      </c>
      <c r="C342" t="str">
        <f>VLOOKUP(B342,isolate_id_legend!A:B,2,FALSE)</f>
        <v>Pseudomonas_protegens</v>
      </c>
      <c r="D342">
        <v>34</v>
      </c>
      <c r="E342">
        <v>3</v>
      </c>
      <c r="F342" t="s">
        <v>457</v>
      </c>
      <c r="G342" t="s">
        <v>359</v>
      </c>
      <c r="H342">
        <v>2</v>
      </c>
      <c r="I342" t="s">
        <v>13</v>
      </c>
      <c r="J342">
        <v>3</v>
      </c>
      <c r="K342">
        <v>2</v>
      </c>
      <c r="L342">
        <f>VLOOKUP(G342,[1]layout!$D:$E,2,FALSE)</f>
        <v>1.5940000000000001</v>
      </c>
      <c r="M342">
        <f>VLOOKUP(B342,growth_assay_midpoints!$A:$B,2,FALSE)</f>
        <v>5.01</v>
      </c>
      <c r="N342">
        <f>VLOOKUP(B342,growth_assay_midpoints!$A:$C,3,FALSE)</f>
        <v>4.6100000000000003</v>
      </c>
      <c r="O342">
        <f>VLOOKUP(B342,growth_assay_midpoints!$A:$D,4,FALSE)</f>
        <v>3.3</v>
      </c>
    </row>
    <row r="343" spans="1:15" x14ac:dyDescent="0.2">
      <c r="A343">
        <v>114</v>
      </c>
      <c r="B343" t="str">
        <f>VLOOKUP(A343,legend_isolates_fromAlex!A:B,2,FALSE)</f>
        <v>BTB_45</v>
      </c>
      <c r="C343" t="str">
        <f>VLOOKUP(B343,isolate_id_legend!A:B,2,FALSE)</f>
        <v>Pseudomonas_protegens</v>
      </c>
      <c r="D343">
        <v>84</v>
      </c>
      <c r="E343">
        <v>6</v>
      </c>
      <c r="F343" t="s">
        <v>455</v>
      </c>
      <c r="G343" t="s">
        <v>360</v>
      </c>
      <c r="H343">
        <v>3</v>
      </c>
      <c r="I343" t="s">
        <v>12</v>
      </c>
      <c r="J343">
        <v>11</v>
      </c>
      <c r="K343">
        <v>2</v>
      </c>
      <c r="L343">
        <f>VLOOKUP(G343,[1]layout!$D:$E,2,FALSE)</f>
        <v>1.667</v>
      </c>
      <c r="M343">
        <f>VLOOKUP(B343,growth_assay_midpoints!$A:$B,2,FALSE)</f>
        <v>5.01</v>
      </c>
      <c r="N343">
        <f>VLOOKUP(B343,growth_assay_midpoints!$A:$C,3,FALSE)</f>
        <v>4.6100000000000003</v>
      </c>
      <c r="O343">
        <f>VLOOKUP(B343,growth_assay_midpoints!$A:$D,4,FALSE)</f>
        <v>3.3</v>
      </c>
    </row>
    <row r="344" spans="1:15" x14ac:dyDescent="0.2">
      <c r="A344">
        <v>115</v>
      </c>
      <c r="B344" t="str">
        <f>VLOOKUP(A344,legend_isolates_fromAlex!A:B,2,FALSE)</f>
        <v>BTB_46</v>
      </c>
      <c r="C344" t="str">
        <f>VLOOKUP(B344,isolate_id_legend!A:B,2,FALSE)</f>
        <v>Chryseobacterium_carnipullorum</v>
      </c>
      <c r="D344">
        <v>64</v>
      </c>
      <c r="E344">
        <v>2</v>
      </c>
      <c r="F344" t="s">
        <v>417</v>
      </c>
      <c r="G344" t="s">
        <v>361</v>
      </c>
      <c r="H344">
        <v>1</v>
      </c>
      <c r="I344" t="s">
        <v>9</v>
      </c>
      <c r="J344">
        <v>7</v>
      </c>
      <c r="K344">
        <v>0</v>
      </c>
      <c r="L344">
        <f>VLOOKUP(G344,[1]layout!$D:$E,2,FALSE)</f>
        <v>0.17499999999999999</v>
      </c>
      <c r="M344">
        <f>VLOOKUP(B344,growth_assay_midpoints!$A:$B,2,FALSE)</f>
        <v>0</v>
      </c>
      <c r="N344">
        <f>VLOOKUP(B344,growth_assay_midpoints!$A:$C,3,FALSE)</f>
        <v>13.49</v>
      </c>
      <c r="O344">
        <f>VLOOKUP(B344,growth_assay_midpoints!$A:$D,4,FALSE)</f>
        <v>28.43</v>
      </c>
    </row>
    <row r="345" spans="1:15" x14ac:dyDescent="0.2">
      <c r="A345">
        <v>115</v>
      </c>
      <c r="B345" t="str">
        <f>VLOOKUP(A345,legend_isolates_fromAlex!A:B,2,FALSE)</f>
        <v>BTB_46</v>
      </c>
      <c r="C345" t="str">
        <f>VLOOKUP(B345,isolate_id_legend!A:B,2,FALSE)</f>
        <v>Chryseobacterium_carnipullorum</v>
      </c>
      <c r="D345">
        <v>122</v>
      </c>
      <c r="E345">
        <v>5</v>
      </c>
      <c r="F345" t="s">
        <v>437</v>
      </c>
      <c r="G345" t="s">
        <v>362</v>
      </c>
      <c r="H345">
        <v>3</v>
      </c>
      <c r="I345" t="s">
        <v>10</v>
      </c>
      <c r="J345">
        <v>2</v>
      </c>
      <c r="K345">
        <v>0</v>
      </c>
      <c r="L345">
        <f>VLOOKUP(G345,[1]layout!$D:$E,2,FALSE)</f>
        <v>0.14799999999999999</v>
      </c>
      <c r="M345">
        <f>VLOOKUP(B345,growth_assay_midpoints!$A:$B,2,FALSE)</f>
        <v>0</v>
      </c>
      <c r="N345">
        <f>VLOOKUP(B345,growth_assay_midpoints!$A:$C,3,FALSE)</f>
        <v>13.49</v>
      </c>
      <c r="O345">
        <f>VLOOKUP(B345,growth_assay_midpoints!$A:$D,4,FALSE)</f>
        <v>28.43</v>
      </c>
    </row>
    <row r="346" spans="1:15" x14ac:dyDescent="0.2">
      <c r="A346">
        <v>115</v>
      </c>
      <c r="B346" t="str">
        <f>VLOOKUP(A346,legend_isolates_fromAlex!A:B,2,FALSE)</f>
        <v>BTB_46</v>
      </c>
      <c r="C346" t="str">
        <f>VLOOKUP(B346,isolate_id_legend!A:B,2,FALSE)</f>
        <v>Chryseobacterium_carnipullorum</v>
      </c>
      <c r="D346">
        <v>18</v>
      </c>
      <c r="E346">
        <v>5</v>
      </c>
      <c r="F346" t="s">
        <v>438</v>
      </c>
      <c r="G346" t="s">
        <v>363</v>
      </c>
      <c r="H346">
        <v>3</v>
      </c>
      <c r="I346" t="s">
        <v>12</v>
      </c>
      <c r="J346">
        <v>4</v>
      </c>
      <c r="K346">
        <v>0</v>
      </c>
      <c r="L346">
        <f>VLOOKUP(G346,[1]layout!$D:$E,2,FALSE)</f>
        <v>0.14699999999999999</v>
      </c>
      <c r="M346">
        <f>VLOOKUP(B346,growth_assay_midpoints!$A:$B,2,FALSE)</f>
        <v>0</v>
      </c>
      <c r="N346">
        <f>VLOOKUP(B346,growth_assay_midpoints!$A:$C,3,FALSE)</f>
        <v>13.49</v>
      </c>
      <c r="O346">
        <f>VLOOKUP(B346,growth_assay_midpoints!$A:$D,4,FALSE)</f>
        <v>28.43</v>
      </c>
    </row>
    <row r="347" spans="1:15" x14ac:dyDescent="0.2">
      <c r="A347">
        <v>116</v>
      </c>
      <c r="B347" t="str">
        <f>VLOOKUP(A347,legend_isolates_fromAlex!A:B,2,FALSE)</f>
        <v>BTB_47</v>
      </c>
      <c r="C347" t="str">
        <f>VLOOKUP(B347,isolate_id_legend!A:B,2,FALSE)</f>
        <v>Delftia_tsuruhatensis</v>
      </c>
      <c r="D347">
        <v>38</v>
      </c>
      <c r="E347">
        <v>1</v>
      </c>
      <c r="F347" t="s">
        <v>455</v>
      </c>
      <c r="G347" t="s">
        <v>364</v>
      </c>
      <c r="H347">
        <v>1</v>
      </c>
      <c r="I347" t="s">
        <v>12</v>
      </c>
      <c r="J347">
        <v>11</v>
      </c>
      <c r="K347">
        <v>2</v>
      </c>
      <c r="L347">
        <f>VLOOKUP(G347,[1]layout!$D:$E,2,FALSE)</f>
        <v>0.34599999999999997</v>
      </c>
      <c r="M347">
        <f>VLOOKUP(B347,growth_assay_midpoints!$A:$B,2,FALSE)</f>
        <v>10.74</v>
      </c>
      <c r="N347">
        <f>VLOOKUP(B347,growth_assay_midpoints!$A:$C,3,FALSE)</f>
        <v>8.68</v>
      </c>
      <c r="O347">
        <f>VLOOKUP(B347,growth_assay_midpoints!$A:$D,4,FALSE)</f>
        <v>4.3600000000000003</v>
      </c>
    </row>
    <row r="348" spans="1:15" x14ac:dyDescent="0.2">
      <c r="A348">
        <v>116</v>
      </c>
      <c r="B348" t="str">
        <f>VLOOKUP(A348,legend_isolates_fromAlex!A:B,2,FALSE)</f>
        <v>BTB_47</v>
      </c>
      <c r="C348" t="str">
        <f>VLOOKUP(B348,isolate_id_legend!A:B,2,FALSE)</f>
        <v>Delftia_tsuruhatensis</v>
      </c>
      <c r="D348">
        <v>76</v>
      </c>
      <c r="E348">
        <v>4</v>
      </c>
      <c r="F348" t="s">
        <v>419</v>
      </c>
      <c r="G348" t="s">
        <v>365</v>
      </c>
      <c r="H348">
        <v>2</v>
      </c>
      <c r="I348" t="s">
        <v>11</v>
      </c>
      <c r="J348">
        <v>5</v>
      </c>
      <c r="K348">
        <v>2</v>
      </c>
      <c r="L348">
        <f>VLOOKUP(G348,[1]layout!$D:$E,2,FALSE)</f>
        <v>0.51900000000000002</v>
      </c>
      <c r="M348">
        <f>VLOOKUP(B348,growth_assay_midpoints!$A:$B,2,FALSE)</f>
        <v>10.74</v>
      </c>
      <c r="N348">
        <f>VLOOKUP(B348,growth_assay_midpoints!$A:$C,3,FALSE)</f>
        <v>8.68</v>
      </c>
      <c r="O348">
        <f>VLOOKUP(B348,growth_assay_midpoints!$A:$D,4,FALSE)</f>
        <v>4.3600000000000003</v>
      </c>
    </row>
    <row r="349" spans="1:15" x14ac:dyDescent="0.2">
      <c r="A349">
        <v>116</v>
      </c>
      <c r="B349" t="str">
        <f>VLOOKUP(A349,legend_isolates_fromAlex!A:B,2,FALSE)</f>
        <v>BTB_47</v>
      </c>
      <c r="C349" t="str">
        <f>VLOOKUP(B349,isolate_id_legend!A:B,2,FALSE)</f>
        <v>Delftia_tsuruhatensis</v>
      </c>
      <c r="D349">
        <v>7</v>
      </c>
      <c r="E349">
        <v>5</v>
      </c>
      <c r="F349" t="s">
        <v>424</v>
      </c>
      <c r="G349" t="s">
        <v>366</v>
      </c>
      <c r="H349">
        <v>3</v>
      </c>
      <c r="I349" t="s">
        <v>11</v>
      </c>
      <c r="J349">
        <v>2</v>
      </c>
      <c r="K349">
        <v>2</v>
      </c>
      <c r="L349">
        <f>VLOOKUP(G349,[1]layout!$D:$E,2,FALSE)</f>
        <v>0.41699999999999998</v>
      </c>
      <c r="M349">
        <f>VLOOKUP(B349,growth_assay_midpoints!$A:$B,2,FALSE)</f>
        <v>10.74</v>
      </c>
      <c r="N349">
        <f>VLOOKUP(B349,growth_assay_midpoints!$A:$C,3,FALSE)</f>
        <v>8.68</v>
      </c>
      <c r="O349">
        <f>VLOOKUP(B349,growth_assay_midpoints!$A:$D,4,FALSE)</f>
        <v>4.3600000000000003</v>
      </c>
    </row>
    <row r="350" spans="1:15" x14ac:dyDescent="0.2">
      <c r="A350">
        <v>117</v>
      </c>
      <c r="B350" t="str">
        <f>VLOOKUP(A350,legend_isolates_fromAlex!A:B,2,FALSE)</f>
        <v>BTB_48</v>
      </c>
      <c r="C350" t="str">
        <f>VLOOKUP(B350,isolate_id_legend!A:B,2,FALSE)</f>
        <v>Microbacterium_maritypicum</v>
      </c>
      <c r="D350">
        <v>77</v>
      </c>
      <c r="E350">
        <v>2</v>
      </c>
      <c r="F350" t="s">
        <v>415</v>
      </c>
      <c r="G350" t="s">
        <v>367</v>
      </c>
      <c r="H350">
        <v>1</v>
      </c>
      <c r="I350" t="s">
        <v>10</v>
      </c>
      <c r="J350">
        <v>10</v>
      </c>
      <c r="K350">
        <v>2</v>
      </c>
      <c r="L350">
        <f>VLOOKUP(G350,[1]layout!$D:$E,2,FALSE)</f>
        <v>1.631</v>
      </c>
      <c r="M350">
        <f>VLOOKUP(B350,growth_assay_midpoints!$A:$B,2,FALSE)</f>
        <v>6.99</v>
      </c>
      <c r="N350">
        <f>VLOOKUP(B350,growth_assay_midpoints!$A:$C,3,FALSE)</f>
        <v>6.8</v>
      </c>
      <c r="O350">
        <f>VLOOKUP(B350,growth_assay_midpoints!$A:$D,4,FALSE)</f>
        <v>7.77</v>
      </c>
    </row>
    <row r="351" spans="1:15" x14ac:dyDescent="0.2">
      <c r="A351">
        <v>117</v>
      </c>
      <c r="B351" t="str">
        <f>VLOOKUP(A351,legend_isolates_fromAlex!A:B,2,FALSE)</f>
        <v>BTB_48</v>
      </c>
      <c r="C351" t="str">
        <f>VLOOKUP(B351,isolate_id_legend!A:B,2,FALSE)</f>
        <v>Microbacterium_maritypicum</v>
      </c>
      <c r="D351">
        <v>88</v>
      </c>
      <c r="E351">
        <v>4</v>
      </c>
      <c r="F351" t="s">
        <v>421</v>
      </c>
      <c r="G351" t="s">
        <v>368</v>
      </c>
      <c r="H351">
        <v>2</v>
      </c>
      <c r="I351" t="s">
        <v>12</v>
      </c>
      <c r="J351">
        <v>7</v>
      </c>
      <c r="K351">
        <v>2</v>
      </c>
      <c r="L351">
        <f>VLOOKUP(G351,[1]layout!$D:$E,2,FALSE)</f>
        <v>1.359</v>
      </c>
      <c r="M351">
        <f>VLOOKUP(B351,growth_assay_midpoints!$A:$B,2,FALSE)</f>
        <v>6.99</v>
      </c>
      <c r="N351">
        <f>VLOOKUP(B351,growth_assay_midpoints!$A:$C,3,FALSE)</f>
        <v>6.8</v>
      </c>
      <c r="O351">
        <f>VLOOKUP(B351,growth_assay_midpoints!$A:$D,4,FALSE)</f>
        <v>7.77</v>
      </c>
    </row>
    <row r="352" spans="1:15" x14ac:dyDescent="0.2">
      <c r="A352">
        <v>117</v>
      </c>
      <c r="B352" t="str">
        <f>VLOOKUP(A352,legend_isolates_fromAlex!A:B,2,FALSE)</f>
        <v>BTB_48</v>
      </c>
      <c r="C352" t="str">
        <f>VLOOKUP(B352,isolate_id_legend!A:B,2,FALSE)</f>
        <v>Microbacterium_maritypicum</v>
      </c>
      <c r="D352">
        <v>11</v>
      </c>
      <c r="E352">
        <v>5</v>
      </c>
      <c r="F352" t="s">
        <v>459</v>
      </c>
      <c r="G352" t="s">
        <v>369</v>
      </c>
      <c r="H352">
        <v>3</v>
      </c>
      <c r="I352" t="s">
        <v>11</v>
      </c>
      <c r="J352">
        <v>6</v>
      </c>
      <c r="K352">
        <v>2</v>
      </c>
      <c r="L352">
        <f>VLOOKUP(G352,[1]layout!$D:$E,2,FALSE)</f>
        <v>1.1850000000000001</v>
      </c>
      <c r="M352">
        <f>VLOOKUP(B352,growth_assay_midpoints!$A:$B,2,FALSE)</f>
        <v>6.99</v>
      </c>
      <c r="N352">
        <f>VLOOKUP(B352,growth_assay_midpoints!$A:$C,3,FALSE)</f>
        <v>6.8</v>
      </c>
      <c r="O352">
        <f>VLOOKUP(B352,growth_assay_midpoints!$A:$D,4,FALSE)</f>
        <v>7.77</v>
      </c>
    </row>
    <row r="353" spans="1:15" x14ac:dyDescent="0.2">
      <c r="A353">
        <v>118</v>
      </c>
      <c r="B353" t="str">
        <f>VLOOKUP(A353,legend_isolates_fromAlex!A:B,2,FALSE)</f>
        <v>BTB_50</v>
      </c>
      <c r="C353" t="str">
        <f>VLOOKUP(B353,isolate_id_legend!A:B,2,FALSE)</f>
        <v>Pseudomonas_silesiensis</v>
      </c>
      <c r="D353">
        <v>119</v>
      </c>
      <c r="E353">
        <v>3</v>
      </c>
      <c r="F353" t="s">
        <v>454</v>
      </c>
      <c r="G353" t="s">
        <v>370</v>
      </c>
      <c r="H353">
        <v>1</v>
      </c>
      <c r="I353" t="s">
        <v>9</v>
      </c>
      <c r="J353">
        <v>2</v>
      </c>
      <c r="K353">
        <v>2</v>
      </c>
      <c r="L353">
        <f>VLOOKUP(G353,[1]layout!$D:$E,2,FALSE)</f>
        <v>0.17499999999999999</v>
      </c>
      <c r="M353">
        <f>VLOOKUP(B353,growth_assay_midpoints!$A:$B,2,FALSE)</f>
        <v>6.83</v>
      </c>
      <c r="N353">
        <f>VLOOKUP(B353,growth_assay_midpoints!$A:$C,3,FALSE)</f>
        <v>3.52</v>
      </c>
      <c r="O353">
        <f>VLOOKUP(B353,growth_assay_midpoints!$A:$D,4,FALSE)</f>
        <v>8.0500000000000007</v>
      </c>
    </row>
    <row r="354" spans="1:15" x14ac:dyDescent="0.2">
      <c r="A354">
        <v>118</v>
      </c>
      <c r="B354" t="str">
        <f>VLOOKUP(A354,legend_isolates_fromAlex!A:B,2,FALSE)</f>
        <v>BTB_50</v>
      </c>
      <c r="C354" t="str">
        <f>VLOOKUP(B354,isolate_id_legend!A:B,2,FALSE)</f>
        <v>Pseudomonas_silesiensis</v>
      </c>
      <c r="D354">
        <v>86</v>
      </c>
      <c r="E354">
        <v>4</v>
      </c>
      <c r="F354" t="s">
        <v>452</v>
      </c>
      <c r="G354" t="s">
        <v>371</v>
      </c>
      <c r="H354">
        <v>2</v>
      </c>
      <c r="I354" t="s">
        <v>12</v>
      </c>
      <c r="J354">
        <v>5</v>
      </c>
      <c r="K354">
        <v>2</v>
      </c>
      <c r="L354">
        <f>VLOOKUP(G354,[1]layout!$D:$E,2,FALSE)</f>
        <v>0.124</v>
      </c>
      <c r="M354">
        <f>VLOOKUP(B354,growth_assay_midpoints!$A:$B,2,FALSE)</f>
        <v>6.83</v>
      </c>
      <c r="N354">
        <f>VLOOKUP(B354,growth_assay_midpoints!$A:$C,3,FALSE)</f>
        <v>3.52</v>
      </c>
      <c r="O354">
        <f>VLOOKUP(B354,growth_assay_midpoints!$A:$D,4,FALSE)</f>
        <v>8.0500000000000007</v>
      </c>
    </row>
    <row r="355" spans="1:15" x14ac:dyDescent="0.2">
      <c r="A355">
        <v>118</v>
      </c>
      <c r="B355" t="str">
        <f>VLOOKUP(A355,legend_isolates_fromAlex!A:B,2,FALSE)</f>
        <v>BTB_50</v>
      </c>
      <c r="C355" t="str">
        <f>VLOOKUP(B355,isolate_id_legend!A:B,2,FALSE)</f>
        <v>Pseudomonas_silesiensis</v>
      </c>
      <c r="D355">
        <v>112</v>
      </c>
      <c r="E355">
        <v>7</v>
      </c>
      <c r="F355" t="s">
        <v>447</v>
      </c>
      <c r="G355" t="s">
        <v>372</v>
      </c>
      <c r="H355">
        <v>3</v>
      </c>
      <c r="I355" t="s">
        <v>9</v>
      </c>
      <c r="J355">
        <v>9</v>
      </c>
      <c r="K355">
        <v>2</v>
      </c>
      <c r="L355">
        <f>VLOOKUP(G355,[1]layout!$D:$E,2,FALSE)</f>
        <v>0.17699999999999999</v>
      </c>
      <c r="M355">
        <f>VLOOKUP(B355,growth_assay_midpoints!$A:$B,2,FALSE)</f>
        <v>6.83</v>
      </c>
      <c r="N355">
        <f>VLOOKUP(B355,growth_assay_midpoints!$A:$C,3,FALSE)</f>
        <v>3.52</v>
      </c>
      <c r="O355">
        <f>VLOOKUP(B355,growth_assay_midpoints!$A:$D,4,FALSE)</f>
        <v>8.0500000000000007</v>
      </c>
    </row>
    <row r="356" spans="1:15" x14ac:dyDescent="0.2">
      <c r="A356">
        <v>119</v>
      </c>
      <c r="B356" t="str">
        <f>VLOOKUP(A356,legend_isolates_fromAlex!A:B,2,FALSE)</f>
        <v>BTB_56</v>
      </c>
      <c r="C356" t="str">
        <f>VLOOKUP(B356,isolate_id_legend!A:B,2,FALSE)</f>
        <v>Pseudomonas_parafulva</v>
      </c>
      <c r="D356">
        <v>46</v>
      </c>
      <c r="E356">
        <v>1</v>
      </c>
      <c r="F356" t="s">
        <v>422</v>
      </c>
      <c r="G356" t="s">
        <v>373</v>
      </c>
      <c r="H356">
        <v>1</v>
      </c>
      <c r="I356" t="s">
        <v>13</v>
      </c>
      <c r="J356">
        <v>9</v>
      </c>
      <c r="K356">
        <v>2</v>
      </c>
      <c r="L356">
        <f>VLOOKUP(G356,[1]layout!$D:$E,2,FALSE)</f>
        <v>0.36499999999999999</v>
      </c>
      <c r="M356">
        <f>VLOOKUP(B356,growth_assay_midpoints!$A:$B,2,FALSE)</f>
        <v>410.11</v>
      </c>
      <c r="N356">
        <f>VLOOKUP(B356,growth_assay_midpoints!$A:$C,3,FALSE)</f>
        <v>15.31</v>
      </c>
      <c r="O356">
        <f>VLOOKUP(B356,growth_assay_midpoints!$A:$D,4,FALSE)</f>
        <v>-0.19</v>
      </c>
    </row>
    <row r="357" spans="1:15" x14ac:dyDescent="0.2">
      <c r="A357">
        <v>119</v>
      </c>
      <c r="B357" t="str">
        <f>VLOOKUP(A357,legend_isolates_fromAlex!A:B,2,FALSE)</f>
        <v>BTB_56</v>
      </c>
      <c r="C357" t="str">
        <f>VLOOKUP(B357,isolate_id_legend!A:B,2,FALSE)</f>
        <v>Pseudomonas_parafulva</v>
      </c>
      <c r="D357">
        <v>10</v>
      </c>
      <c r="E357">
        <v>3</v>
      </c>
      <c r="F357" t="s">
        <v>414</v>
      </c>
      <c r="G357" t="s">
        <v>374</v>
      </c>
      <c r="H357">
        <v>2</v>
      </c>
      <c r="I357" t="s">
        <v>10</v>
      </c>
      <c r="J357">
        <v>9</v>
      </c>
      <c r="K357">
        <v>2</v>
      </c>
      <c r="L357">
        <f>VLOOKUP(G357,[1]layout!$D:$E,2,FALSE)</f>
        <v>0.154</v>
      </c>
      <c r="M357">
        <f>VLOOKUP(B357,growth_assay_midpoints!$A:$B,2,FALSE)</f>
        <v>410.11</v>
      </c>
      <c r="N357">
        <f>VLOOKUP(B357,growth_assay_midpoints!$A:$C,3,FALSE)</f>
        <v>15.31</v>
      </c>
      <c r="O357">
        <f>VLOOKUP(B357,growth_assay_midpoints!$A:$D,4,FALSE)</f>
        <v>-0.19</v>
      </c>
    </row>
    <row r="358" spans="1:15" x14ac:dyDescent="0.2">
      <c r="A358">
        <v>119</v>
      </c>
      <c r="B358" t="str">
        <f>VLOOKUP(A358,legend_isolates_fromAlex!A:B,2,FALSE)</f>
        <v>BTB_56</v>
      </c>
      <c r="C358" t="str">
        <f>VLOOKUP(B358,isolate_id_legend!A:B,2,FALSE)</f>
        <v>Pseudomonas_parafulva</v>
      </c>
      <c r="D358">
        <v>23</v>
      </c>
      <c r="E358">
        <v>5</v>
      </c>
      <c r="F358" t="s">
        <v>418</v>
      </c>
      <c r="G358" t="s">
        <v>375</v>
      </c>
      <c r="H358">
        <v>3</v>
      </c>
      <c r="I358" t="s">
        <v>12</v>
      </c>
      <c r="J358">
        <v>9</v>
      </c>
      <c r="K358">
        <v>2</v>
      </c>
      <c r="L358">
        <f>VLOOKUP(G358,[1]layout!$D:$E,2,FALSE)</f>
        <v>0.14799999999999999</v>
      </c>
      <c r="M358">
        <f>VLOOKUP(B358,growth_assay_midpoints!$A:$B,2,FALSE)</f>
        <v>410.11</v>
      </c>
      <c r="N358">
        <f>VLOOKUP(B358,growth_assay_midpoints!$A:$C,3,FALSE)</f>
        <v>15.31</v>
      </c>
      <c r="O358">
        <f>VLOOKUP(B358,growth_assay_midpoints!$A:$D,4,FALSE)</f>
        <v>-0.19</v>
      </c>
    </row>
    <row r="359" spans="1:15" x14ac:dyDescent="0.2">
      <c r="A359">
        <v>120</v>
      </c>
      <c r="B359" t="str">
        <f>VLOOKUP(A359,legend_isolates_fromAlex!A:B,2,FALSE)</f>
        <v>BTB_59</v>
      </c>
      <c r="C359" t="str">
        <f>VLOOKUP(B359,isolate_id_legend!A:B,2,FALSE)</f>
        <v>Pseudomonas_lactis</v>
      </c>
      <c r="D359">
        <v>63</v>
      </c>
      <c r="E359">
        <v>2</v>
      </c>
      <c r="F359" t="s">
        <v>440</v>
      </c>
      <c r="G359" t="s">
        <v>376</v>
      </c>
      <c r="H359">
        <v>1</v>
      </c>
      <c r="I359" t="s">
        <v>9</v>
      </c>
      <c r="J359">
        <v>6</v>
      </c>
      <c r="K359">
        <v>2</v>
      </c>
      <c r="L359">
        <f>VLOOKUP(G359,[1]layout!$D:$E,2,FALSE)</f>
        <v>1.6830000000000001</v>
      </c>
      <c r="M359">
        <f>VLOOKUP(B359,growth_assay_midpoints!$A:$B,2,FALSE)</f>
        <v>7.55</v>
      </c>
      <c r="N359">
        <f>VLOOKUP(B359,growth_assay_midpoints!$A:$C,3,FALSE)</f>
        <v>9.27</v>
      </c>
      <c r="O359">
        <f>VLOOKUP(B359,growth_assay_midpoints!$A:$D,4,FALSE)</f>
        <v>4.2</v>
      </c>
    </row>
    <row r="360" spans="1:15" x14ac:dyDescent="0.2">
      <c r="A360">
        <v>120</v>
      </c>
      <c r="B360" t="str">
        <f>VLOOKUP(A360,legend_isolates_fromAlex!A:B,2,FALSE)</f>
        <v>BTB_59</v>
      </c>
      <c r="C360" t="str">
        <f>VLOOKUP(B360,isolate_id_legend!A:B,2,FALSE)</f>
        <v>Pseudomonas_lactis</v>
      </c>
      <c r="D360">
        <v>65</v>
      </c>
      <c r="E360">
        <v>4</v>
      </c>
      <c r="F360" t="s">
        <v>462</v>
      </c>
      <c r="G360" t="s">
        <v>377</v>
      </c>
      <c r="H360">
        <v>2</v>
      </c>
      <c r="I360" t="s">
        <v>10</v>
      </c>
      <c r="J360">
        <v>4</v>
      </c>
      <c r="K360">
        <v>2</v>
      </c>
      <c r="L360">
        <f>VLOOKUP(G360,[1]layout!$D:$E,2,FALSE)</f>
        <v>2.5720000000000001</v>
      </c>
      <c r="M360">
        <f>VLOOKUP(B360,growth_assay_midpoints!$A:$B,2,FALSE)</f>
        <v>7.55</v>
      </c>
      <c r="N360">
        <f>VLOOKUP(B360,growth_assay_midpoints!$A:$C,3,FALSE)</f>
        <v>9.27</v>
      </c>
      <c r="O360">
        <f>VLOOKUP(B360,growth_assay_midpoints!$A:$D,4,FALSE)</f>
        <v>4.2</v>
      </c>
    </row>
    <row r="361" spans="1:15" x14ac:dyDescent="0.2">
      <c r="A361">
        <v>120</v>
      </c>
      <c r="B361" t="str">
        <f>VLOOKUP(A361,legend_isolates_fromAlex!A:B,2,FALSE)</f>
        <v>BTB_59</v>
      </c>
      <c r="C361" t="str">
        <f>VLOOKUP(B361,isolate_id_legend!A:B,2,FALSE)</f>
        <v>Pseudomonas_lactis</v>
      </c>
      <c r="D361">
        <v>15</v>
      </c>
      <c r="E361">
        <v>5</v>
      </c>
      <c r="F361" t="s">
        <v>434</v>
      </c>
      <c r="G361" t="s">
        <v>378</v>
      </c>
      <c r="H361">
        <v>3</v>
      </c>
      <c r="I361" t="s">
        <v>11</v>
      </c>
      <c r="J361">
        <v>11</v>
      </c>
      <c r="K361">
        <v>2</v>
      </c>
      <c r="L361">
        <f>VLOOKUP(G361,[1]layout!$D:$E,2,FALSE)</f>
        <v>2.3719999999999999</v>
      </c>
      <c r="M361">
        <f>VLOOKUP(B361,growth_assay_midpoints!$A:$B,2,FALSE)</f>
        <v>7.55</v>
      </c>
      <c r="N361">
        <f>VLOOKUP(B361,growth_assay_midpoints!$A:$C,3,FALSE)</f>
        <v>9.27</v>
      </c>
      <c r="O361">
        <f>VLOOKUP(B361,growth_assay_midpoints!$A:$D,4,FALSE)</f>
        <v>4.2</v>
      </c>
    </row>
    <row r="362" spans="1:15" x14ac:dyDescent="0.2">
      <c r="A362">
        <v>121</v>
      </c>
      <c r="B362" t="str">
        <f>VLOOKUP(A362,legend_isolates_fromAlex!A:B,2,FALSE)</f>
        <v>BTB_61</v>
      </c>
      <c r="C362" t="str">
        <f>VLOOKUP(B362,isolate_id_legend!A:B,2,FALSE)</f>
        <v>Microbacterium_maritypicum</v>
      </c>
      <c r="D362">
        <v>101</v>
      </c>
      <c r="E362">
        <v>2</v>
      </c>
      <c r="F362" t="s">
        <v>436</v>
      </c>
      <c r="G362" t="s">
        <v>379</v>
      </c>
      <c r="H362">
        <v>1</v>
      </c>
      <c r="I362" t="s">
        <v>13</v>
      </c>
      <c r="J362">
        <v>4</v>
      </c>
      <c r="K362">
        <v>1</v>
      </c>
      <c r="L362">
        <f>VLOOKUP(G362,[1]layout!$D:$E,2,FALSE)</f>
        <v>0.17399999999999999</v>
      </c>
      <c r="M362">
        <f>VLOOKUP(B362,growth_assay_midpoints!$A:$B,2,FALSE)</f>
        <v>7.59</v>
      </c>
      <c r="N362">
        <f>VLOOKUP(B362,growth_assay_midpoints!$A:$C,3,FALSE)</f>
        <v>-2.04</v>
      </c>
      <c r="O362">
        <f>VLOOKUP(B362,growth_assay_midpoints!$A:$D,4,FALSE)</f>
        <v>796.41</v>
      </c>
    </row>
    <row r="363" spans="1:15" x14ac:dyDescent="0.2">
      <c r="A363">
        <v>121</v>
      </c>
      <c r="B363" t="str">
        <f>VLOOKUP(A363,legend_isolates_fromAlex!A:B,2,FALSE)</f>
        <v>BTB_61</v>
      </c>
      <c r="C363" t="str">
        <f>VLOOKUP(B363,isolate_id_legend!A:B,2,FALSE)</f>
        <v>Microbacterium_maritypicum</v>
      </c>
      <c r="D363">
        <v>81</v>
      </c>
      <c r="E363">
        <v>4</v>
      </c>
      <c r="F363" t="s">
        <v>432</v>
      </c>
      <c r="G363" t="s">
        <v>380</v>
      </c>
      <c r="H363">
        <v>2</v>
      </c>
      <c r="I363" t="s">
        <v>11</v>
      </c>
      <c r="J363">
        <v>10</v>
      </c>
      <c r="K363">
        <v>1</v>
      </c>
      <c r="L363">
        <f>VLOOKUP(G363,[1]layout!$D:$E,2,FALSE)</f>
        <v>0.189</v>
      </c>
      <c r="M363">
        <f>VLOOKUP(B363,growth_assay_midpoints!$A:$B,2,FALSE)</f>
        <v>7.59</v>
      </c>
      <c r="N363">
        <f>VLOOKUP(B363,growth_assay_midpoints!$A:$C,3,FALSE)</f>
        <v>-2.04</v>
      </c>
      <c r="O363">
        <f>VLOOKUP(B363,growth_assay_midpoints!$A:$D,4,FALSE)</f>
        <v>796.41</v>
      </c>
    </row>
    <row r="364" spans="1:15" x14ac:dyDescent="0.2">
      <c r="A364">
        <v>121</v>
      </c>
      <c r="B364" t="str">
        <f>VLOOKUP(A364,legend_isolates_fromAlex!A:B,2,FALSE)</f>
        <v>BTB_61</v>
      </c>
      <c r="C364" t="str">
        <f>VLOOKUP(B364,isolate_id_legend!A:B,2,FALSE)</f>
        <v>Microbacterium_maritypicum</v>
      </c>
      <c r="D364">
        <v>115</v>
      </c>
      <c r="E364">
        <v>7</v>
      </c>
      <c r="F364" t="s">
        <v>437</v>
      </c>
      <c r="G364" t="s">
        <v>381</v>
      </c>
      <c r="H364">
        <v>3</v>
      </c>
      <c r="I364" t="s">
        <v>10</v>
      </c>
      <c r="J364">
        <v>2</v>
      </c>
      <c r="K364">
        <v>1</v>
      </c>
      <c r="L364">
        <f>VLOOKUP(G364,[1]layout!$D:$E,2,FALSE)</f>
        <v>0.16600000000000001</v>
      </c>
      <c r="M364">
        <f>VLOOKUP(B364,growth_assay_midpoints!$A:$B,2,FALSE)</f>
        <v>7.59</v>
      </c>
      <c r="N364">
        <f>VLOOKUP(B364,growth_assay_midpoints!$A:$C,3,FALSE)</f>
        <v>-2.04</v>
      </c>
      <c r="O364">
        <f>VLOOKUP(B364,growth_assay_midpoints!$A:$D,4,FALSE)</f>
        <v>796.41</v>
      </c>
    </row>
    <row r="365" spans="1:15" x14ac:dyDescent="0.2">
      <c r="A365">
        <v>122</v>
      </c>
      <c r="B365" t="str">
        <f>VLOOKUP(A365,legend_isolates_fromAlex!A:B,2,FALSE)</f>
        <v>BTB_62</v>
      </c>
      <c r="C365" t="str">
        <f>VLOOKUP(B365,isolate_id_legend!A:B,2,FALSE)</f>
        <v>Sphingomonas_glacialis</v>
      </c>
      <c r="D365">
        <v>71</v>
      </c>
      <c r="E365">
        <v>2</v>
      </c>
      <c r="F365" t="s">
        <v>462</v>
      </c>
      <c r="G365" t="s">
        <v>382</v>
      </c>
      <c r="H365">
        <v>1</v>
      </c>
      <c r="I365" t="s">
        <v>10</v>
      </c>
      <c r="J365">
        <v>4</v>
      </c>
      <c r="K365">
        <v>1</v>
      </c>
      <c r="L365">
        <f>VLOOKUP(G365,[1]layout!$D:$E,2,FALSE)</f>
        <v>0.17</v>
      </c>
      <c r="M365">
        <f>VLOOKUP(B365,growth_assay_midpoints!$A:$B,2,FALSE)</f>
        <v>9.5299999999999994</v>
      </c>
      <c r="N365">
        <f>VLOOKUP(B365,growth_assay_midpoints!$A:$C,3,FALSE)</f>
        <v>0</v>
      </c>
      <c r="O365">
        <f>VLOOKUP(B365,growth_assay_midpoints!$A:$D,4,FALSE)</f>
        <v>1.02</v>
      </c>
    </row>
    <row r="366" spans="1:15" x14ac:dyDescent="0.2">
      <c r="A366">
        <v>122</v>
      </c>
      <c r="B366" t="str">
        <f>VLOOKUP(A366,legend_isolates_fromAlex!A:B,2,FALSE)</f>
        <v>BTB_62</v>
      </c>
      <c r="C366" t="str">
        <f>VLOOKUP(B366,isolate_id_legend!A:B,2,FALSE)</f>
        <v>Sphingomonas_glacialis</v>
      </c>
      <c r="D366">
        <v>93</v>
      </c>
      <c r="E366">
        <v>4</v>
      </c>
      <c r="F366" t="s">
        <v>409</v>
      </c>
      <c r="G366" t="s">
        <v>383</v>
      </c>
      <c r="H366">
        <v>2</v>
      </c>
      <c r="I366" t="s">
        <v>13</v>
      </c>
      <c r="J366">
        <v>2</v>
      </c>
      <c r="K366">
        <v>1</v>
      </c>
      <c r="L366">
        <f>VLOOKUP(G366,[1]layout!$D:$E,2,FALSE)</f>
        <v>0.13800000000000001</v>
      </c>
      <c r="M366">
        <f>VLOOKUP(B366,growth_assay_midpoints!$A:$B,2,FALSE)</f>
        <v>9.5299999999999994</v>
      </c>
      <c r="N366">
        <f>VLOOKUP(B366,growth_assay_midpoints!$A:$C,3,FALSE)</f>
        <v>0</v>
      </c>
      <c r="O366">
        <f>VLOOKUP(B366,growth_assay_midpoints!$A:$D,4,FALSE)</f>
        <v>1.02</v>
      </c>
    </row>
    <row r="367" spans="1:15" x14ac:dyDescent="0.2">
      <c r="A367">
        <v>122</v>
      </c>
      <c r="B367" t="str">
        <f>VLOOKUP(A367,legend_isolates_fromAlex!A:B,2,FALSE)</f>
        <v>BTB_62</v>
      </c>
      <c r="C367" t="str">
        <f>VLOOKUP(B367,isolate_id_legend!A:B,2,FALSE)</f>
        <v>Sphingomonas_glacialis</v>
      </c>
      <c r="D367">
        <v>68</v>
      </c>
      <c r="E367">
        <v>6</v>
      </c>
      <c r="F367" t="s">
        <v>419</v>
      </c>
      <c r="G367" t="s">
        <v>384</v>
      </c>
      <c r="H367">
        <v>3</v>
      </c>
      <c r="I367" t="s">
        <v>11</v>
      </c>
      <c r="J367">
        <v>5</v>
      </c>
      <c r="K367">
        <v>1</v>
      </c>
      <c r="L367">
        <f>VLOOKUP(G367,[1]layout!$D:$E,2,FALSE)</f>
        <v>0.20100000000000001</v>
      </c>
      <c r="M367">
        <f>VLOOKUP(B367,growth_assay_midpoints!$A:$B,2,FALSE)</f>
        <v>9.5299999999999994</v>
      </c>
      <c r="N367">
        <f>VLOOKUP(B367,growth_assay_midpoints!$A:$C,3,FALSE)</f>
        <v>0</v>
      </c>
      <c r="O367">
        <f>VLOOKUP(B367,growth_assay_midpoints!$A:$D,4,FALSE)</f>
        <v>1.02</v>
      </c>
    </row>
    <row r="368" spans="1:15" x14ac:dyDescent="0.2">
      <c r="A368">
        <v>123</v>
      </c>
      <c r="B368" t="str">
        <f>VLOOKUP(A368,legend_isolates_fromAlex!A:B,2,FALSE)</f>
        <v>BTB_8</v>
      </c>
      <c r="C368" t="str">
        <f>VLOOKUP(B368,isolate_id_legend!A:B,2,FALSE)</f>
        <v>Paenarthrobacter_nicotinovorans</v>
      </c>
      <c r="D368">
        <v>11</v>
      </c>
      <c r="E368">
        <v>1</v>
      </c>
      <c r="F368" t="s">
        <v>437</v>
      </c>
      <c r="G368" t="s">
        <v>385</v>
      </c>
      <c r="H368">
        <v>1</v>
      </c>
      <c r="I368" t="s">
        <v>10</v>
      </c>
      <c r="J368">
        <v>2</v>
      </c>
      <c r="K368">
        <v>1</v>
      </c>
      <c r="L368">
        <f>VLOOKUP(G368,[1]layout!$D:$E,2,FALSE)</f>
        <v>0.14399999999999999</v>
      </c>
      <c r="M368">
        <f>VLOOKUP(B368,growth_assay_midpoints!$A:$B,2,FALSE)</f>
        <v>9.02</v>
      </c>
      <c r="N368">
        <f>VLOOKUP(B368,growth_assay_midpoints!$A:$C,3,FALSE)</f>
        <v>7.94</v>
      </c>
      <c r="O368">
        <f>VLOOKUP(B368,growth_assay_midpoints!$A:$D,4,FALSE)</f>
        <v>9.18</v>
      </c>
    </row>
    <row r="369" spans="1:15" x14ac:dyDescent="0.2">
      <c r="A369">
        <v>123</v>
      </c>
      <c r="B369" t="str">
        <f>VLOOKUP(A369,legend_isolates_fromAlex!A:B,2,FALSE)</f>
        <v>BTB_8</v>
      </c>
      <c r="C369" t="str">
        <f>VLOOKUP(B369,isolate_id_legend!A:B,2,FALSE)</f>
        <v>Paenarthrobacter_nicotinovorans</v>
      </c>
      <c r="D369">
        <v>95</v>
      </c>
      <c r="E369">
        <v>4</v>
      </c>
      <c r="F369" t="s">
        <v>436</v>
      </c>
      <c r="G369" t="s">
        <v>386</v>
      </c>
      <c r="H369">
        <v>2</v>
      </c>
      <c r="I369" t="s">
        <v>13</v>
      </c>
      <c r="J369">
        <v>4</v>
      </c>
      <c r="K369">
        <v>1</v>
      </c>
      <c r="L369">
        <f>VLOOKUP(G369,[1]layout!$D:$E,2,FALSE)</f>
        <v>0.128</v>
      </c>
      <c r="M369">
        <f>VLOOKUP(B369,growth_assay_midpoints!$A:$B,2,FALSE)</f>
        <v>9.02</v>
      </c>
      <c r="N369">
        <f>VLOOKUP(B369,growth_assay_midpoints!$A:$C,3,FALSE)</f>
        <v>7.94</v>
      </c>
      <c r="O369">
        <f>VLOOKUP(B369,growth_assay_midpoints!$A:$D,4,FALSE)</f>
        <v>9.18</v>
      </c>
    </row>
    <row r="370" spans="1:15" x14ac:dyDescent="0.2">
      <c r="A370">
        <v>123</v>
      </c>
      <c r="B370" t="str">
        <f>VLOOKUP(A370,legend_isolates_fromAlex!A:B,2,FALSE)</f>
        <v>BTB_8</v>
      </c>
      <c r="C370" t="str">
        <f>VLOOKUP(B370,isolate_id_legend!A:B,2,FALSE)</f>
        <v>Paenarthrobacter_nicotinovorans</v>
      </c>
      <c r="D370">
        <v>79</v>
      </c>
      <c r="E370">
        <v>6</v>
      </c>
      <c r="F370" t="s">
        <v>448</v>
      </c>
      <c r="G370" t="s">
        <v>387</v>
      </c>
      <c r="H370">
        <v>3</v>
      </c>
      <c r="I370" t="s">
        <v>12</v>
      </c>
      <c r="J370">
        <v>6</v>
      </c>
      <c r="K370">
        <v>1</v>
      </c>
      <c r="L370">
        <f>VLOOKUP(G370,[1]layout!$D:$E,2,FALSE)</f>
        <v>0.186</v>
      </c>
      <c r="M370">
        <f>VLOOKUP(B370,growth_assay_midpoints!$A:$B,2,FALSE)</f>
        <v>9.02</v>
      </c>
      <c r="N370">
        <f>VLOOKUP(B370,growth_assay_midpoints!$A:$C,3,FALSE)</f>
        <v>7.94</v>
      </c>
      <c r="O370">
        <f>VLOOKUP(B370,growth_assay_midpoints!$A:$D,4,FALSE)</f>
        <v>9.18</v>
      </c>
    </row>
    <row r="371" spans="1:15" x14ac:dyDescent="0.2">
      <c r="A371">
        <v>124</v>
      </c>
      <c r="B371" t="str">
        <f>VLOOKUP(A371,legend_isolates_fromAlex!A:B,2,FALSE)</f>
        <v>BTB_9</v>
      </c>
      <c r="C371" t="str">
        <f>VLOOKUP(B371,isolate_id_legend!A:B,2,FALSE)</f>
        <v>Frondihabitans_sucicola</v>
      </c>
      <c r="D371">
        <v>41</v>
      </c>
      <c r="E371">
        <v>1</v>
      </c>
      <c r="F371" t="s">
        <v>436</v>
      </c>
      <c r="G371" t="s">
        <v>388</v>
      </c>
      <c r="H371">
        <v>1</v>
      </c>
      <c r="I371" t="s">
        <v>13</v>
      </c>
      <c r="J371">
        <v>4</v>
      </c>
      <c r="K371">
        <v>2</v>
      </c>
      <c r="L371">
        <f>VLOOKUP(G371,[1]layout!$D:$E,2,FALSE)</f>
        <v>0.20200000000000001</v>
      </c>
      <c r="M371">
        <f>VLOOKUP(B371,growth_assay_midpoints!$A:$B,2,FALSE)</f>
        <v>18.93</v>
      </c>
      <c r="N371">
        <f>VLOOKUP(B371,growth_assay_midpoints!$A:$C,3,FALSE)</f>
        <v>18.43</v>
      </c>
      <c r="O371">
        <f>VLOOKUP(B371,growth_assay_midpoints!$A:$D,4,FALSE)</f>
        <v>16.309999999999999</v>
      </c>
    </row>
    <row r="372" spans="1:15" x14ac:dyDescent="0.2">
      <c r="A372">
        <v>124</v>
      </c>
      <c r="B372" t="str">
        <f>VLOOKUP(A372,legend_isolates_fromAlex!A:B,2,FALSE)</f>
        <v>BTB_9</v>
      </c>
      <c r="C372" t="str">
        <f>VLOOKUP(B372,isolate_id_legend!A:B,2,FALSE)</f>
        <v>Frondihabitans_sucicola</v>
      </c>
      <c r="D372">
        <v>19</v>
      </c>
      <c r="E372">
        <v>3</v>
      </c>
      <c r="F372" t="s">
        <v>450</v>
      </c>
      <c r="G372" t="s">
        <v>389</v>
      </c>
      <c r="H372">
        <v>2</v>
      </c>
      <c r="I372" t="s">
        <v>11</v>
      </c>
      <c r="J372">
        <v>8</v>
      </c>
      <c r="K372">
        <v>2</v>
      </c>
      <c r="L372">
        <f>VLOOKUP(G372,[1]layout!$D:$E,2,FALSE)</f>
        <v>0.14299999999999999</v>
      </c>
      <c r="M372">
        <f>VLOOKUP(B372,growth_assay_midpoints!$A:$B,2,FALSE)</f>
        <v>18.93</v>
      </c>
      <c r="N372">
        <f>VLOOKUP(B372,growth_assay_midpoints!$A:$C,3,FALSE)</f>
        <v>18.43</v>
      </c>
      <c r="O372">
        <f>VLOOKUP(B372,growth_assay_midpoints!$A:$D,4,FALSE)</f>
        <v>16.309999999999999</v>
      </c>
    </row>
    <row r="373" spans="1:15" x14ac:dyDescent="0.2">
      <c r="A373">
        <v>124</v>
      </c>
      <c r="B373" t="str">
        <f>VLOOKUP(A373,legend_isolates_fromAlex!A:B,2,FALSE)</f>
        <v>BTB_9</v>
      </c>
      <c r="C373" t="str">
        <f>VLOOKUP(B373,isolate_id_legend!A:B,2,FALSE)</f>
        <v>Frondihabitans_sucicola</v>
      </c>
      <c r="D373">
        <v>91</v>
      </c>
      <c r="E373">
        <v>6</v>
      </c>
      <c r="F373" t="s">
        <v>413</v>
      </c>
      <c r="G373" t="s">
        <v>390</v>
      </c>
      <c r="H373">
        <v>3</v>
      </c>
      <c r="I373" t="s">
        <v>13</v>
      </c>
      <c r="J373">
        <v>8</v>
      </c>
      <c r="K373">
        <v>2</v>
      </c>
      <c r="L373">
        <f>VLOOKUP(G373,[1]layout!$D:$E,2,FALSE)</f>
        <v>0.13</v>
      </c>
      <c r="M373">
        <f>VLOOKUP(B373,growth_assay_midpoints!$A:$B,2,FALSE)</f>
        <v>18.93</v>
      </c>
      <c r="N373">
        <f>VLOOKUP(B373,growth_assay_midpoints!$A:$C,3,FALSE)</f>
        <v>18.43</v>
      </c>
      <c r="O373">
        <f>VLOOKUP(B373,growth_assay_midpoints!$A:$D,4,FALSE)</f>
        <v>16.309999999999999</v>
      </c>
    </row>
    <row r="374" spans="1:15" x14ac:dyDescent="0.2">
      <c r="A374">
        <v>125</v>
      </c>
      <c r="B374" t="str">
        <f>VLOOKUP(A374,legend_isolates_fromAlex!A:B,2,FALSE)</f>
        <v>Jliv_10</v>
      </c>
      <c r="C374" t="s">
        <v>1671</v>
      </c>
      <c r="D374">
        <v>19</v>
      </c>
      <c r="E374">
        <v>1</v>
      </c>
      <c r="F374" t="s">
        <v>425</v>
      </c>
      <c r="G374" t="s">
        <v>391</v>
      </c>
      <c r="H374">
        <v>1</v>
      </c>
      <c r="I374" t="s">
        <v>10</v>
      </c>
      <c r="J374">
        <v>11</v>
      </c>
      <c r="K374">
        <v>2</v>
      </c>
      <c r="L374">
        <f>VLOOKUP(G374,[1]layout!$D:$E,2,FALSE)</f>
        <v>0.16300000000000001</v>
      </c>
      <c r="M374" t="e">
        <f>VLOOKUP(B374,growth_assay_midpoints!$A:$B,2,FALSE)</f>
        <v>#N/A</v>
      </c>
      <c r="N374" t="e">
        <f>VLOOKUP(B374,growth_assay_midpoints!$A:$C,3,FALSE)</f>
        <v>#N/A</v>
      </c>
      <c r="O374" t="e">
        <f>VLOOKUP(B374,growth_assay_midpoints!$A:$D,4,FALSE)</f>
        <v>#N/A</v>
      </c>
    </row>
    <row r="375" spans="1:15" x14ac:dyDescent="0.2">
      <c r="A375">
        <v>125</v>
      </c>
      <c r="B375" t="str">
        <f>VLOOKUP(A375,legend_isolates_fromAlex!A:B,2,FALSE)</f>
        <v>Jliv_10</v>
      </c>
      <c r="C375" t="s">
        <v>1671</v>
      </c>
      <c r="D375">
        <v>117</v>
      </c>
      <c r="E375">
        <v>5</v>
      </c>
      <c r="F375" t="s">
        <v>417</v>
      </c>
      <c r="G375" t="s">
        <v>392</v>
      </c>
      <c r="H375">
        <v>2</v>
      </c>
      <c r="I375" t="s">
        <v>9</v>
      </c>
      <c r="J375">
        <v>7</v>
      </c>
      <c r="K375">
        <v>2</v>
      </c>
      <c r="L375">
        <f>VLOOKUP(G375,[1]layout!$D:$E,2,FALSE)</f>
        <v>0.188</v>
      </c>
      <c r="M375" t="e">
        <f>VLOOKUP(B375,growth_assay_midpoints!$A:$B,2,FALSE)</f>
        <v>#N/A</v>
      </c>
      <c r="N375" t="e">
        <f>VLOOKUP(B375,growth_assay_midpoints!$A:$C,3,FALSE)</f>
        <v>#N/A</v>
      </c>
      <c r="O375" t="e">
        <f>VLOOKUP(B375,growth_assay_midpoints!$A:$D,4,FALSE)</f>
        <v>#N/A</v>
      </c>
    </row>
    <row r="376" spans="1:15" x14ac:dyDescent="0.2">
      <c r="A376">
        <v>125</v>
      </c>
      <c r="B376" t="str">
        <f>VLOOKUP(A376,legend_isolates_fromAlex!A:B,2,FALSE)</f>
        <v>Jliv_10</v>
      </c>
      <c r="C376" t="s">
        <v>1671</v>
      </c>
      <c r="D376">
        <v>70</v>
      </c>
      <c r="E376">
        <v>6</v>
      </c>
      <c r="F376" t="s">
        <v>429</v>
      </c>
      <c r="G376" t="s">
        <v>393</v>
      </c>
      <c r="H376">
        <v>3</v>
      </c>
      <c r="I376" t="s">
        <v>11</v>
      </c>
      <c r="J376">
        <v>7</v>
      </c>
      <c r="K376">
        <v>2</v>
      </c>
      <c r="L376">
        <f>VLOOKUP(G376,[1]layout!$D:$E,2,FALSE)</f>
        <v>0.218</v>
      </c>
      <c r="M376" t="e">
        <f>VLOOKUP(B376,growth_assay_midpoints!$A:$B,2,FALSE)</f>
        <v>#N/A</v>
      </c>
      <c r="N376" t="e">
        <f>VLOOKUP(B376,growth_assay_midpoints!$A:$C,3,FALSE)</f>
        <v>#N/A</v>
      </c>
      <c r="O376" t="e">
        <f>VLOOKUP(B376,growth_assay_midpoints!$A:$D,4,FALSE)</f>
        <v>#N/A</v>
      </c>
    </row>
    <row r="377" spans="1:15" x14ac:dyDescent="0.2">
      <c r="A377">
        <v>126</v>
      </c>
      <c r="B377" t="str">
        <f>VLOOKUP(A377,legend_isolates_fromAlex!A:B,2,FALSE)</f>
        <v>Jliv_BTP</v>
      </c>
      <c r="C377" s="1" t="s">
        <v>1672</v>
      </c>
      <c r="D377" t="s">
        <v>18</v>
      </c>
      <c r="E377">
        <v>7</v>
      </c>
      <c r="F377" t="s">
        <v>435</v>
      </c>
      <c r="G377" t="s">
        <v>1502</v>
      </c>
      <c r="H377">
        <v>1</v>
      </c>
      <c r="I377" t="s">
        <v>14</v>
      </c>
      <c r="J377">
        <v>10</v>
      </c>
      <c r="K377">
        <v>2</v>
      </c>
      <c r="L377">
        <f>VLOOKUP(G377,[1]layout!$D:$E,2,FALSE)</f>
        <v>0.16300000000000001</v>
      </c>
      <c r="M377" t="e">
        <f>VLOOKUP(B377,growth_assay_midpoints!$A:$B,2,FALSE)</f>
        <v>#N/A</v>
      </c>
      <c r="N377" t="e">
        <f>VLOOKUP(B377,growth_assay_midpoints!$A:$C,3,FALSE)</f>
        <v>#N/A</v>
      </c>
      <c r="O377" t="e">
        <f>VLOOKUP(B377,growth_assay_midpoints!$A:$D,4,FALSE)</f>
        <v>#N/A</v>
      </c>
    </row>
    <row r="378" spans="1:15" x14ac:dyDescent="0.2">
      <c r="A378">
        <v>126</v>
      </c>
      <c r="B378" t="str">
        <f>VLOOKUP(A378,legend_isolates_fromAlex!A:B,2,FALSE)</f>
        <v>Jliv_BTP</v>
      </c>
      <c r="C378" s="1" t="s">
        <v>1672</v>
      </c>
      <c r="D378" t="s">
        <v>18</v>
      </c>
      <c r="E378">
        <v>7</v>
      </c>
      <c r="F378" t="s">
        <v>461</v>
      </c>
      <c r="G378" t="s">
        <v>1503</v>
      </c>
      <c r="H378">
        <v>2</v>
      </c>
      <c r="I378" t="s">
        <v>13</v>
      </c>
      <c r="J378">
        <v>11</v>
      </c>
      <c r="K378">
        <v>2</v>
      </c>
      <c r="L378">
        <f>VLOOKUP(G378,[1]layout!$D:$E,2,FALSE)</f>
        <v>0.13800000000000001</v>
      </c>
      <c r="M378" t="e">
        <f>VLOOKUP(B378,growth_assay_midpoints!$A:$B,2,FALSE)</f>
        <v>#N/A</v>
      </c>
      <c r="N378" t="e">
        <f>VLOOKUP(B378,growth_assay_midpoints!$A:$C,3,FALSE)</f>
        <v>#N/A</v>
      </c>
      <c r="O378" t="e">
        <f>VLOOKUP(B378,growth_assay_midpoints!$A:$D,4,FALSE)</f>
        <v>#N/A</v>
      </c>
    </row>
    <row r="379" spans="1:15" x14ac:dyDescent="0.2">
      <c r="A379">
        <v>126</v>
      </c>
      <c r="B379" t="str">
        <f>VLOOKUP(A379,legend_isolates_fromAlex!A:B,2,FALSE)</f>
        <v>Jliv_BTP</v>
      </c>
      <c r="C379" s="1" t="s">
        <v>1672</v>
      </c>
      <c r="D379" t="s">
        <v>18</v>
      </c>
      <c r="E379">
        <v>7</v>
      </c>
      <c r="F379" t="s">
        <v>403</v>
      </c>
      <c r="G379" t="s">
        <v>1504</v>
      </c>
      <c r="H379">
        <v>3</v>
      </c>
      <c r="I379" t="s">
        <v>14</v>
      </c>
      <c r="J379">
        <v>11</v>
      </c>
      <c r="K379">
        <v>2</v>
      </c>
      <c r="L379">
        <f>VLOOKUP(G379,[1]layout!$D:$E,2,FALSE)</f>
        <v>0.189</v>
      </c>
      <c r="M379" t="e">
        <f>VLOOKUP(B379,growth_assay_midpoints!$A:$B,2,FALSE)</f>
        <v>#N/A</v>
      </c>
      <c r="N379" t="e">
        <f>VLOOKUP(B379,growth_assay_midpoints!$A:$C,3,FALSE)</f>
        <v>#N/A</v>
      </c>
      <c r="O379" t="e">
        <f>VLOOKUP(B379,growth_assay_midpoints!$A:$D,4,FALSE)</f>
        <v>#N/A</v>
      </c>
    </row>
    <row r="380" spans="1:15" x14ac:dyDescent="0.2">
      <c r="A380" t="s">
        <v>15</v>
      </c>
      <c r="B380" t="s">
        <v>15</v>
      </c>
      <c r="C380" t="s">
        <v>15</v>
      </c>
      <c r="D380">
        <v>126</v>
      </c>
      <c r="E380">
        <v>1</v>
      </c>
      <c r="F380" t="s">
        <v>462</v>
      </c>
      <c r="G380" t="s">
        <v>394</v>
      </c>
      <c r="H380">
        <v>1</v>
      </c>
      <c r="I380" t="s">
        <v>10</v>
      </c>
      <c r="J380">
        <v>4</v>
      </c>
      <c r="K380" t="s">
        <v>18</v>
      </c>
      <c r="L380">
        <f>VLOOKUP(G380,[1]layout!$D:$E,2,FALSE)</f>
        <v>0.13500000000000001</v>
      </c>
      <c r="M380" t="e">
        <f>VLOOKUP(B380,growth_assay_midpoints!$A:$B,2,FALSE)</f>
        <v>#N/A</v>
      </c>
      <c r="N380" t="e">
        <f>VLOOKUP(B380,growth_assay_midpoints!$A:$C,3,FALSE)</f>
        <v>#N/A</v>
      </c>
      <c r="O380" t="e">
        <f>VLOOKUP(B380,growth_assay_midpoints!$A:$D,4,FALSE)</f>
        <v>#N/A</v>
      </c>
    </row>
    <row r="381" spans="1:15" x14ac:dyDescent="0.2">
      <c r="A381" t="s">
        <v>15</v>
      </c>
      <c r="B381" t="s">
        <v>15</v>
      </c>
      <c r="C381" t="s">
        <v>15</v>
      </c>
      <c r="D381">
        <v>126</v>
      </c>
      <c r="E381">
        <v>1</v>
      </c>
      <c r="F381" t="s">
        <v>452</v>
      </c>
      <c r="G381" t="s">
        <v>395</v>
      </c>
      <c r="H381">
        <v>1</v>
      </c>
      <c r="I381" t="s">
        <v>12</v>
      </c>
      <c r="J381">
        <v>5</v>
      </c>
      <c r="K381" t="s">
        <v>18</v>
      </c>
      <c r="L381">
        <f>VLOOKUP(G381,[1]layout!$D:$E,2,FALSE)</f>
        <v>0.15</v>
      </c>
      <c r="M381" t="e">
        <f>VLOOKUP(B381,growth_assay_midpoints!$A:$B,2,FALSE)</f>
        <v>#N/A</v>
      </c>
      <c r="N381" t="e">
        <f>VLOOKUP(B381,growth_assay_midpoints!$A:$C,3,FALSE)</f>
        <v>#N/A</v>
      </c>
      <c r="O381" t="e">
        <f>VLOOKUP(B381,growth_assay_midpoints!$A:$D,4,FALSE)</f>
        <v>#N/A</v>
      </c>
    </row>
    <row r="382" spans="1:15" x14ac:dyDescent="0.2">
      <c r="A382" t="s">
        <v>15</v>
      </c>
      <c r="B382" t="s">
        <v>15</v>
      </c>
      <c r="C382" t="s">
        <v>15</v>
      </c>
      <c r="D382">
        <v>126</v>
      </c>
      <c r="E382">
        <v>3</v>
      </c>
      <c r="F382" t="s">
        <v>437</v>
      </c>
      <c r="G382" t="s">
        <v>396</v>
      </c>
      <c r="H382">
        <v>2</v>
      </c>
      <c r="I382" t="s">
        <v>10</v>
      </c>
      <c r="J382">
        <v>2</v>
      </c>
      <c r="K382" t="s">
        <v>18</v>
      </c>
      <c r="L382">
        <f>VLOOKUP(G382,[1]layout!$D:$E,2,FALSE)</f>
        <v>0.14199999999999999</v>
      </c>
      <c r="M382" t="e">
        <f>VLOOKUP(B382,growth_assay_midpoints!$A:$B,2,FALSE)</f>
        <v>#N/A</v>
      </c>
      <c r="N382" t="e">
        <f>VLOOKUP(B382,growth_assay_midpoints!$A:$C,3,FALSE)</f>
        <v>#N/A</v>
      </c>
      <c r="O382" t="e">
        <f>VLOOKUP(B382,growth_assay_midpoints!$A:$D,4,FALSE)</f>
        <v>#N/A</v>
      </c>
    </row>
    <row r="383" spans="1:15" x14ac:dyDescent="0.2">
      <c r="A383" t="s">
        <v>15</v>
      </c>
      <c r="B383" t="s">
        <v>15</v>
      </c>
      <c r="C383" t="s">
        <v>15</v>
      </c>
      <c r="D383">
        <v>126</v>
      </c>
      <c r="E383">
        <v>4</v>
      </c>
      <c r="F383" t="s">
        <v>439</v>
      </c>
      <c r="G383" t="s">
        <v>397</v>
      </c>
      <c r="H383">
        <v>2</v>
      </c>
      <c r="I383" t="s">
        <v>14</v>
      </c>
      <c r="J383">
        <v>8</v>
      </c>
      <c r="K383" t="s">
        <v>18</v>
      </c>
      <c r="L383">
        <f>VLOOKUP(G383,[1]layout!$D:$E,2,FALSE)</f>
        <v>0.14399999999999999</v>
      </c>
      <c r="M383" t="e">
        <f>VLOOKUP(B383,growth_assay_midpoints!$A:$B,2,FALSE)</f>
        <v>#N/A</v>
      </c>
      <c r="N383" t="e">
        <f>VLOOKUP(B383,growth_assay_midpoints!$A:$C,3,FALSE)</f>
        <v>#N/A</v>
      </c>
      <c r="O383" t="e">
        <f>VLOOKUP(B383,growth_assay_midpoints!$A:$D,4,FALSE)</f>
        <v>#N/A</v>
      </c>
    </row>
    <row r="384" spans="1:15" x14ac:dyDescent="0.2">
      <c r="A384" t="s">
        <v>15</v>
      </c>
      <c r="B384" t="s">
        <v>15</v>
      </c>
      <c r="C384" t="s">
        <v>15</v>
      </c>
      <c r="D384">
        <v>126</v>
      </c>
      <c r="E384">
        <v>5</v>
      </c>
      <c r="F384" t="s">
        <v>450</v>
      </c>
      <c r="G384" t="s">
        <v>398</v>
      </c>
      <c r="H384">
        <v>3</v>
      </c>
      <c r="I384" t="s">
        <v>11</v>
      </c>
      <c r="J384">
        <v>8</v>
      </c>
      <c r="K384" t="s">
        <v>18</v>
      </c>
      <c r="L384">
        <f>VLOOKUP(G384,[1]layout!$D:$E,2,FALSE)</f>
        <v>0.14899999999999999</v>
      </c>
      <c r="M384" t="e">
        <f>VLOOKUP(B384,growth_assay_midpoints!$A:$B,2,FALSE)</f>
        <v>#N/A</v>
      </c>
      <c r="N384" t="e">
        <f>VLOOKUP(B384,growth_assay_midpoints!$A:$C,3,FALSE)</f>
        <v>#N/A</v>
      </c>
      <c r="O384" t="e">
        <f>VLOOKUP(B384,growth_assay_midpoints!$A:$D,4,FALSE)</f>
        <v>#N/A</v>
      </c>
    </row>
    <row r="385" spans="1:15" x14ac:dyDescent="0.2">
      <c r="A385" t="s">
        <v>15</v>
      </c>
      <c r="B385" t="s">
        <v>15</v>
      </c>
      <c r="C385" t="s">
        <v>15</v>
      </c>
      <c r="D385">
        <v>126</v>
      </c>
      <c r="E385">
        <v>6</v>
      </c>
      <c r="F385" t="s">
        <v>410</v>
      </c>
      <c r="G385" t="s">
        <v>399</v>
      </c>
      <c r="H385">
        <v>3</v>
      </c>
      <c r="I385" t="s">
        <v>9</v>
      </c>
      <c r="J385">
        <v>11</v>
      </c>
      <c r="K385" t="s">
        <v>18</v>
      </c>
      <c r="L385">
        <f>VLOOKUP(G385,[1]layout!$D:$E,2,FALSE)</f>
        <v>0.151</v>
      </c>
      <c r="M385" t="e">
        <f>VLOOKUP(B385,growth_assay_midpoints!$A:$B,2,FALSE)</f>
        <v>#N/A</v>
      </c>
      <c r="N385" t="e">
        <f>VLOOKUP(B385,growth_assay_midpoints!$A:$C,3,FALSE)</f>
        <v>#N/A</v>
      </c>
      <c r="O385" t="e">
        <f>VLOOKUP(B385,growth_assay_midpoints!$A:$D,4,FALSE)</f>
        <v>#N/A</v>
      </c>
    </row>
    <row r="386" spans="1:15" x14ac:dyDescent="0.2">
      <c r="A386" t="s">
        <v>400</v>
      </c>
      <c r="B386" t="e">
        <f>VLOOKUP(A386,legend_isolates_fromAlex!A:B,2,FALSE)</f>
        <v>#N/A</v>
      </c>
      <c r="C386" t="e">
        <f>VLOOKUP(B386,isolate_id_legend!A:B,2,FALSE)</f>
        <v>#N/A</v>
      </c>
      <c r="D386" t="s">
        <v>18</v>
      </c>
      <c r="E386">
        <v>1</v>
      </c>
      <c r="F386" t="s">
        <v>463</v>
      </c>
      <c r="G386" t="s">
        <v>499</v>
      </c>
      <c r="H386" t="s">
        <v>18</v>
      </c>
      <c r="I386" t="s">
        <v>401</v>
      </c>
      <c r="J386">
        <v>1</v>
      </c>
      <c r="L386">
        <f>VLOOKUP(G386,[1]layout!$D:$E,2,FALSE)</f>
        <v>0.14899999999999999</v>
      </c>
      <c r="M386" t="e">
        <f>VLOOKUP(B386,growth_assay_midpoints!$A:$B,2,FALSE)</f>
        <v>#N/A</v>
      </c>
      <c r="N386" t="e">
        <f>VLOOKUP(B386,growth_assay_midpoints!$A:$C,3,FALSE)</f>
        <v>#N/A</v>
      </c>
      <c r="O386" t="e">
        <f>VLOOKUP(B386,growth_assay_midpoints!$A:$D,4,FALSE)</f>
        <v>#N/A</v>
      </c>
    </row>
    <row r="387" spans="1:15" x14ac:dyDescent="0.2">
      <c r="A387" t="s">
        <v>400</v>
      </c>
      <c r="B387" t="e">
        <f>VLOOKUP(A387,legend_isolates_fromAlex!A:B,2,FALSE)</f>
        <v>#N/A</v>
      </c>
      <c r="C387" t="e">
        <f>VLOOKUP(B387,isolate_id_legend!A:B,2,FALSE)</f>
        <v>#N/A</v>
      </c>
      <c r="D387" t="s">
        <v>18</v>
      </c>
      <c r="E387">
        <v>1</v>
      </c>
      <c r="F387" t="s">
        <v>464</v>
      </c>
      <c r="G387" t="s">
        <v>500</v>
      </c>
      <c r="H387" t="s">
        <v>18</v>
      </c>
      <c r="I387" t="s">
        <v>401</v>
      </c>
      <c r="J387">
        <v>2</v>
      </c>
      <c r="L387">
        <f>VLOOKUP(G387,[1]layout!$D:$E,2,FALSE)</f>
        <v>0.156</v>
      </c>
      <c r="M387" t="e">
        <f>VLOOKUP(B387,growth_assay_midpoints!$A:$B,2,FALSE)</f>
        <v>#N/A</v>
      </c>
      <c r="N387" t="e">
        <f>VLOOKUP(B387,growth_assay_midpoints!$A:$C,3,FALSE)</f>
        <v>#N/A</v>
      </c>
      <c r="O387" t="e">
        <f>VLOOKUP(B387,growth_assay_midpoints!$A:$D,4,FALSE)</f>
        <v>#N/A</v>
      </c>
    </row>
    <row r="388" spans="1:15" x14ac:dyDescent="0.2">
      <c r="A388" t="s">
        <v>400</v>
      </c>
      <c r="B388" t="e">
        <f>VLOOKUP(A388,legend_isolates_fromAlex!A:B,2,FALSE)</f>
        <v>#N/A</v>
      </c>
      <c r="C388" t="e">
        <f>VLOOKUP(B388,isolate_id_legend!A:B,2,FALSE)</f>
        <v>#N/A</v>
      </c>
      <c r="D388" t="s">
        <v>18</v>
      </c>
      <c r="E388">
        <v>1</v>
      </c>
      <c r="F388" t="s">
        <v>465</v>
      </c>
      <c r="G388" t="s">
        <v>501</v>
      </c>
      <c r="H388" t="s">
        <v>18</v>
      </c>
      <c r="I388" t="s">
        <v>401</v>
      </c>
      <c r="J388">
        <v>3</v>
      </c>
      <c r="L388">
        <f>VLOOKUP(G388,[1]layout!$D:$E,2,FALSE)</f>
        <v>0.158</v>
      </c>
      <c r="M388" t="e">
        <f>VLOOKUP(B388,growth_assay_midpoints!$A:$B,2,FALSE)</f>
        <v>#N/A</v>
      </c>
      <c r="N388" t="e">
        <f>VLOOKUP(B388,growth_assay_midpoints!$A:$C,3,FALSE)</f>
        <v>#N/A</v>
      </c>
      <c r="O388" t="e">
        <f>VLOOKUP(B388,growth_assay_midpoints!$A:$D,4,FALSE)</f>
        <v>#N/A</v>
      </c>
    </row>
    <row r="389" spans="1:15" x14ac:dyDescent="0.2">
      <c r="A389" t="s">
        <v>400</v>
      </c>
      <c r="B389" t="e">
        <f>VLOOKUP(A389,legend_isolates_fromAlex!A:B,2,FALSE)</f>
        <v>#N/A</v>
      </c>
      <c r="C389" t="e">
        <f>VLOOKUP(B389,isolate_id_legend!A:B,2,FALSE)</f>
        <v>#N/A</v>
      </c>
      <c r="D389" t="s">
        <v>18</v>
      </c>
      <c r="E389">
        <v>1</v>
      </c>
      <c r="F389" t="s">
        <v>466</v>
      </c>
      <c r="G389" t="s">
        <v>502</v>
      </c>
      <c r="H389" t="s">
        <v>18</v>
      </c>
      <c r="I389" t="s">
        <v>401</v>
      </c>
      <c r="J389">
        <v>4</v>
      </c>
      <c r="L389">
        <f>VLOOKUP(G389,[1]layout!$D:$E,2,FALSE)</f>
        <v>0.153</v>
      </c>
      <c r="M389" t="e">
        <f>VLOOKUP(B389,growth_assay_midpoints!$A:$B,2,FALSE)</f>
        <v>#N/A</v>
      </c>
      <c r="N389" t="e">
        <f>VLOOKUP(B389,growth_assay_midpoints!$A:$C,3,FALSE)</f>
        <v>#N/A</v>
      </c>
      <c r="O389" t="e">
        <f>VLOOKUP(B389,growth_assay_midpoints!$A:$D,4,FALSE)</f>
        <v>#N/A</v>
      </c>
    </row>
    <row r="390" spans="1:15" x14ac:dyDescent="0.2">
      <c r="A390" t="s">
        <v>400</v>
      </c>
      <c r="B390" t="e">
        <f>VLOOKUP(A390,legend_isolates_fromAlex!A:B,2,FALSE)</f>
        <v>#N/A</v>
      </c>
      <c r="C390" t="e">
        <f>VLOOKUP(B390,isolate_id_legend!A:B,2,FALSE)</f>
        <v>#N/A</v>
      </c>
      <c r="D390" t="s">
        <v>18</v>
      </c>
      <c r="E390">
        <v>1</v>
      </c>
      <c r="F390" t="s">
        <v>467</v>
      </c>
      <c r="G390" t="s">
        <v>503</v>
      </c>
      <c r="H390" t="s">
        <v>18</v>
      </c>
      <c r="I390" t="s">
        <v>401</v>
      </c>
      <c r="J390">
        <v>5</v>
      </c>
      <c r="L390">
        <f>VLOOKUP(G390,[1]layout!$D:$E,2,FALSE)</f>
        <v>0.14499999999999999</v>
      </c>
      <c r="M390" t="e">
        <f>VLOOKUP(B390,growth_assay_midpoints!$A:$B,2,FALSE)</f>
        <v>#N/A</v>
      </c>
      <c r="N390" t="e">
        <f>VLOOKUP(B390,growth_assay_midpoints!$A:$C,3,FALSE)</f>
        <v>#N/A</v>
      </c>
      <c r="O390" t="e">
        <f>VLOOKUP(B390,growth_assay_midpoints!$A:$D,4,FALSE)</f>
        <v>#N/A</v>
      </c>
    </row>
    <row r="391" spans="1:15" x14ac:dyDescent="0.2">
      <c r="A391" t="s">
        <v>400</v>
      </c>
      <c r="B391" t="e">
        <f>VLOOKUP(A391,legend_isolates_fromAlex!A:B,2,FALSE)</f>
        <v>#N/A</v>
      </c>
      <c r="C391" t="e">
        <f>VLOOKUP(B391,isolate_id_legend!A:B,2,FALSE)</f>
        <v>#N/A</v>
      </c>
      <c r="D391" t="s">
        <v>18</v>
      </c>
      <c r="E391">
        <v>1</v>
      </c>
      <c r="F391" t="s">
        <v>468</v>
      </c>
      <c r="G391" t="s">
        <v>504</v>
      </c>
      <c r="H391" t="s">
        <v>18</v>
      </c>
      <c r="I391" t="s">
        <v>401</v>
      </c>
      <c r="J391">
        <v>6</v>
      </c>
      <c r="L391">
        <f>VLOOKUP(G391,[1]layout!$D:$E,2,FALSE)</f>
        <v>0.151</v>
      </c>
      <c r="M391" t="e">
        <f>VLOOKUP(B391,growth_assay_midpoints!$A:$B,2,FALSE)</f>
        <v>#N/A</v>
      </c>
      <c r="N391" t="e">
        <f>VLOOKUP(B391,growth_assay_midpoints!$A:$C,3,FALSE)</f>
        <v>#N/A</v>
      </c>
      <c r="O391" t="e">
        <f>VLOOKUP(B391,growth_assay_midpoints!$A:$D,4,FALSE)</f>
        <v>#N/A</v>
      </c>
    </row>
    <row r="392" spans="1:15" x14ac:dyDescent="0.2">
      <c r="A392" t="s">
        <v>400</v>
      </c>
      <c r="B392" t="e">
        <f>VLOOKUP(A392,legend_isolates_fromAlex!A:B,2,FALSE)</f>
        <v>#N/A</v>
      </c>
      <c r="C392" t="e">
        <f>VLOOKUP(B392,isolate_id_legend!A:B,2,FALSE)</f>
        <v>#N/A</v>
      </c>
      <c r="D392" t="s">
        <v>18</v>
      </c>
      <c r="E392">
        <v>1</v>
      </c>
      <c r="F392" t="s">
        <v>469</v>
      </c>
      <c r="G392" t="s">
        <v>505</v>
      </c>
      <c r="H392" t="s">
        <v>18</v>
      </c>
      <c r="I392" t="s">
        <v>401</v>
      </c>
      <c r="J392">
        <v>7</v>
      </c>
      <c r="L392">
        <f>VLOOKUP(G392,[1]layout!$D:$E,2,FALSE)</f>
        <v>0.14599999999999999</v>
      </c>
      <c r="M392" t="e">
        <f>VLOOKUP(B392,growth_assay_midpoints!$A:$B,2,FALSE)</f>
        <v>#N/A</v>
      </c>
      <c r="N392" t="e">
        <f>VLOOKUP(B392,growth_assay_midpoints!$A:$C,3,FALSE)</f>
        <v>#N/A</v>
      </c>
      <c r="O392" t="e">
        <f>VLOOKUP(B392,growth_assay_midpoints!$A:$D,4,FALSE)</f>
        <v>#N/A</v>
      </c>
    </row>
    <row r="393" spans="1:15" x14ac:dyDescent="0.2">
      <c r="A393" t="s">
        <v>400</v>
      </c>
      <c r="B393" t="e">
        <f>VLOOKUP(A393,legend_isolates_fromAlex!A:B,2,FALSE)</f>
        <v>#N/A</v>
      </c>
      <c r="C393" t="e">
        <f>VLOOKUP(B393,isolate_id_legend!A:B,2,FALSE)</f>
        <v>#N/A</v>
      </c>
      <c r="D393" t="s">
        <v>18</v>
      </c>
      <c r="E393">
        <v>1</v>
      </c>
      <c r="F393" t="s">
        <v>470</v>
      </c>
      <c r="G393" t="s">
        <v>506</v>
      </c>
      <c r="H393" t="s">
        <v>18</v>
      </c>
      <c r="I393" t="s">
        <v>401</v>
      </c>
      <c r="J393">
        <v>8</v>
      </c>
      <c r="L393">
        <f>VLOOKUP(G393,[1]layout!$D:$E,2,FALSE)</f>
        <v>0.14899999999999999</v>
      </c>
      <c r="M393" t="e">
        <f>VLOOKUP(B393,growth_assay_midpoints!$A:$B,2,FALSE)</f>
        <v>#N/A</v>
      </c>
      <c r="N393" t="e">
        <f>VLOOKUP(B393,growth_assay_midpoints!$A:$C,3,FALSE)</f>
        <v>#N/A</v>
      </c>
      <c r="O393" t="e">
        <f>VLOOKUP(B393,growth_assay_midpoints!$A:$D,4,FALSE)</f>
        <v>#N/A</v>
      </c>
    </row>
    <row r="394" spans="1:15" x14ac:dyDescent="0.2">
      <c r="A394" t="s">
        <v>400</v>
      </c>
      <c r="B394" t="e">
        <f>VLOOKUP(A394,legend_isolates_fromAlex!A:B,2,FALSE)</f>
        <v>#N/A</v>
      </c>
      <c r="C394" t="e">
        <f>VLOOKUP(B394,isolate_id_legend!A:B,2,FALSE)</f>
        <v>#N/A</v>
      </c>
      <c r="D394" t="s">
        <v>18</v>
      </c>
      <c r="E394">
        <v>1</v>
      </c>
      <c r="F394" t="s">
        <v>471</v>
      </c>
      <c r="G394" t="s">
        <v>507</v>
      </c>
      <c r="H394" t="s">
        <v>18</v>
      </c>
      <c r="I394" t="s">
        <v>401</v>
      </c>
      <c r="J394">
        <v>9</v>
      </c>
      <c r="L394">
        <f>VLOOKUP(G394,[1]layout!$D:$E,2,FALSE)</f>
        <v>0.157</v>
      </c>
      <c r="M394" t="e">
        <f>VLOOKUP(B394,growth_assay_midpoints!$A:$B,2,FALSE)</f>
        <v>#N/A</v>
      </c>
      <c r="N394" t="e">
        <f>VLOOKUP(B394,growth_assay_midpoints!$A:$C,3,FALSE)</f>
        <v>#N/A</v>
      </c>
      <c r="O394" t="e">
        <f>VLOOKUP(B394,growth_assay_midpoints!$A:$D,4,FALSE)</f>
        <v>#N/A</v>
      </c>
    </row>
    <row r="395" spans="1:15" x14ac:dyDescent="0.2">
      <c r="A395" t="s">
        <v>400</v>
      </c>
      <c r="B395" t="e">
        <f>VLOOKUP(A395,legend_isolates_fromAlex!A:B,2,FALSE)</f>
        <v>#N/A</v>
      </c>
      <c r="C395" t="e">
        <f>VLOOKUP(B395,isolate_id_legend!A:B,2,FALSE)</f>
        <v>#N/A</v>
      </c>
      <c r="D395" t="s">
        <v>18</v>
      </c>
      <c r="E395">
        <v>1</v>
      </c>
      <c r="F395" t="s">
        <v>472</v>
      </c>
      <c r="G395" t="s">
        <v>508</v>
      </c>
      <c r="H395" t="s">
        <v>18</v>
      </c>
      <c r="I395" t="s">
        <v>401</v>
      </c>
      <c r="J395">
        <v>10</v>
      </c>
      <c r="L395">
        <f>VLOOKUP(G395,[1]layout!$D:$E,2,FALSE)</f>
        <v>0.17100000000000001</v>
      </c>
      <c r="M395" t="e">
        <f>VLOOKUP(B395,growth_assay_midpoints!$A:$B,2,FALSE)</f>
        <v>#N/A</v>
      </c>
      <c r="N395" t="e">
        <f>VLOOKUP(B395,growth_assay_midpoints!$A:$C,3,FALSE)</f>
        <v>#N/A</v>
      </c>
      <c r="O395" t="e">
        <f>VLOOKUP(B395,growth_assay_midpoints!$A:$D,4,FALSE)</f>
        <v>#N/A</v>
      </c>
    </row>
    <row r="396" spans="1:15" x14ac:dyDescent="0.2">
      <c r="A396" t="s">
        <v>400</v>
      </c>
      <c r="B396" t="e">
        <f>VLOOKUP(A396,legend_isolates_fromAlex!A:B,2,FALSE)</f>
        <v>#N/A</v>
      </c>
      <c r="C396" t="e">
        <f>VLOOKUP(B396,isolate_id_legend!A:B,2,FALSE)</f>
        <v>#N/A</v>
      </c>
      <c r="D396" t="s">
        <v>18</v>
      </c>
      <c r="E396">
        <v>1</v>
      </c>
      <c r="F396" t="s">
        <v>473</v>
      </c>
      <c r="G396" t="s">
        <v>509</v>
      </c>
      <c r="H396" t="s">
        <v>18</v>
      </c>
      <c r="I396" t="s">
        <v>401</v>
      </c>
      <c r="J396">
        <v>11</v>
      </c>
      <c r="L396">
        <f>VLOOKUP(G396,[1]layout!$D:$E,2,FALSE)</f>
        <v>0.155</v>
      </c>
      <c r="M396" t="e">
        <f>VLOOKUP(B396,growth_assay_midpoints!$A:$B,2,FALSE)</f>
        <v>#N/A</v>
      </c>
      <c r="N396" t="e">
        <f>VLOOKUP(B396,growth_assay_midpoints!$A:$C,3,FALSE)</f>
        <v>#N/A</v>
      </c>
      <c r="O396" t="e">
        <f>VLOOKUP(B396,growth_assay_midpoints!$A:$D,4,FALSE)</f>
        <v>#N/A</v>
      </c>
    </row>
    <row r="397" spans="1:15" x14ac:dyDescent="0.2">
      <c r="A397" t="s">
        <v>400</v>
      </c>
      <c r="B397" t="e">
        <f>VLOOKUP(A397,legend_isolates_fromAlex!A:B,2,FALSE)</f>
        <v>#N/A</v>
      </c>
      <c r="C397" t="e">
        <f>VLOOKUP(B397,isolate_id_legend!A:B,2,FALSE)</f>
        <v>#N/A</v>
      </c>
      <c r="D397" t="s">
        <v>18</v>
      </c>
      <c r="E397">
        <v>1</v>
      </c>
      <c r="F397" t="s">
        <v>474</v>
      </c>
      <c r="G397" t="s">
        <v>510</v>
      </c>
      <c r="H397" t="s">
        <v>18</v>
      </c>
      <c r="I397" t="s">
        <v>401</v>
      </c>
      <c r="J397">
        <v>12</v>
      </c>
      <c r="L397">
        <f>VLOOKUP(G397,[1]layout!$D:$E,2,FALSE)</f>
        <v>0.23899999999999999</v>
      </c>
      <c r="M397" t="e">
        <f>VLOOKUP(B397,growth_assay_midpoints!$A:$B,2,FALSE)</f>
        <v>#N/A</v>
      </c>
      <c r="N397" t="e">
        <f>VLOOKUP(B397,growth_assay_midpoints!$A:$C,3,FALSE)</f>
        <v>#N/A</v>
      </c>
      <c r="O397" t="e">
        <f>VLOOKUP(B397,growth_assay_midpoints!$A:$D,4,FALSE)</f>
        <v>#N/A</v>
      </c>
    </row>
    <row r="398" spans="1:15" x14ac:dyDescent="0.2">
      <c r="A398" t="s">
        <v>400</v>
      </c>
      <c r="B398" t="e">
        <f>VLOOKUP(A398,legend_isolates_fromAlex!A:B,2,FALSE)</f>
        <v>#N/A</v>
      </c>
      <c r="C398" t="e">
        <f>VLOOKUP(B398,isolate_id_legend!A:B,2,FALSE)</f>
        <v>#N/A</v>
      </c>
      <c r="D398" t="s">
        <v>18</v>
      </c>
      <c r="E398">
        <v>1</v>
      </c>
      <c r="F398" t="s">
        <v>475</v>
      </c>
      <c r="G398" t="s">
        <v>511</v>
      </c>
      <c r="H398" t="s">
        <v>18</v>
      </c>
      <c r="I398" t="s">
        <v>402</v>
      </c>
      <c r="J398">
        <v>1</v>
      </c>
      <c r="L398">
        <f>VLOOKUP(G398,[1]layout!$D:$E,2,FALSE)</f>
        <v>0.18099999999999999</v>
      </c>
      <c r="M398" t="e">
        <f>VLOOKUP(B398,growth_assay_midpoints!$A:$B,2,FALSE)</f>
        <v>#N/A</v>
      </c>
      <c r="N398" t="e">
        <f>VLOOKUP(B398,growth_assay_midpoints!$A:$C,3,FALSE)</f>
        <v>#N/A</v>
      </c>
      <c r="O398" t="e">
        <f>VLOOKUP(B398,growth_assay_midpoints!$A:$D,4,FALSE)</f>
        <v>#N/A</v>
      </c>
    </row>
    <row r="399" spans="1:15" x14ac:dyDescent="0.2">
      <c r="A399" t="s">
        <v>400</v>
      </c>
      <c r="B399" t="e">
        <f>VLOOKUP(A399,legend_isolates_fromAlex!A:B,2,FALSE)</f>
        <v>#N/A</v>
      </c>
      <c r="C399" t="e">
        <f>VLOOKUP(B399,isolate_id_legend!A:B,2,FALSE)</f>
        <v>#N/A</v>
      </c>
      <c r="D399" t="s">
        <v>18</v>
      </c>
      <c r="E399">
        <v>1</v>
      </c>
      <c r="F399" t="s">
        <v>476</v>
      </c>
      <c r="G399" t="s">
        <v>512</v>
      </c>
      <c r="H399" t="s">
        <v>18</v>
      </c>
      <c r="I399" t="s">
        <v>402</v>
      </c>
      <c r="J399">
        <v>2</v>
      </c>
      <c r="L399">
        <f>VLOOKUP(G399,[1]layout!$D:$E,2,FALSE)</f>
        <v>0.13500000000000001</v>
      </c>
      <c r="M399" t="e">
        <f>VLOOKUP(B399,growth_assay_midpoints!$A:$B,2,FALSE)</f>
        <v>#N/A</v>
      </c>
      <c r="N399" t="e">
        <f>VLOOKUP(B399,growth_assay_midpoints!$A:$C,3,FALSE)</f>
        <v>#N/A</v>
      </c>
      <c r="O399" t="e">
        <f>VLOOKUP(B399,growth_assay_midpoints!$A:$D,4,FALSE)</f>
        <v>#N/A</v>
      </c>
    </row>
    <row r="400" spans="1:15" x14ac:dyDescent="0.2">
      <c r="A400" t="s">
        <v>400</v>
      </c>
      <c r="B400" t="e">
        <f>VLOOKUP(A400,legend_isolates_fromAlex!A:B,2,FALSE)</f>
        <v>#N/A</v>
      </c>
      <c r="C400" t="e">
        <f>VLOOKUP(B400,isolate_id_legend!A:B,2,FALSE)</f>
        <v>#N/A</v>
      </c>
      <c r="D400" t="s">
        <v>18</v>
      </c>
      <c r="E400">
        <v>1</v>
      </c>
      <c r="F400" t="s">
        <v>477</v>
      </c>
      <c r="G400" t="s">
        <v>513</v>
      </c>
      <c r="H400" t="s">
        <v>18</v>
      </c>
      <c r="I400" t="s">
        <v>402</v>
      </c>
      <c r="J400">
        <v>3</v>
      </c>
      <c r="L400">
        <f>VLOOKUP(G400,[1]layout!$D:$E,2,FALSE)</f>
        <v>0.127</v>
      </c>
      <c r="M400" t="e">
        <f>VLOOKUP(B400,growth_assay_midpoints!$A:$B,2,FALSE)</f>
        <v>#N/A</v>
      </c>
      <c r="N400" t="e">
        <f>VLOOKUP(B400,growth_assay_midpoints!$A:$C,3,FALSE)</f>
        <v>#N/A</v>
      </c>
      <c r="O400" t="e">
        <f>VLOOKUP(B400,growth_assay_midpoints!$A:$D,4,FALSE)</f>
        <v>#N/A</v>
      </c>
    </row>
    <row r="401" spans="1:15" x14ac:dyDescent="0.2">
      <c r="A401" t="s">
        <v>400</v>
      </c>
      <c r="B401" t="e">
        <f>VLOOKUP(A401,legend_isolates_fromAlex!A:B,2,FALSE)</f>
        <v>#N/A</v>
      </c>
      <c r="C401" t="e">
        <f>VLOOKUP(B401,isolate_id_legend!A:B,2,FALSE)</f>
        <v>#N/A</v>
      </c>
      <c r="D401" t="s">
        <v>18</v>
      </c>
      <c r="E401">
        <v>1</v>
      </c>
      <c r="F401" t="s">
        <v>478</v>
      </c>
      <c r="G401" t="s">
        <v>514</v>
      </c>
      <c r="H401" t="s">
        <v>18</v>
      </c>
      <c r="I401" t="s">
        <v>402</v>
      </c>
      <c r="J401">
        <v>4</v>
      </c>
      <c r="L401">
        <f>VLOOKUP(G401,[1]layout!$D:$E,2,FALSE)</f>
        <v>0.35</v>
      </c>
      <c r="M401" t="e">
        <f>VLOOKUP(B401,growth_assay_midpoints!$A:$B,2,FALSE)</f>
        <v>#N/A</v>
      </c>
      <c r="N401" t="e">
        <f>VLOOKUP(B401,growth_assay_midpoints!$A:$C,3,FALSE)</f>
        <v>#N/A</v>
      </c>
      <c r="O401" t="e">
        <f>VLOOKUP(B401,growth_assay_midpoints!$A:$D,4,FALSE)</f>
        <v>#N/A</v>
      </c>
    </row>
    <row r="402" spans="1:15" x14ac:dyDescent="0.2">
      <c r="A402" t="s">
        <v>400</v>
      </c>
      <c r="B402" t="e">
        <f>VLOOKUP(A402,legend_isolates_fromAlex!A:B,2,FALSE)</f>
        <v>#N/A</v>
      </c>
      <c r="C402" t="e">
        <f>VLOOKUP(B402,isolate_id_legend!A:B,2,FALSE)</f>
        <v>#N/A</v>
      </c>
      <c r="D402" t="s">
        <v>18</v>
      </c>
      <c r="E402">
        <v>1</v>
      </c>
      <c r="F402" t="s">
        <v>479</v>
      </c>
      <c r="G402" t="s">
        <v>515</v>
      </c>
      <c r="H402" t="s">
        <v>18</v>
      </c>
      <c r="I402" t="s">
        <v>402</v>
      </c>
      <c r="J402">
        <v>5</v>
      </c>
      <c r="L402">
        <f>VLOOKUP(G402,[1]layout!$D:$E,2,FALSE)</f>
        <v>0.154</v>
      </c>
      <c r="M402" t="e">
        <f>VLOOKUP(B402,growth_assay_midpoints!$A:$B,2,FALSE)</f>
        <v>#N/A</v>
      </c>
      <c r="N402" t="e">
        <f>VLOOKUP(B402,growth_assay_midpoints!$A:$C,3,FALSE)</f>
        <v>#N/A</v>
      </c>
      <c r="O402" t="e">
        <f>VLOOKUP(B402,growth_assay_midpoints!$A:$D,4,FALSE)</f>
        <v>#N/A</v>
      </c>
    </row>
    <row r="403" spans="1:15" x14ac:dyDescent="0.2">
      <c r="A403" t="s">
        <v>400</v>
      </c>
      <c r="B403" t="e">
        <f>VLOOKUP(A403,legend_isolates_fromAlex!A:B,2,FALSE)</f>
        <v>#N/A</v>
      </c>
      <c r="C403" t="e">
        <f>VLOOKUP(B403,isolate_id_legend!A:B,2,FALSE)</f>
        <v>#N/A</v>
      </c>
      <c r="D403" t="s">
        <v>18</v>
      </c>
      <c r="E403">
        <v>1</v>
      </c>
      <c r="F403" t="s">
        <v>480</v>
      </c>
      <c r="G403" t="s">
        <v>516</v>
      </c>
      <c r="H403" t="s">
        <v>18</v>
      </c>
      <c r="I403" t="s">
        <v>402</v>
      </c>
      <c r="J403">
        <v>6</v>
      </c>
      <c r="L403">
        <f>VLOOKUP(G403,[1]layout!$D:$E,2,FALSE)</f>
        <v>0.214</v>
      </c>
      <c r="M403" t="e">
        <f>VLOOKUP(B403,growth_assay_midpoints!$A:$B,2,FALSE)</f>
        <v>#N/A</v>
      </c>
      <c r="N403" t="e">
        <f>VLOOKUP(B403,growth_assay_midpoints!$A:$C,3,FALSE)</f>
        <v>#N/A</v>
      </c>
      <c r="O403" t="e">
        <f>VLOOKUP(B403,growth_assay_midpoints!$A:$D,4,FALSE)</f>
        <v>#N/A</v>
      </c>
    </row>
    <row r="404" spans="1:15" x14ac:dyDescent="0.2">
      <c r="A404" t="s">
        <v>400</v>
      </c>
      <c r="B404" t="e">
        <f>VLOOKUP(A404,legend_isolates_fromAlex!A:B,2,FALSE)</f>
        <v>#N/A</v>
      </c>
      <c r="C404" t="e">
        <f>VLOOKUP(B404,isolate_id_legend!A:B,2,FALSE)</f>
        <v>#N/A</v>
      </c>
      <c r="D404" t="s">
        <v>18</v>
      </c>
      <c r="E404">
        <v>1</v>
      </c>
      <c r="F404" t="s">
        <v>481</v>
      </c>
      <c r="G404" t="s">
        <v>517</v>
      </c>
      <c r="H404" t="s">
        <v>18</v>
      </c>
      <c r="I404" t="s">
        <v>402</v>
      </c>
      <c r="J404">
        <v>7</v>
      </c>
      <c r="L404">
        <f>VLOOKUP(G404,[1]layout!$D:$E,2,FALSE)</f>
        <v>0.214</v>
      </c>
      <c r="M404" t="e">
        <f>VLOOKUP(B404,growth_assay_midpoints!$A:$B,2,FALSE)</f>
        <v>#N/A</v>
      </c>
      <c r="N404" t="e">
        <f>VLOOKUP(B404,growth_assay_midpoints!$A:$C,3,FALSE)</f>
        <v>#N/A</v>
      </c>
      <c r="O404" t="e">
        <f>VLOOKUP(B404,growth_assay_midpoints!$A:$D,4,FALSE)</f>
        <v>#N/A</v>
      </c>
    </row>
    <row r="405" spans="1:15" x14ac:dyDescent="0.2">
      <c r="A405" t="s">
        <v>400</v>
      </c>
      <c r="B405" t="e">
        <f>VLOOKUP(A405,legend_isolates_fromAlex!A:B,2,FALSE)</f>
        <v>#N/A</v>
      </c>
      <c r="C405" t="e">
        <f>VLOOKUP(B405,isolate_id_legend!A:B,2,FALSE)</f>
        <v>#N/A</v>
      </c>
      <c r="D405" t="s">
        <v>18</v>
      </c>
      <c r="E405">
        <v>1</v>
      </c>
      <c r="F405" t="s">
        <v>482</v>
      </c>
      <c r="G405" t="s">
        <v>518</v>
      </c>
      <c r="H405" t="s">
        <v>18</v>
      </c>
      <c r="I405" t="s">
        <v>402</v>
      </c>
      <c r="J405">
        <v>8</v>
      </c>
      <c r="L405">
        <f>VLOOKUP(G405,[1]layout!$D:$E,2,FALSE)</f>
        <v>0.13700000000000001</v>
      </c>
      <c r="M405" t="e">
        <f>VLOOKUP(B405,growth_assay_midpoints!$A:$B,2,FALSE)</f>
        <v>#N/A</v>
      </c>
      <c r="N405" t="e">
        <f>VLOOKUP(B405,growth_assay_midpoints!$A:$C,3,FALSE)</f>
        <v>#N/A</v>
      </c>
      <c r="O405" t="e">
        <f>VLOOKUP(B405,growth_assay_midpoints!$A:$D,4,FALSE)</f>
        <v>#N/A</v>
      </c>
    </row>
    <row r="406" spans="1:15" x14ac:dyDescent="0.2">
      <c r="A406" t="s">
        <v>400</v>
      </c>
      <c r="B406" t="e">
        <f>VLOOKUP(A406,legend_isolates_fromAlex!A:B,2,FALSE)</f>
        <v>#N/A</v>
      </c>
      <c r="C406" t="e">
        <f>VLOOKUP(B406,isolate_id_legend!A:B,2,FALSE)</f>
        <v>#N/A</v>
      </c>
      <c r="D406" t="s">
        <v>18</v>
      </c>
      <c r="E406">
        <v>1</v>
      </c>
      <c r="F406" t="s">
        <v>483</v>
      </c>
      <c r="G406" t="s">
        <v>519</v>
      </c>
      <c r="H406" t="s">
        <v>18</v>
      </c>
      <c r="I406" t="s">
        <v>402</v>
      </c>
      <c r="J406">
        <v>9</v>
      </c>
      <c r="L406">
        <f>VLOOKUP(G406,[1]layout!$D:$E,2,FALSE)</f>
        <v>0.48099999999999998</v>
      </c>
      <c r="M406" t="e">
        <f>VLOOKUP(B406,growth_assay_midpoints!$A:$B,2,FALSE)</f>
        <v>#N/A</v>
      </c>
      <c r="N406" t="e">
        <f>VLOOKUP(B406,growth_assay_midpoints!$A:$C,3,FALSE)</f>
        <v>#N/A</v>
      </c>
      <c r="O406" t="e">
        <f>VLOOKUP(B406,growth_assay_midpoints!$A:$D,4,FALSE)</f>
        <v>#N/A</v>
      </c>
    </row>
    <row r="407" spans="1:15" x14ac:dyDescent="0.2">
      <c r="A407" t="s">
        <v>400</v>
      </c>
      <c r="B407" t="e">
        <f>VLOOKUP(A407,legend_isolates_fromAlex!A:B,2,FALSE)</f>
        <v>#N/A</v>
      </c>
      <c r="C407" t="e">
        <f>VLOOKUP(B407,isolate_id_legend!A:B,2,FALSE)</f>
        <v>#N/A</v>
      </c>
      <c r="D407" t="s">
        <v>18</v>
      </c>
      <c r="E407">
        <v>1</v>
      </c>
      <c r="F407" t="s">
        <v>484</v>
      </c>
      <c r="G407" t="s">
        <v>520</v>
      </c>
      <c r="H407" t="s">
        <v>18</v>
      </c>
      <c r="I407" t="s">
        <v>402</v>
      </c>
      <c r="J407">
        <v>10</v>
      </c>
      <c r="L407">
        <f>VLOOKUP(G407,[1]layout!$D:$E,2,FALSE)</f>
        <v>0.192</v>
      </c>
      <c r="M407" t="e">
        <f>VLOOKUP(B407,growth_assay_midpoints!$A:$B,2,FALSE)</f>
        <v>#N/A</v>
      </c>
      <c r="N407" t="e">
        <f>VLOOKUP(B407,growth_assay_midpoints!$A:$C,3,FALSE)</f>
        <v>#N/A</v>
      </c>
      <c r="O407" t="e">
        <f>VLOOKUP(B407,growth_assay_midpoints!$A:$D,4,FALSE)</f>
        <v>#N/A</v>
      </c>
    </row>
    <row r="408" spans="1:15" x14ac:dyDescent="0.2">
      <c r="A408" t="s">
        <v>400</v>
      </c>
      <c r="B408" t="e">
        <f>VLOOKUP(A408,legend_isolates_fromAlex!A:B,2,FALSE)</f>
        <v>#N/A</v>
      </c>
      <c r="C408" t="e">
        <f>VLOOKUP(B408,isolate_id_legend!A:B,2,FALSE)</f>
        <v>#N/A</v>
      </c>
      <c r="D408" t="s">
        <v>18</v>
      </c>
      <c r="E408">
        <v>1</v>
      </c>
      <c r="F408" t="s">
        <v>485</v>
      </c>
      <c r="G408" t="s">
        <v>521</v>
      </c>
      <c r="H408" t="s">
        <v>18</v>
      </c>
      <c r="I408" t="s">
        <v>402</v>
      </c>
      <c r="J408">
        <v>11</v>
      </c>
      <c r="L408">
        <f>VLOOKUP(G408,[1]layout!$D:$E,2,FALSE)</f>
        <v>0.23499999999999999</v>
      </c>
      <c r="M408" t="e">
        <f>VLOOKUP(B408,growth_assay_midpoints!$A:$B,2,FALSE)</f>
        <v>#N/A</v>
      </c>
      <c r="N408" t="e">
        <f>VLOOKUP(B408,growth_assay_midpoints!$A:$C,3,FALSE)</f>
        <v>#N/A</v>
      </c>
      <c r="O408" t="e">
        <f>VLOOKUP(B408,growth_assay_midpoints!$A:$D,4,FALSE)</f>
        <v>#N/A</v>
      </c>
    </row>
    <row r="409" spans="1:15" x14ac:dyDescent="0.2">
      <c r="A409" t="s">
        <v>400</v>
      </c>
      <c r="B409" t="e">
        <f>VLOOKUP(A409,legend_isolates_fromAlex!A:B,2,FALSE)</f>
        <v>#N/A</v>
      </c>
      <c r="C409" t="e">
        <f>VLOOKUP(B409,isolate_id_legend!A:B,2,FALSE)</f>
        <v>#N/A</v>
      </c>
      <c r="D409" t="s">
        <v>18</v>
      </c>
      <c r="E409">
        <v>1</v>
      </c>
      <c r="F409" t="s">
        <v>486</v>
      </c>
      <c r="G409" t="s">
        <v>522</v>
      </c>
      <c r="H409" t="s">
        <v>18</v>
      </c>
      <c r="I409" t="s">
        <v>402</v>
      </c>
      <c r="J409">
        <v>12</v>
      </c>
      <c r="L409">
        <f>VLOOKUP(G409,[1]layout!$D:$E,2,FALSE)</f>
        <v>0.377</v>
      </c>
      <c r="M409" t="e">
        <f>VLOOKUP(B409,growth_assay_midpoints!$A:$B,2,FALSE)</f>
        <v>#N/A</v>
      </c>
      <c r="N409" t="e">
        <f>VLOOKUP(B409,growth_assay_midpoints!$A:$C,3,FALSE)</f>
        <v>#N/A</v>
      </c>
      <c r="O409" t="e">
        <f>VLOOKUP(B409,growth_assay_midpoints!$A:$D,4,FALSE)</f>
        <v>#N/A</v>
      </c>
    </row>
    <row r="410" spans="1:15" x14ac:dyDescent="0.2">
      <c r="A410" t="s">
        <v>400</v>
      </c>
      <c r="B410" t="e">
        <f>VLOOKUP(A410,legend_isolates_fromAlex!A:B,2,FALSE)</f>
        <v>#N/A</v>
      </c>
      <c r="C410" t="e">
        <f>VLOOKUP(B410,isolate_id_legend!A:B,2,FALSE)</f>
        <v>#N/A</v>
      </c>
      <c r="D410" t="s">
        <v>18</v>
      </c>
      <c r="E410">
        <v>1</v>
      </c>
      <c r="F410" t="s">
        <v>487</v>
      </c>
      <c r="G410" t="s">
        <v>523</v>
      </c>
      <c r="H410" t="s">
        <v>18</v>
      </c>
      <c r="I410" t="s">
        <v>9</v>
      </c>
      <c r="J410">
        <v>1</v>
      </c>
      <c r="L410">
        <f>VLOOKUP(G410,[1]layout!$D:$E,2,FALSE)</f>
        <v>0.16400000000000001</v>
      </c>
      <c r="M410" t="e">
        <f>VLOOKUP(B410,growth_assay_midpoints!$A:$B,2,FALSE)</f>
        <v>#N/A</v>
      </c>
      <c r="N410" t="e">
        <f>VLOOKUP(B410,growth_assay_midpoints!$A:$C,3,FALSE)</f>
        <v>#N/A</v>
      </c>
      <c r="O410" t="e">
        <f>VLOOKUP(B410,growth_assay_midpoints!$A:$D,4,FALSE)</f>
        <v>#N/A</v>
      </c>
    </row>
    <row r="411" spans="1:15" x14ac:dyDescent="0.2">
      <c r="A411" t="s">
        <v>400</v>
      </c>
      <c r="B411" t="e">
        <f>VLOOKUP(A411,legend_isolates_fromAlex!A:B,2,FALSE)</f>
        <v>#N/A</v>
      </c>
      <c r="C411" t="e">
        <f>VLOOKUP(B411,isolate_id_legend!A:B,2,FALSE)</f>
        <v>#N/A</v>
      </c>
      <c r="D411" t="s">
        <v>18</v>
      </c>
      <c r="E411">
        <v>1</v>
      </c>
      <c r="F411" t="s">
        <v>488</v>
      </c>
      <c r="G411" t="s">
        <v>524</v>
      </c>
      <c r="H411" t="s">
        <v>18</v>
      </c>
      <c r="I411" t="s">
        <v>10</v>
      </c>
      <c r="J411">
        <v>1</v>
      </c>
      <c r="L411">
        <f>VLOOKUP(G411,[1]layout!$D:$E,2,FALSE)</f>
        <v>0.41399999999999998</v>
      </c>
      <c r="M411" t="e">
        <f>VLOOKUP(B411,growth_assay_midpoints!$A:$B,2,FALSE)</f>
        <v>#N/A</v>
      </c>
      <c r="N411" t="e">
        <f>VLOOKUP(B411,growth_assay_midpoints!$A:$C,3,FALSE)</f>
        <v>#N/A</v>
      </c>
      <c r="O411" t="e">
        <f>VLOOKUP(B411,growth_assay_midpoints!$A:$D,4,FALSE)</f>
        <v>#N/A</v>
      </c>
    </row>
    <row r="412" spans="1:15" x14ac:dyDescent="0.2">
      <c r="A412" t="s">
        <v>400</v>
      </c>
      <c r="B412" t="e">
        <f>VLOOKUP(A412,legend_isolates_fromAlex!A:B,2,FALSE)</f>
        <v>#N/A</v>
      </c>
      <c r="C412" t="e">
        <f>VLOOKUP(B412,isolate_id_legend!A:B,2,FALSE)</f>
        <v>#N/A</v>
      </c>
      <c r="D412" t="s">
        <v>18</v>
      </c>
      <c r="E412">
        <v>1</v>
      </c>
      <c r="F412" t="s">
        <v>489</v>
      </c>
      <c r="G412" t="s">
        <v>525</v>
      </c>
      <c r="H412" t="s">
        <v>18</v>
      </c>
      <c r="I412" t="s">
        <v>11</v>
      </c>
      <c r="J412">
        <v>1</v>
      </c>
      <c r="L412">
        <f>VLOOKUP(G412,[1]layout!$D:$E,2,FALSE)</f>
        <v>0.14599999999999999</v>
      </c>
      <c r="M412" t="e">
        <f>VLOOKUP(B412,growth_assay_midpoints!$A:$B,2,FALSE)</f>
        <v>#N/A</v>
      </c>
      <c r="N412" t="e">
        <f>VLOOKUP(B412,growth_assay_midpoints!$A:$C,3,FALSE)</f>
        <v>#N/A</v>
      </c>
      <c r="O412" t="e">
        <f>VLOOKUP(B412,growth_assay_midpoints!$A:$D,4,FALSE)</f>
        <v>#N/A</v>
      </c>
    </row>
    <row r="413" spans="1:15" x14ac:dyDescent="0.2">
      <c r="A413" t="s">
        <v>400</v>
      </c>
      <c r="B413" t="e">
        <f>VLOOKUP(A413,legend_isolates_fromAlex!A:B,2,FALSE)</f>
        <v>#N/A</v>
      </c>
      <c r="C413" t="e">
        <f>VLOOKUP(B413,isolate_id_legend!A:B,2,FALSE)</f>
        <v>#N/A</v>
      </c>
      <c r="D413" t="s">
        <v>18</v>
      </c>
      <c r="E413">
        <v>1</v>
      </c>
      <c r="F413" t="s">
        <v>490</v>
      </c>
      <c r="G413" t="s">
        <v>526</v>
      </c>
      <c r="H413" t="s">
        <v>18</v>
      </c>
      <c r="I413" t="s">
        <v>12</v>
      </c>
      <c r="J413">
        <v>1</v>
      </c>
      <c r="L413">
        <f>VLOOKUP(G413,[1]layout!$D:$E,2,FALSE)</f>
        <v>0.39400000000000002</v>
      </c>
      <c r="M413" t="e">
        <f>VLOOKUP(B413,growth_assay_midpoints!$A:$B,2,FALSE)</f>
        <v>#N/A</v>
      </c>
      <c r="N413" t="e">
        <f>VLOOKUP(B413,growth_assay_midpoints!$A:$C,3,FALSE)</f>
        <v>#N/A</v>
      </c>
      <c r="O413" t="e">
        <f>VLOOKUP(B413,growth_assay_midpoints!$A:$D,4,FALSE)</f>
        <v>#N/A</v>
      </c>
    </row>
    <row r="414" spans="1:15" x14ac:dyDescent="0.2">
      <c r="A414" t="s">
        <v>400</v>
      </c>
      <c r="B414" t="e">
        <f>VLOOKUP(A414,legend_isolates_fromAlex!A:B,2,FALSE)</f>
        <v>#N/A</v>
      </c>
      <c r="C414" t="e">
        <f>VLOOKUP(B414,isolate_id_legend!A:B,2,FALSE)</f>
        <v>#N/A</v>
      </c>
      <c r="D414" t="s">
        <v>18</v>
      </c>
      <c r="E414">
        <v>1</v>
      </c>
      <c r="F414" t="s">
        <v>491</v>
      </c>
      <c r="G414" t="s">
        <v>527</v>
      </c>
      <c r="H414" t="s">
        <v>18</v>
      </c>
      <c r="I414" t="s">
        <v>13</v>
      </c>
      <c r="J414">
        <v>1</v>
      </c>
      <c r="L414">
        <f>VLOOKUP(G414,[1]layout!$D:$E,2,FALSE)</f>
        <v>0.14000000000000001</v>
      </c>
      <c r="M414" t="e">
        <f>VLOOKUP(B414,growth_assay_midpoints!$A:$B,2,FALSE)</f>
        <v>#N/A</v>
      </c>
      <c r="N414" t="e">
        <f>VLOOKUP(B414,growth_assay_midpoints!$A:$C,3,FALSE)</f>
        <v>#N/A</v>
      </c>
      <c r="O414" t="e">
        <f>VLOOKUP(B414,growth_assay_midpoints!$A:$D,4,FALSE)</f>
        <v>#N/A</v>
      </c>
    </row>
    <row r="415" spans="1:15" x14ac:dyDescent="0.2">
      <c r="A415" t="s">
        <v>400</v>
      </c>
      <c r="B415" t="e">
        <f>VLOOKUP(A415,legend_isolates_fromAlex!A:B,2,FALSE)</f>
        <v>#N/A</v>
      </c>
      <c r="C415" t="e">
        <f>VLOOKUP(B415,isolate_id_legend!A:B,2,FALSE)</f>
        <v>#N/A</v>
      </c>
      <c r="D415" t="s">
        <v>18</v>
      </c>
      <c r="E415">
        <v>1</v>
      </c>
      <c r="F415" t="s">
        <v>492</v>
      </c>
      <c r="G415" t="s">
        <v>528</v>
      </c>
      <c r="H415" t="s">
        <v>18</v>
      </c>
      <c r="I415" t="s">
        <v>14</v>
      </c>
      <c r="J415">
        <v>1</v>
      </c>
      <c r="L415">
        <f>VLOOKUP(G415,[1]layout!$D:$E,2,FALSE)</f>
        <v>0.45300000000000001</v>
      </c>
      <c r="M415" t="e">
        <f>VLOOKUP(B415,growth_assay_midpoints!$A:$B,2,FALSE)</f>
        <v>#N/A</v>
      </c>
      <c r="N415" t="e">
        <f>VLOOKUP(B415,growth_assay_midpoints!$A:$C,3,FALSE)</f>
        <v>#N/A</v>
      </c>
      <c r="O415" t="e">
        <f>VLOOKUP(B415,growth_assay_midpoints!$A:$D,4,FALSE)</f>
        <v>#N/A</v>
      </c>
    </row>
    <row r="416" spans="1:15" x14ac:dyDescent="0.2">
      <c r="A416" t="s">
        <v>400</v>
      </c>
      <c r="B416" t="e">
        <f>VLOOKUP(A416,legend_isolates_fromAlex!A:B,2,FALSE)</f>
        <v>#N/A</v>
      </c>
      <c r="C416" t="e">
        <f>VLOOKUP(B416,isolate_id_legend!A:B,2,FALSE)</f>
        <v>#N/A</v>
      </c>
      <c r="D416" t="s">
        <v>18</v>
      </c>
      <c r="E416">
        <v>1</v>
      </c>
      <c r="F416" t="s">
        <v>493</v>
      </c>
      <c r="G416" t="s">
        <v>529</v>
      </c>
      <c r="H416" t="s">
        <v>18</v>
      </c>
      <c r="I416" t="s">
        <v>9</v>
      </c>
      <c r="J416">
        <v>12</v>
      </c>
      <c r="L416">
        <f>VLOOKUP(G416,[1]layout!$D:$E,2,FALSE)</f>
        <v>0.3</v>
      </c>
      <c r="M416" t="e">
        <f>VLOOKUP(B416,growth_assay_midpoints!$A:$B,2,FALSE)</f>
        <v>#N/A</v>
      </c>
      <c r="N416" t="e">
        <f>VLOOKUP(B416,growth_assay_midpoints!$A:$C,3,FALSE)</f>
        <v>#N/A</v>
      </c>
      <c r="O416" t="e">
        <f>VLOOKUP(B416,growth_assay_midpoints!$A:$D,4,FALSE)</f>
        <v>#N/A</v>
      </c>
    </row>
    <row r="417" spans="1:15" x14ac:dyDescent="0.2">
      <c r="A417" t="s">
        <v>400</v>
      </c>
      <c r="B417" t="e">
        <f>VLOOKUP(A417,legend_isolates_fromAlex!A:B,2,FALSE)</f>
        <v>#N/A</v>
      </c>
      <c r="C417" t="e">
        <f>VLOOKUP(B417,isolate_id_legend!A:B,2,FALSE)</f>
        <v>#N/A</v>
      </c>
      <c r="D417" t="s">
        <v>18</v>
      </c>
      <c r="E417">
        <v>1</v>
      </c>
      <c r="F417" t="s">
        <v>494</v>
      </c>
      <c r="G417" t="s">
        <v>530</v>
      </c>
      <c r="H417" t="s">
        <v>18</v>
      </c>
      <c r="I417" t="s">
        <v>10</v>
      </c>
      <c r="J417">
        <v>12</v>
      </c>
      <c r="L417">
        <f>VLOOKUP(G417,[1]layout!$D:$E,2,FALSE)</f>
        <v>0.34300000000000003</v>
      </c>
      <c r="M417" t="e">
        <f>VLOOKUP(B417,growth_assay_midpoints!$A:$B,2,FALSE)</f>
        <v>#N/A</v>
      </c>
      <c r="N417" t="e">
        <f>VLOOKUP(B417,growth_assay_midpoints!$A:$C,3,FALSE)</f>
        <v>#N/A</v>
      </c>
      <c r="O417" t="e">
        <f>VLOOKUP(B417,growth_assay_midpoints!$A:$D,4,FALSE)</f>
        <v>#N/A</v>
      </c>
    </row>
    <row r="418" spans="1:15" x14ac:dyDescent="0.2">
      <c r="A418" t="s">
        <v>400</v>
      </c>
      <c r="B418" t="e">
        <f>VLOOKUP(A418,legend_isolates_fromAlex!A:B,2,FALSE)</f>
        <v>#N/A</v>
      </c>
      <c r="C418" t="e">
        <f>VLOOKUP(B418,isolate_id_legend!A:B,2,FALSE)</f>
        <v>#N/A</v>
      </c>
      <c r="D418" t="s">
        <v>18</v>
      </c>
      <c r="E418">
        <v>1</v>
      </c>
      <c r="F418" t="s">
        <v>495</v>
      </c>
      <c r="G418" t="s">
        <v>531</v>
      </c>
      <c r="H418" t="s">
        <v>18</v>
      </c>
      <c r="I418" t="s">
        <v>11</v>
      </c>
      <c r="J418">
        <v>12</v>
      </c>
      <c r="L418">
        <f>VLOOKUP(G418,[1]layout!$D:$E,2,FALSE)</f>
        <v>0.28799999999999998</v>
      </c>
      <c r="M418" t="e">
        <f>VLOOKUP(B418,growth_assay_midpoints!$A:$B,2,FALSE)</f>
        <v>#N/A</v>
      </c>
      <c r="N418" t="e">
        <f>VLOOKUP(B418,growth_assay_midpoints!$A:$C,3,FALSE)</f>
        <v>#N/A</v>
      </c>
      <c r="O418" t="e">
        <f>VLOOKUP(B418,growth_assay_midpoints!$A:$D,4,FALSE)</f>
        <v>#N/A</v>
      </c>
    </row>
    <row r="419" spans="1:15" x14ac:dyDescent="0.2">
      <c r="A419" t="s">
        <v>400</v>
      </c>
      <c r="B419" t="e">
        <f>VLOOKUP(A419,legend_isolates_fromAlex!A:B,2,FALSE)</f>
        <v>#N/A</v>
      </c>
      <c r="C419" t="e">
        <f>VLOOKUP(B419,isolate_id_legend!A:B,2,FALSE)</f>
        <v>#N/A</v>
      </c>
      <c r="D419" t="s">
        <v>18</v>
      </c>
      <c r="E419">
        <v>1</v>
      </c>
      <c r="F419" t="s">
        <v>496</v>
      </c>
      <c r="G419" t="s">
        <v>532</v>
      </c>
      <c r="H419" t="s">
        <v>18</v>
      </c>
      <c r="I419" t="s">
        <v>12</v>
      </c>
      <c r="J419">
        <v>12</v>
      </c>
      <c r="L419">
        <f>VLOOKUP(G419,[1]layout!$D:$E,2,FALSE)</f>
        <v>0.46300000000000002</v>
      </c>
      <c r="M419" t="e">
        <f>VLOOKUP(B419,growth_assay_midpoints!$A:$B,2,FALSE)</f>
        <v>#N/A</v>
      </c>
      <c r="N419" t="e">
        <f>VLOOKUP(B419,growth_assay_midpoints!$A:$C,3,FALSE)</f>
        <v>#N/A</v>
      </c>
      <c r="O419" t="e">
        <f>VLOOKUP(B419,growth_assay_midpoints!$A:$D,4,FALSE)</f>
        <v>#N/A</v>
      </c>
    </row>
    <row r="420" spans="1:15" x14ac:dyDescent="0.2">
      <c r="A420" t="s">
        <v>400</v>
      </c>
      <c r="B420" t="e">
        <f>VLOOKUP(A420,legend_isolates_fromAlex!A:B,2,FALSE)</f>
        <v>#N/A</v>
      </c>
      <c r="C420" t="e">
        <f>VLOOKUP(B420,isolate_id_legend!A:B,2,FALSE)</f>
        <v>#N/A</v>
      </c>
      <c r="D420" t="s">
        <v>18</v>
      </c>
      <c r="E420">
        <v>1</v>
      </c>
      <c r="F420" t="s">
        <v>497</v>
      </c>
      <c r="G420" t="s">
        <v>533</v>
      </c>
      <c r="H420" t="s">
        <v>18</v>
      </c>
      <c r="I420" t="s">
        <v>13</v>
      </c>
      <c r="J420">
        <v>12</v>
      </c>
      <c r="L420">
        <f>VLOOKUP(G420,[1]layout!$D:$E,2,FALSE)</f>
        <v>0.29499999999999998</v>
      </c>
      <c r="M420" t="e">
        <f>VLOOKUP(B420,growth_assay_midpoints!$A:$B,2,FALSE)</f>
        <v>#N/A</v>
      </c>
      <c r="N420" t="e">
        <f>VLOOKUP(B420,growth_assay_midpoints!$A:$C,3,FALSE)</f>
        <v>#N/A</v>
      </c>
      <c r="O420" t="e">
        <f>VLOOKUP(B420,growth_assay_midpoints!$A:$D,4,FALSE)</f>
        <v>#N/A</v>
      </c>
    </row>
    <row r="421" spans="1:15" x14ac:dyDescent="0.2">
      <c r="A421" t="s">
        <v>400</v>
      </c>
      <c r="B421" t="e">
        <f>VLOOKUP(A421,legend_isolates_fromAlex!A:B,2,FALSE)</f>
        <v>#N/A</v>
      </c>
      <c r="C421" t="e">
        <f>VLOOKUP(B421,isolate_id_legend!A:B,2,FALSE)</f>
        <v>#N/A</v>
      </c>
      <c r="D421" t="s">
        <v>18</v>
      </c>
      <c r="E421">
        <v>1</v>
      </c>
      <c r="F421" t="s">
        <v>498</v>
      </c>
      <c r="G421" t="s">
        <v>534</v>
      </c>
      <c r="H421" t="s">
        <v>18</v>
      </c>
      <c r="I421" t="s">
        <v>14</v>
      </c>
      <c r="J421">
        <v>12</v>
      </c>
      <c r="L421">
        <f>VLOOKUP(G421,[1]layout!$D:$E,2,FALSE)</f>
        <v>0.33200000000000002</v>
      </c>
      <c r="M421" t="e">
        <f>VLOOKUP(B421,growth_assay_midpoints!$A:$B,2,FALSE)</f>
        <v>#N/A</v>
      </c>
      <c r="N421" t="e">
        <f>VLOOKUP(B421,growth_assay_midpoints!$A:$C,3,FALSE)</f>
        <v>#N/A</v>
      </c>
      <c r="O421" t="e">
        <f>VLOOKUP(B421,growth_assay_midpoints!$A:$D,4,FALSE)</f>
        <v>#N/A</v>
      </c>
    </row>
    <row r="422" spans="1:15" x14ac:dyDescent="0.2">
      <c r="A422" t="s">
        <v>400</v>
      </c>
      <c r="B422" t="e">
        <f>VLOOKUP(A422,legend_isolates_fromAlex!A:B,2,FALSE)</f>
        <v>#N/A</v>
      </c>
      <c r="C422" t="e">
        <f>VLOOKUP(B422,isolate_id_legend!A:B,2,FALSE)</f>
        <v>#N/A</v>
      </c>
      <c r="D422" t="s">
        <v>18</v>
      </c>
      <c r="E422">
        <v>2</v>
      </c>
      <c r="F422" t="s">
        <v>463</v>
      </c>
      <c r="G422" t="s">
        <v>535</v>
      </c>
      <c r="H422" t="s">
        <v>18</v>
      </c>
      <c r="I422" t="s">
        <v>401</v>
      </c>
      <c r="J422">
        <v>1</v>
      </c>
      <c r="L422">
        <f>VLOOKUP(G422,[1]layout!$D:$E,2,FALSE)</f>
        <v>0.14899999999999999</v>
      </c>
      <c r="M422" t="e">
        <f>VLOOKUP(B422,growth_assay_midpoints!$A:$B,2,FALSE)</f>
        <v>#N/A</v>
      </c>
      <c r="N422" t="e">
        <f>VLOOKUP(B422,growth_assay_midpoints!$A:$C,3,FALSE)</f>
        <v>#N/A</v>
      </c>
      <c r="O422" t="e">
        <f>VLOOKUP(B422,growth_assay_midpoints!$A:$D,4,FALSE)</f>
        <v>#N/A</v>
      </c>
    </row>
    <row r="423" spans="1:15" x14ac:dyDescent="0.2">
      <c r="A423" t="s">
        <v>400</v>
      </c>
      <c r="B423" t="e">
        <f>VLOOKUP(A423,legend_isolates_fromAlex!A:B,2,FALSE)</f>
        <v>#N/A</v>
      </c>
      <c r="C423" t="e">
        <f>VLOOKUP(B423,isolate_id_legend!A:B,2,FALSE)</f>
        <v>#N/A</v>
      </c>
      <c r="D423" t="s">
        <v>18</v>
      </c>
      <c r="E423">
        <v>2</v>
      </c>
      <c r="F423" t="s">
        <v>464</v>
      </c>
      <c r="G423" t="s">
        <v>536</v>
      </c>
      <c r="H423" t="s">
        <v>18</v>
      </c>
      <c r="I423" t="s">
        <v>401</v>
      </c>
      <c r="J423">
        <v>2</v>
      </c>
      <c r="L423">
        <f>VLOOKUP(G423,[1]layout!$D:$E,2,FALSE)</f>
        <v>0.151</v>
      </c>
      <c r="M423" t="e">
        <f>VLOOKUP(B423,growth_assay_midpoints!$A:$B,2,FALSE)</f>
        <v>#N/A</v>
      </c>
      <c r="N423" t="e">
        <f>VLOOKUP(B423,growth_assay_midpoints!$A:$C,3,FALSE)</f>
        <v>#N/A</v>
      </c>
      <c r="O423" t="e">
        <f>VLOOKUP(B423,growth_assay_midpoints!$A:$D,4,FALSE)</f>
        <v>#N/A</v>
      </c>
    </row>
    <row r="424" spans="1:15" x14ac:dyDescent="0.2">
      <c r="A424" t="s">
        <v>400</v>
      </c>
      <c r="B424" t="e">
        <f>VLOOKUP(A424,legend_isolates_fromAlex!A:B,2,FALSE)</f>
        <v>#N/A</v>
      </c>
      <c r="C424" t="e">
        <f>VLOOKUP(B424,isolate_id_legend!A:B,2,FALSE)</f>
        <v>#N/A</v>
      </c>
      <c r="D424" t="s">
        <v>18</v>
      </c>
      <c r="E424">
        <v>2</v>
      </c>
      <c r="F424" t="s">
        <v>465</v>
      </c>
      <c r="G424" t="s">
        <v>537</v>
      </c>
      <c r="H424" t="s">
        <v>18</v>
      </c>
      <c r="I424" t="s">
        <v>401</v>
      </c>
      <c r="J424">
        <v>3</v>
      </c>
      <c r="L424">
        <f>VLOOKUP(G424,[1]layout!$D:$E,2,FALSE)</f>
        <v>0.15</v>
      </c>
      <c r="M424" t="e">
        <f>VLOOKUP(B424,growth_assay_midpoints!$A:$B,2,FALSE)</f>
        <v>#N/A</v>
      </c>
      <c r="N424" t="e">
        <f>VLOOKUP(B424,growth_assay_midpoints!$A:$C,3,FALSE)</f>
        <v>#N/A</v>
      </c>
      <c r="O424" t="e">
        <f>VLOOKUP(B424,growth_assay_midpoints!$A:$D,4,FALSE)</f>
        <v>#N/A</v>
      </c>
    </row>
    <row r="425" spans="1:15" x14ac:dyDescent="0.2">
      <c r="A425" t="s">
        <v>400</v>
      </c>
      <c r="B425" t="e">
        <f>VLOOKUP(A425,legend_isolates_fromAlex!A:B,2,FALSE)</f>
        <v>#N/A</v>
      </c>
      <c r="C425" t="e">
        <f>VLOOKUP(B425,isolate_id_legend!A:B,2,FALSE)</f>
        <v>#N/A</v>
      </c>
      <c r="D425" t="s">
        <v>18</v>
      </c>
      <c r="E425">
        <v>2</v>
      </c>
      <c r="F425" t="s">
        <v>466</v>
      </c>
      <c r="G425" t="s">
        <v>538</v>
      </c>
      <c r="H425" t="s">
        <v>18</v>
      </c>
      <c r="I425" t="s">
        <v>401</v>
      </c>
      <c r="J425">
        <v>4</v>
      </c>
      <c r="L425">
        <f>VLOOKUP(G425,[1]layout!$D:$E,2,FALSE)</f>
        <v>0.15</v>
      </c>
      <c r="M425" t="e">
        <f>VLOOKUP(B425,growth_assay_midpoints!$A:$B,2,FALSE)</f>
        <v>#N/A</v>
      </c>
      <c r="N425" t="e">
        <f>VLOOKUP(B425,growth_assay_midpoints!$A:$C,3,FALSE)</f>
        <v>#N/A</v>
      </c>
      <c r="O425" t="e">
        <f>VLOOKUP(B425,growth_assay_midpoints!$A:$D,4,FALSE)</f>
        <v>#N/A</v>
      </c>
    </row>
    <row r="426" spans="1:15" x14ac:dyDescent="0.2">
      <c r="A426" t="s">
        <v>400</v>
      </c>
      <c r="B426" t="e">
        <f>VLOOKUP(A426,legend_isolates_fromAlex!A:B,2,FALSE)</f>
        <v>#N/A</v>
      </c>
      <c r="C426" t="e">
        <f>VLOOKUP(B426,isolate_id_legend!A:B,2,FALSE)</f>
        <v>#N/A</v>
      </c>
      <c r="D426" t="s">
        <v>18</v>
      </c>
      <c r="E426">
        <v>2</v>
      </c>
      <c r="F426" t="s">
        <v>467</v>
      </c>
      <c r="G426" t="s">
        <v>539</v>
      </c>
      <c r="H426" t="s">
        <v>18</v>
      </c>
      <c r="I426" t="s">
        <v>401</v>
      </c>
      <c r="J426">
        <v>5</v>
      </c>
      <c r="L426">
        <f>VLOOKUP(G426,[1]layout!$D:$E,2,FALSE)</f>
        <v>0.161</v>
      </c>
      <c r="M426" t="e">
        <f>VLOOKUP(B426,growth_assay_midpoints!$A:$B,2,FALSE)</f>
        <v>#N/A</v>
      </c>
      <c r="N426" t="e">
        <f>VLOOKUP(B426,growth_assay_midpoints!$A:$C,3,FALSE)</f>
        <v>#N/A</v>
      </c>
      <c r="O426" t="e">
        <f>VLOOKUP(B426,growth_assay_midpoints!$A:$D,4,FALSE)</f>
        <v>#N/A</v>
      </c>
    </row>
    <row r="427" spans="1:15" x14ac:dyDescent="0.2">
      <c r="A427" t="s">
        <v>400</v>
      </c>
      <c r="B427" t="e">
        <f>VLOOKUP(A427,legend_isolates_fromAlex!A:B,2,FALSE)</f>
        <v>#N/A</v>
      </c>
      <c r="C427" t="e">
        <f>VLOOKUP(B427,isolate_id_legend!A:B,2,FALSE)</f>
        <v>#N/A</v>
      </c>
      <c r="D427" t="s">
        <v>18</v>
      </c>
      <c r="E427">
        <v>2</v>
      </c>
      <c r="F427" t="s">
        <v>468</v>
      </c>
      <c r="G427" t="s">
        <v>540</v>
      </c>
      <c r="H427" t="s">
        <v>18</v>
      </c>
      <c r="I427" t="s">
        <v>401</v>
      </c>
      <c r="J427">
        <v>6</v>
      </c>
      <c r="L427">
        <f>VLOOKUP(G427,[1]layout!$D:$E,2,FALSE)</f>
        <v>0.14899999999999999</v>
      </c>
      <c r="M427" t="e">
        <f>VLOOKUP(B427,growth_assay_midpoints!$A:$B,2,FALSE)</f>
        <v>#N/A</v>
      </c>
      <c r="N427" t="e">
        <f>VLOOKUP(B427,growth_assay_midpoints!$A:$C,3,FALSE)</f>
        <v>#N/A</v>
      </c>
      <c r="O427" t="e">
        <f>VLOOKUP(B427,growth_assay_midpoints!$A:$D,4,FALSE)</f>
        <v>#N/A</v>
      </c>
    </row>
    <row r="428" spans="1:15" x14ac:dyDescent="0.2">
      <c r="A428" t="s">
        <v>400</v>
      </c>
      <c r="B428" t="e">
        <f>VLOOKUP(A428,legend_isolates_fromAlex!A:B,2,FALSE)</f>
        <v>#N/A</v>
      </c>
      <c r="C428" t="e">
        <f>VLOOKUP(B428,isolate_id_legend!A:B,2,FALSE)</f>
        <v>#N/A</v>
      </c>
      <c r="D428" t="s">
        <v>18</v>
      </c>
      <c r="E428">
        <v>2</v>
      </c>
      <c r="F428" t="s">
        <v>469</v>
      </c>
      <c r="G428" t="s">
        <v>541</v>
      </c>
      <c r="H428" t="s">
        <v>18</v>
      </c>
      <c r="I428" t="s">
        <v>401</v>
      </c>
      <c r="J428">
        <v>7</v>
      </c>
      <c r="L428">
        <f>VLOOKUP(G428,[1]layout!$D:$E,2,FALSE)</f>
        <v>0.152</v>
      </c>
      <c r="M428" t="e">
        <f>VLOOKUP(B428,growth_assay_midpoints!$A:$B,2,FALSE)</f>
        <v>#N/A</v>
      </c>
      <c r="N428" t="e">
        <f>VLOOKUP(B428,growth_assay_midpoints!$A:$C,3,FALSE)</f>
        <v>#N/A</v>
      </c>
      <c r="O428" t="e">
        <f>VLOOKUP(B428,growth_assay_midpoints!$A:$D,4,FALSE)</f>
        <v>#N/A</v>
      </c>
    </row>
    <row r="429" spans="1:15" x14ac:dyDescent="0.2">
      <c r="A429" t="s">
        <v>400</v>
      </c>
      <c r="B429" t="e">
        <f>VLOOKUP(A429,legend_isolates_fromAlex!A:B,2,FALSE)</f>
        <v>#N/A</v>
      </c>
      <c r="C429" t="e">
        <f>VLOOKUP(B429,isolate_id_legend!A:B,2,FALSE)</f>
        <v>#N/A</v>
      </c>
      <c r="D429" t="s">
        <v>18</v>
      </c>
      <c r="E429">
        <v>2</v>
      </c>
      <c r="F429" t="s">
        <v>470</v>
      </c>
      <c r="G429" t="s">
        <v>542</v>
      </c>
      <c r="H429" t="s">
        <v>18</v>
      </c>
      <c r="I429" t="s">
        <v>401</v>
      </c>
      <c r="J429">
        <v>8</v>
      </c>
      <c r="L429">
        <f>VLOOKUP(G429,[1]layout!$D:$E,2,FALSE)</f>
        <v>0.153</v>
      </c>
      <c r="M429" t="e">
        <f>VLOOKUP(B429,growth_assay_midpoints!$A:$B,2,FALSE)</f>
        <v>#N/A</v>
      </c>
      <c r="N429" t="e">
        <f>VLOOKUP(B429,growth_assay_midpoints!$A:$C,3,FALSE)</f>
        <v>#N/A</v>
      </c>
      <c r="O429" t="e">
        <f>VLOOKUP(B429,growth_assay_midpoints!$A:$D,4,FALSE)</f>
        <v>#N/A</v>
      </c>
    </row>
    <row r="430" spans="1:15" x14ac:dyDescent="0.2">
      <c r="A430" t="s">
        <v>400</v>
      </c>
      <c r="B430" t="e">
        <f>VLOOKUP(A430,legend_isolates_fromAlex!A:B,2,FALSE)</f>
        <v>#N/A</v>
      </c>
      <c r="C430" t="e">
        <f>VLOOKUP(B430,isolate_id_legend!A:B,2,FALSE)</f>
        <v>#N/A</v>
      </c>
      <c r="D430" t="s">
        <v>18</v>
      </c>
      <c r="E430">
        <v>2</v>
      </c>
      <c r="F430" t="s">
        <v>471</v>
      </c>
      <c r="G430" t="s">
        <v>543</v>
      </c>
      <c r="H430" t="s">
        <v>18</v>
      </c>
      <c r="I430" t="s">
        <v>401</v>
      </c>
      <c r="J430">
        <v>9</v>
      </c>
      <c r="L430">
        <f>VLOOKUP(G430,[1]layout!$D:$E,2,FALSE)</f>
        <v>0.15</v>
      </c>
      <c r="M430" t="e">
        <f>VLOOKUP(B430,growth_assay_midpoints!$A:$B,2,FALSE)</f>
        <v>#N/A</v>
      </c>
      <c r="N430" t="e">
        <f>VLOOKUP(B430,growth_assay_midpoints!$A:$C,3,FALSE)</f>
        <v>#N/A</v>
      </c>
      <c r="O430" t="e">
        <f>VLOOKUP(B430,growth_assay_midpoints!$A:$D,4,FALSE)</f>
        <v>#N/A</v>
      </c>
    </row>
    <row r="431" spans="1:15" x14ac:dyDescent="0.2">
      <c r="A431" t="s">
        <v>400</v>
      </c>
      <c r="B431" t="e">
        <f>VLOOKUP(A431,legend_isolates_fromAlex!A:B,2,FALSE)</f>
        <v>#N/A</v>
      </c>
      <c r="C431" t="e">
        <f>VLOOKUP(B431,isolate_id_legend!A:B,2,FALSE)</f>
        <v>#N/A</v>
      </c>
      <c r="D431" t="s">
        <v>18</v>
      </c>
      <c r="E431">
        <v>2</v>
      </c>
      <c r="F431" t="s">
        <v>472</v>
      </c>
      <c r="G431" t="s">
        <v>544</v>
      </c>
      <c r="H431" t="s">
        <v>18</v>
      </c>
      <c r="I431" t="s">
        <v>401</v>
      </c>
      <c r="J431">
        <v>10</v>
      </c>
      <c r="L431">
        <f>VLOOKUP(G431,[1]layout!$D:$E,2,FALSE)</f>
        <v>0.155</v>
      </c>
      <c r="M431" t="e">
        <f>VLOOKUP(B431,growth_assay_midpoints!$A:$B,2,FALSE)</f>
        <v>#N/A</v>
      </c>
      <c r="N431" t="e">
        <f>VLOOKUP(B431,growth_assay_midpoints!$A:$C,3,FALSE)</f>
        <v>#N/A</v>
      </c>
      <c r="O431" t="e">
        <f>VLOOKUP(B431,growth_assay_midpoints!$A:$D,4,FALSE)</f>
        <v>#N/A</v>
      </c>
    </row>
    <row r="432" spans="1:15" x14ac:dyDescent="0.2">
      <c r="A432" t="s">
        <v>400</v>
      </c>
      <c r="B432" t="e">
        <f>VLOOKUP(A432,legend_isolates_fromAlex!A:B,2,FALSE)</f>
        <v>#N/A</v>
      </c>
      <c r="C432" t="e">
        <f>VLOOKUP(B432,isolate_id_legend!A:B,2,FALSE)</f>
        <v>#N/A</v>
      </c>
      <c r="D432" t="s">
        <v>18</v>
      </c>
      <c r="E432">
        <v>2</v>
      </c>
      <c r="F432" t="s">
        <v>473</v>
      </c>
      <c r="G432" t="s">
        <v>545</v>
      </c>
      <c r="H432" t="s">
        <v>18</v>
      </c>
      <c r="I432" t="s">
        <v>401</v>
      </c>
      <c r="J432">
        <v>11</v>
      </c>
      <c r="L432">
        <f>VLOOKUP(G432,[1]layout!$D:$E,2,FALSE)</f>
        <v>0.16</v>
      </c>
      <c r="M432" t="e">
        <f>VLOOKUP(B432,growth_assay_midpoints!$A:$B,2,FALSE)</f>
        <v>#N/A</v>
      </c>
      <c r="N432" t="e">
        <f>VLOOKUP(B432,growth_assay_midpoints!$A:$C,3,FALSE)</f>
        <v>#N/A</v>
      </c>
      <c r="O432" t="e">
        <f>VLOOKUP(B432,growth_assay_midpoints!$A:$D,4,FALSE)</f>
        <v>#N/A</v>
      </c>
    </row>
    <row r="433" spans="1:15" x14ac:dyDescent="0.2">
      <c r="A433" t="s">
        <v>400</v>
      </c>
      <c r="B433" t="e">
        <f>VLOOKUP(A433,legend_isolates_fromAlex!A:B,2,FALSE)</f>
        <v>#N/A</v>
      </c>
      <c r="C433" t="e">
        <f>VLOOKUP(B433,isolate_id_legend!A:B,2,FALSE)</f>
        <v>#N/A</v>
      </c>
      <c r="D433" t="s">
        <v>18</v>
      </c>
      <c r="E433">
        <v>2</v>
      </c>
      <c r="F433" t="s">
        <v>474</v>
      </c>
      <c r="G433" t="s">
        <v>546</v>
      </c>
      <c r="H433" t="s">
        <v>18</v>
      </c>
      <c r="I433" t="s">
        <v>401</v>
      </c>
      <c r="J433">
        <v>12</v>
      </c>
      <c r="L433">
        <f>VLOOKUP(G433,[1]layout!$D:$E,2,FALSE)</f>
        <v>0.16800000000000001</v>
      </c>
      <c r="M433" t="e">
        <f>VLOOKUP(B433,growth_assay_midpoints!$A:$B,2,FALSE)</f>
        <v>#N/A</v>
      </c>
      <c r="N433" t="e">
        <f>VLOOKUP(B433,growth_assay_midpoints!$A:$C,3,FALSE)</f>
        <v>#N/A</v>
      </c>
      <c r="O433" t="e">
        <f>VLOOKUP(B433,growth_assay_midpoints!$A:$D,4,FALSE)</f>
        <v>#N/A</v>
      </c>
    </row>
    <row r="434" spans="1:15" x14ac:dyDescent="0.2">
      <c r="A434" t="s">
        <v>400</v>
      </c>
      <c r="B434" t="e">
        <f>VLOOKUP(A434,legend_isolates_fromAlex!A:B,2,FALSE)</f>
        <v>#N/A</v>
      </c>
      <c r="C434" t="e">
        <f>VLOOKUP(B434,isolate_id_legend!A:B,2,FALSE)</f>
        <v>#N/A</v>
      </c>
      <c r="D434" t="s">
        <v>18</v>
      </c>
      <c r="E434">
        <v>2</v>
      </c>
      <c r="F434" t="s">
        <v>475</v>
      </c>
      <c r="G434" t="s">
        <v>547</v>
      </c>
      <c r="H434" t="s">
        <v>18</v>
      </c>
      <c r="I434" t="s">
        <v>402</v>
      </c>
      <c r="J434">
        <v>1</v>
      </c>
      <c r="L434">
        <f>VLOOKUP(G434,[1]layout!$D:$E,2,FALSE)</f>
        <v>0.12</v>
      </c>
      <c r="M434" t="e">
        <f>VLOOKUP(B434,growth_assay_midpoints!$A:$B,2,FALSE)</f>
        <v>#N/A</v>
      </c>
      <c r="N434" t="e">
        <f>VLOOKUP(B434,growth_assay_midpoints!$A:$C,3,FALSE)</f>
        <v>#N/A</v>
      </c>
      <c r="O434" t="e">
        <f>VLOOKUP(B434,growth_assay_midpoints!$A:$D,4,FALSE)</f>
        <v>#N/A</v>
      </c>
    </row>
    <row r="435" spans="1:15" x14ac:dyDescent="0.2">
      <c r="A435" t="s">
        <v>400</v>
      </c>
      <c r="B435" t="e">
        <f>VLOOKUP(A435,legend_isolates_fromAlex!A:B,2,FALSE)</f>
        <v>#N/A</v>
      </c>
      <c r="C435" t="e">
        <f>VLOOKUP(B435,isolate_id_legend!A:B,2,FALSE)</f>
        <v>#N/A</v>
      </c>
      <c r="D435" t="s">
        <v>18</v>
      </c>
      <c r="E435">
        <v>2</v>
      </c>
      <c r="F435" t="s">
        <v>476</v>
      </c>
      <c r="G435" t="s">
        <v>548</v>
      </c>
      <c r="H435" t="s">
        <v>18</v>
      </c>
      <c r="I435" t="s">
        <v>402</v>
      </c>
      <c r="J435">
        <v>2</v>
      </c>
      <c r="L435">
        <f>VLOOKUP(G435,[1]layout!$D:$E,2,FALSE)</f>
        <v>0.13700000000000001</v>
      </c>
      <c r="M435" t="e">
        <f>VLOOKUP(B435,growth_assay_midpoints!$A:$B,2,FALSE)</f>
        <v>#N/A</v>
      </c>
      <c r="N435" t="e">
        <f>VLOOKUP(B435,growth_assay_midpoints!$A:$C,3,FALSE)</f>
        <v>#N/A</v>
      </c>
      <c r="O435" t="e">
        <f>VLOOKUP(B435,growth_assay_midpoints!$A:$D,4,FALSE)</f>
        <v>#N/A</v>
      </c>
    </row>
    <row r="436" spans="1:15" x14ac:dyDescent="0.2">
      <c r="A436" t="s">
        <v>400</v>
      </c>
      <c r="B436" t="e">
        <f>VLOOKUP(A436,legend_isolates_fromAlex!A:B,2,FALSE)</f>
        <v>#N/A</v>
      </c>
      <c r="C436" t="e">
        <f>VLOOKUP(B436,isolate_id_legend!A:B,2,FALSE)</f>
        <v>#N/A</v>
      </c>
      <c r="D436" t="s">
        <v>18</v>
      </c>
      <c r="E436">
        <v>2</v>
      </c>
      <c r="F436" t="s">
        <v>477</v>
      </c>
      <c r="G436" t="s">
        <v>549</v>
      </c>
      <c r="H436" t="s">
        <v>18</v>
      </c>
      <c r="I436" t="s">
        <v>402</v>
      </c>
      <c r="J436">
        <v>3</v>
      </c>
      <c r="L436">
        <f>VLOOKUP(G436,[1]layout!$D:$E,2,FALSE)</f>
        <v>0.13900000000000001</v>
      </c>
      <c r="M436" t="e">
        <f>VLOOKUP(B436,growth_assay_midpoints!$A:$B,2,FALSE)</f>
        <v>#N/A</v>
      </c>
      <c r="N436" t="e">
        <f>VLOOKUP(B436,growth_assay_midpoints!$A:$C,3,FALSE)</f>
        <v>#N/A</v>
      </c>
      <c r="O436" t="e">
        <f>VLOOKUP(B436,growth_assay_midpoints!$A:$D,4,FALSE)</f>
        <v>#N/A</v>
      </c>
    </row>
    <row r="437" spans="1:15" x14ac:dyDescent="0.2">
      <c r="A437" t="s">
        <v>400</v>
      </c>
      <c r="B437" t="e">
        <f>VLOOKUP(A437,legend_isolates_fromAlex!A:B,2,FALSE)</f>
        <v>#N/A</v>
      </c>
      <c r="C437" t="e">
        <f>VLOOKUP(B437,isolate_id_legend!A:B,2,FALSE)</f>
        <v>#N/A</v>
      </c>
      <c r="D437" t="s">
        <v>18</v>
      </c>
      <c r="E437">
        <v>2</v>
      </c>
      <c r="F437" t="s">
        <v>478</v>
      </c>
      <c r="G437" t="s">
        <v>550</v>
      </c>
      <c r="H437" t="s">
        <v>18</v>
      </c>
      <c r="I437" t="s">
        <v>402</v>
      </c>
      <c r="J437">
        <v>4</v>
      </c>
      <c r="L437">
        <f>VLOOKUP(G437,[1]layout!$D:$E,2,FALSE)</f>
        <v>0.156</v>
      </c>
      <c r="M437" t="e">
        <f>VLOOKUP(B437,growth_assay_midpoints!$A:$B,2,FALSE)</f>
        <v>#N/A</v>
      </c>
      <c r="N437" t="e">
        <f>VLOOKUP(B437,growth_assay_midpoints!$A:$C,3,FALSE)</f>
        <v>#N/A</v>
      </c>
      <c r="O437" t="e">
        <f>VLOOKUP(B437,growth_assay_midpoints!$A:$D,4,FALSE)</f>
        <v>#N/A</v>
      </c>
    </row>
    <row r="438" spans="1:15" x14ac:dyDescent="0.2">
      <c r="A438" t="s">
        <v>400</v>
      </c>
      <c r="B438" t="e">
        <f>VLOOKUP(A438,legend_isolates_fromAlex!A:B,2,FALSE)</f>
        <v>#N/A</v>
      </c>
      <c r="C438" t="e">
        <f>VLOOKUP(B438,isolate_id_legend!A:B,2,FALSE)</f>
        <v>#N/A</v>
      </c>
      <c r="D438" t="s">
        <v>18</v>
      </c>
      <c r="E438">
        <v>2</v>
      </c>
      <c r="F438" t="s">
        <v>479</v>
      </c>
      <c r="G438" t="s">
        <v>551</v>
      </c>
      <c r="H438" t="s">
        <v>18</v>
      </c>
      <c r="I438" t="s">
        <v>402</v>
      </c>
      <c r="J438">
        <v>5</v>
      </c>
      <c r="L438">
        <f>VLOOKUP(G438,[1]layout!$D:$E,2,FALSE)</f>
        <v>0.14199999999999999</v>
      </c>
      <c r="M438" t="e">
        <f>VLOOKUP(B438,growth_assay_midpoints!$A:$B,2,FALSE)</f>
        <v>#N/A</v>
      </c>
      <c r="N438" t="e">
        <f>VLOOKUP(B438,growth_assay_midpoints!$A:$C,3,FALSE)</f>
        <v>#N/A</v>
      </c>
      <c r="O438" t="e">
        <f>VLOOKUP(B438,growth_assay_midpoints!$A:$D,4,FALSE)</f>
        <v>#N/A</v>
      </c>
    </row>
    <row r="439" spans="1:15" x14ac:dyDescent="0.2">
      <c r="A439" t="s">
        <v>400</v>
      </c>
      <c r="B439" t="e">
        <f>VLOOKUP(A439,legend_isolates_fromAlex!A:B,2,FALSE)</f>
        <v>#N/A</v>
      </c>
      <c r="C439" t="e">
        <f>VLOOKUP(B439,isolate_id_legend!A:B,2,FALSE)</f>
        <v>#N/A</v>
      </c>
      <c r="D439" t="s">
        <v>18</v>
      </c>
      <c r="E439">
        <v>2</v>
      </c>
      <c r="F439" t="s">
        <v>480</v>
      </c>
      <c r="G439" t="s">
        <v>552</v>
      </c>
      <c r="H439" t="s">
        <v>18</v>
      </c>
      <c r="I439" t="s">
        <v>402</v>
      </c>
      <c r="J439">
        <v>6</v>
      </c>
      <c r="L439">
        <f>VLOOKUP(G439,[1]layout!$D:$E,2,FALSE)</f>
        <v>0.122</v>
      </c>
      <c r="M439" t="e">
        <f>VLOOKUP(B439,growth_assay_midpoints!$A:$B,2,FALSE)</f>
        <v>#N/A</v>
      </c>
      <c r="N439" t="e">
        <f>VLOOKUP(B439,growth_assay_midpoints!$A:$C,3,FALSE)</f>
        <v>#N/A</v>
      </c>
      <c r="O439" t="e">
        <f>VLOOKUP(B439,growth_assay_midpoints!$A:$D,4,FALSE)</f>
        <v>#N/A</v>
      </c>
    </row>
    <row r="440" spans="1:15" x14ac:dyDescent="0.2">
      <c r="A440" t="s">
        <v>400</v>
      </c>
      <c r="B440" t="e">
        <f>VLOOKUP(A440,legend_isolates_fromAlex!A:B,2,FALSE)</f>
        <v>#N/A</v>
      </c>
      <c r="C440" t="e">
        <f>VLOOKUP(B440,isolate_id_legend!A:B,2,FALSE)</f>
        <v>#N/A</v>
      </c>
      <c r="D440" t="s">
        <v>18</v>
      </c>
      <c r="E440">
        <v>2</v>
      </c>
      <c r="F440" t="s">
        <v>481</v>
      </c>
      <c r="G440" t="s">
        <v>553</v>
      </c>
      <c r="H440" t="s">
        <v>18</v>
      </c>
      <c r="I440" t="s">
        <v>402</v>
      </c>
      <c r="J440">
        <v>7</v>
      </c>
      <c r="L440">
        <f>VLOOKUP(G440,[1]layout!$D:$E,2,FALSE)</f>
        <v>0.124</v>
      </c>
      <c r="M440" t="e">
        <f>VLOOKUP(B440,growth_assay_midpoints!$A:$B,2,FALSE)</f>
        <v>#N/A</v>
      </c>
      <c r="N440" t="e">
        <f>VLOOKUP(B440,growth_assay_midpoints!$A:$C,3,FALSE)</f>
        <v>#N/A</v>
      </c>
      <c r="O440" t="e">
        <f>VLOOKUP(B440,growth_assay_midpoints!$A:$D,4,FALSE)</f>
        <v>#N/A</v>
      </c>
    </row>
    <row r="441" spans="1:15" x14ac:dyDescent="0.2">
      <c r="A441" t="s">
        <v>400</v>
      </c>
      <c r="B441" t="e">
        <f>VLOOKUP(A441,legend_isolates_fromAlex!A:B,2,FALSE)</f>
        <v>#N/A</v>
      </c>
      <c r="C441" t="e">
        <f>VLOOKUP(B441,isolate_id_legend!A:B,2,FALSE)</f>
        <v>#N/A</v>
      </c>
      <c r="D441" t="s">
        <v>18</v>
      </c>
      <c r="E441">
        <v>2</v>
      </c>
      <c r="F441" t="s">
        <v>482</v>
      </c>
      <c r="G441" t="s">
        <v>554</v>
      </c>
      <c r="H441" t="s">
        <v>18</v>
      </c>
      <c r="I441" t="s">
        <v>402</v>
      </c>
      <c r="J441">
        <v>8</v>
      </c>
      <c r="L441">
        <f>VLOOKUP(G441,[1]layout!$D:$E,2,FALSE)</f>
        <v>0.122</v>
      </c>
      <c r="M441" t="e">
        <f>VLOOKUP(B441,growth_assay_midpoints!$A:$B,2,FALSE)</f>
        <v>#N/A</v>
      </c>
      <c r="N441" t="e">
        <f>VLOOKUP(B441,growth_assay_midpoints!$A:$C,3,FALSE)</f>
        <v>#N/A</v>
      </c>
      <c r="O441" t="e">
        <f>VLOOKUP(B441,growth_assay_midpoints!$A:$D,4,FALSE)</f>
        <v>#N/A</v>
      </c>
    </row>
    <row r="442" spans="1:15" x14ac:dyDescent="0.2">
      <c r="A442" t="s">
        <v>400</v>
      </c>
      <c r="B442" t="e">
        <f>VLOOKUP(A442,legend_isolates_fromAlex!A:B,2,FALSE)</f>
        <v>#N/A</v>
      </c>
      <c r="C442" t="e">
        <f>VLOOKUP(B442,isolate_id_legend!A:B,2,FALSE)</f>
        <v>#N/A</v>
      </c>
      <c r="D442" t="s">
        <v>18</v>
      </c>
      <c r="E442">
        <v>2</v>
      </c>
      <c r="F442" t="s">
        <v>483</v>
      </c>
      <c r="G442" t="s">
        <v>555</v>
      </c>
      <c r="H442" t="s">
        <v>18</v>
      </c>
      <c r="I442" t="s">
        <v>402</v>
      </c>
      <c r="J442">
        <v>9</v>
      </c>
      <c r="L442">
        <f>VLOOKUP(G442,[1]layout!$D:$E,2,FALSE)</f>
        <v>0.126</v>
      </c>
      <c r="M442" t="e">
        <f>VLOOKUP(B442,growth_assay_midpoints!$A:$B,2,FALSE)</f>
        <v>#N/A</v>
      </c>
      <c r="N442" t="e">
        <f>VLOOKUP(B442,growth_assay_midpoints!$A:$C,3,FALSE)</f>
        <v>#N/A</v>
      </c>
      <c r="O442" t="e">
        <f>VLOOKUP(B442,growth_assay_midpoints!$A:$D,4,FALSE)</f>
        <v>#N/A</v>
      </c>
    </row>
    <row r="443" spans="1:15" x14ac:dyDescent="0.2">
      <c r="A443" t="s">
        <v>400</v>
      </c>
      <c r="B443" t="e">
        <f>VLOOKUP(A443,legend_isolates_fromAlex!A:B,2,FALSE)</f>
        <v>#N/A</v>
      </c>
      <c r="C443" t="e">
        <f>VLOOKUP(B443,isolate_id_legend!A:B,2,FALSE)</f>
        <v>#N/A</v>
      </c>
      <c r="D443" t="s">
        <v>18</v>
      </c>
      <c r="E443">
        <v>2</v>
      </c>
      <c r="F443" t="s">
        <v>484</v>
      </c>
      <c r="G443" t="s">
        <v>556</v>
      </c>
      <c r="H443" t="s">
        <v>18</v>
      </c>
      <c r="I443" t="s">
        <v>402</v>
      </c>
      <c r="J443">
        <v>10</v>
      </c>
      <c r="L443">
        <f>VLOOKUP(G443,[1]layout!$D:$E,2,FALSE)</f>
        <v>0.129</v>
      </c>
      <c r="M443" t="e">
        <f>VLOOKUP(B443,growth_assay_midpoints!$A:$B,2,FALSE)</f>
        <v>#N/A</v>
      </c>
      <c r="N443" t="e">
        <f>VLOOKUP(B443,growth_assay_midpoints!$A:$C,3,FALSE)</f>
        <v>#N/A</v>
      </c>
      <c r="O443" t="e">
        <f>VLOOKUP(B443,growth_assay_midpoints!$A:$D,4,FALSE)</f>
        <v>#N/A</v>
      </c>
    </row>
    <row r="444" spans="1:15" x14ac:dyDescent="0.2">
      <c r="A444" t="s">
        <v>400</v>
      </c>
      <c r="B444" t="e">
        <f>VLOOKUP(A444,legend_isolates_fromAlex!A:B,2,FALSE)</f>
        <v>#N/A</v>
      </c>
      <c r="C444" t="e">
        <f>VLOOKUP(B444,isolate_id_legend!A:B,2,FALSE)</f>
        <v>#N/A</v>
      </c>
      <c r="D444" t="s">
        <v>18</v>
      </c>
      <c r="E444">
        <v>2</v>
      </c>
      <c r="F444" t="s">
        <v>485</v>
      </c>
      <c r="G444" t="s">
        <v>557</v>
      </c>
      <c r="H444" t="s">
        <v>18</v>
      </c>
      <c r="I444" t="s">
        <v>402</v>
      </c>
      <c r="J444">
        <v>11</v>
      </c>
      <c r="L444">
        <f>VLOOKUP(G444,[1]layout!$D:$E,2,FALSE)</f>
        <v>0.11899999999999999</v>
      </c>
      <c r="M444" t="e">
        <f>VLOOKUP(B444,growth_assay_midpoints!$A:$B,2,FALSE)</f>
        <v>#N/A</v>
      </c>
      <c r="N444" t="e">
        <f>VLOOKUP(B444,growth_assay_midpoints!$A:$C,3,FALSE)</f>
        <v>#N/A</v>
      </c>
      <c r="O444" t="e">
        <f>VLOOKUP(B444,growth_assay_midpoints!$A:$D,4,FALSE)</f>
        <v>#N/A</v>
      </c>
    </row>
    <row r="445" spans="1:15" x14ac:dyDescent="0.2">
      <c r="A445" t="s">
        <v>400</v>
      </c>
      <c r="B445" t="e">
        <f>VLOOKUP(A445,legend_isolates_fromAlex!A:B,2,FALSE)</f>
        <v>#N/A</v>
      </c>
      <c r="C445" t="e">
        <f>VLOOKUP(B445,isolate_id_legend!A:B,2,FALSE)</f>
        <v>#N/A</v>
      </c>
      <c r="D445" t="s">
        <v>18</v>
      </c>
      <c r="E445">
        <v>2</v>
      </c>
      <c r="F445" t="s">
        <v>486</v>
      </c>
      <c r="G445" t="s">
        <v>558</v>
      </c>
      <c r="H445" t="s">
        <v>18</v>
      </c>
      <c r="I445" t="s">
        <v>402</v>
      </c>
      <c r="J445">
        <v>12</v>
      </c>
      <c r="L445">
        <f>VLOOKUP(G445,[1]layout!$D:$E,2,FALSE)</f>
        <v>0.124</v>
      </c>
      <c r="M445" t="e">
        <f>VLOOKUP(B445,growth_assay_midpoints!$A:$B,2,FALSE)</f>
        <v>#N/A</v>
      </c>
      <c r="N445" t="e">
        <f>VLOOKUP(B445,growth_assay_midpoints!$A:$C,3,FALSE)</f>
        <v>#N/A</v>
      </c>
      <c r="O445" t="e">
        <f>VLOOKUP(B445,growth_assay_midpoints!$A:$D,4,FALSE)</f>
        <v>#N/A</v>
      </c>
    </row>
    <row r="446" spans="1:15" x14ac:dyDescent="0.2">
      <c r="A446" t="s">
        <v>400</v>
      </c>
      <c r="B446" t="e">
        <f>VLOOKUP(A446,legend_isolates_fromAlex!A:B,2,FALSE)</f>
        <v>#N/A</v>
      </c>
      <c r="C446" t="e">
        <f>VLOOKUP(B446,isolate_id_legend!A:B,2,FALSE)</f>
        <v>#N/A</v>
      </c>
      <c r="D446" t="s">
        <v>18</v>
      </c>
      <c r="E446">
        <v>2</v>
      </c>
      <c r="F446" t="s">
        <v>487</v>
      </c>
      <c r="G446" t="s">
        <v>559</v>
      </c>
      <c r="H446" t="s">
        <v>18</v>
      </c>
      <c r="I446" t="s">
        <v>9</v>
      </c>
      <c r="J446">
        <v>1</v>
      </c>
      <c r="L446">
        <f>VLOOKUP(G446,[1]layout!$D:$E,2,FALSE)</f>
        <v>0.14299999999999999</v>
      </c>
      <c r="M446" t="e">
        <f>VLOOKUP(B446,growth_assay_midpoints!$A:$B,2,FALSE)</f>
        <v>#N/A</v>
      </c>
      <c r="N446" t="e">
        <f>VLOOKUP(B446,growth_assay_midpoints!$A:$C,3,FALSE)</f>
        <v>#N/A</v>
      </c>
      <c r="O446" t="e">
        <f>VLOOKUP(B446,growth_assay_midpoints!$A:$D,4,FALSE)</f>
        <v>#N/A</v>
      </c>
    </row>
    <row r="447" spans="1:15" x14ac:dyDescent="0.2">
      <c r="A447" t="s">
        <v>400</v>
      </c>
      <c r="B447" t="e">
        <f>VLOOKUP(A447,legend_isolates_fromAlex!A:B,2,FALSE)</f>
        <v>#N/A</v>
      </c>
      <c r="C447" t="e">
        <f>VLOOKUP(B447,isolate_id_legend!A:B,2,FALSE)</f>
        <v>#N/A</v>
      </c>
      <c r="D447" t="s">
        <v>18</v>
      </c>
      <c r="E447">
        <v>2</v>
      </c>
      <c r="F447" t="s">
        <v>488</v>
      </c>
      <c r="G447" t="s">
        <v>560</v>
      </c>
      <c r="H447" t="s">
        <v>18</v>
      </c>
      <c r="I447" t="s">
        <v>10</v>
      </c>
      <c r="J447">
        <v>1</v>
      </c>
      <c r="L447">
        <f>VLOOKUP(G447,[1]layout!$D:$E,2,FALSE)</f>
        <v>0.13800000000000001</v>
      </c>
      <c r="M447" t="e">
        <f>VLOOKUP(B447,growth_assay_midpoints!$A:$B,2,FALSE)</f>
        <v>#N/A</v>
      </c>
      <c r="N447" t="e">
        <f>VLOOKUP(B447,growth_assay_midpoints!$A:$C,3,FALSE)</f>
        <v>#N/A</v>
      </c>
      <c r="O447" t="e">
        <f>VLOOKUP(B447,growth_assay_midpoints!$A:$D,4,FALSE)</f>
        <v>#N/A</v>
      </c>
    </row>
    <row r="448" spans="1:15" x14ac:dyDescent="0.2">
      <c r="A448" t="s">
        <v>400</v>
      </c>
      <c r="B448" t="e">
        <f>VLOOKUP(A448,legend_isolates_fromAlex!A:B,2,FALSE)</f>
        <v>#N/A</v>
      </c>
      <c r="C448" t="e">
        <f>VLOOKUP(B448,isolate_id_legend!A:B,2,FALSE)</f>
        <v>#N/A</v>
      </c>
      <c r="D448" t="s">
        <v>18</v>
      </c>
      <c r="E448">
        <v>2</v>
      </c>
      <c r="F448" t="s">
        <v>489</v>
      </c>
      <c r="G448" t="s">
        <v>561</v>
      </c>
      <c r="H448" t="s">
        <v>18</v>
      </c>
      <c r="I448" t="s">
        <v>11</v>
      </c>
      <c r="J448">
        <v>1</v>
      </c>
      <c r="L448">
        <f>VLOOKUP(G448,[1]layout!$D:$E,2,FALSE)</f>
        <v>0.13700000000000001</v>
      </c>
      <c r="M448" t="e">
        <f>VLOOKUP(B448,growth_assay_midpoints!$A:$B,2,FALSE)</f>
        <v>#N/A</v>
      </c>
      <c r="N448" t="e">
        <f>VLOOKUP(B448,growth_assay_midpoints!$A:$C,3,FALSE)</f>
        <v>#N/A</v>
      </c>
      <c r="O448" t="e">
        <f>VLOOKUP(B448,growth_assay_midpoints!$A:$D,4,FALSE)</f>
        <v>#N/A</v>
      </c>
    </row>
    <row r="449" spans="1:15" x14ac:dyDescent="0.2">
      <c r="A449" t="s">
        <v>400</v>
      </c>
      <c r="B449" t="e">
        <f>VLOOKUP(A449,legend_isolates_fromAlex!A:B,2,FALSE)</f>
        <v>#N/A</v>
      </c>
      <c r="C449" t="e">
        <f>VLOOKUP(B449,isolate_id_legend!A:B,2,FALSE)</f>
        <v>#N/A</v>
      </c>
      <c r="D449" t="s">
        <v>18</v>
      </c>
      <c r="E449">
        <v>2</v>
      </c>
      <c r="F449" t="s">
        <v>490</v>
      </c>
      <c r="G449" t="s">
        <v>562</v>
      </c>
      <c r="H449" t="s">
        <v>18</v>
      </c>
      <c r="I449" t="s">
        <v>12</v>
      </c>
      <c r="J449">
        <v>1</v>
      </c>
      <c r="L449">
        <f>VLOOKUP(G449,[1]layout!$D:$E,2,FALSE)</f>
        <v>0.126</v>
      </c>
      <c r="M449" t="e">
        <f>VLOOKUP(B449,growth_assay_midpoints!$A:$B,2,FALSE)</f>
        <v>#N/A</v>
      </c>
      <c r="N449" t="e">
        <f>VLOOKUP(B449,growth_assay_midpoints!$A:$C,3,FALSE)</f>
        <v>#N/A</v>
      </c>
      <c r="O449" t="e">
        <f>VLOOKUP(B449,growth_assay_midpoints!$A:$D,4,FALSE)</f>
        <v>#N/A</v>
      </c>
    </row>
    <row r="450" spans="1:15" x14ac:dyDescent="0.2">
      <c r="A450" t="s">
        <v>400</v>
      </c>
      <c r="B450" t="e">
        <f>VLOOKUP(A450,legend_isolates_fromAlex!A:B,2,FALSE)</f>
        <v>#N/A</v>
      </c>
      <c r="C450" t="e">
        <f>VLOOKUP(B450,isolate_id_legend!A:B,2,FALSE)</f>
        <v>#N/A</v>
      </c>
      <c r="D450" t="s">
        <v>18</v>
      </c>
      <c r="E450">
        <v>2</v>
      </c>
      <c r="F450" t="s">
        <v>491</v>
      </c>
      <c r="G450" t="s">
        <v>563</v>
      </c>
      <c r="H450" t="s">
        <v>18</v>
      </c>
      <c r="I450" t="s">
        <v>13</v>
      </c>
      <c r="J450">
        <v>1</v>
      </c>
      <c r="L450">
        <f>VLOOKUP(G450,[1]layout!$D:$E,2,FALSE)</f>
        <v>0.13300000000000001</v>
      </c>
      <c r="M450" t="e">
        <f>VLOOKUP(B450,growth_assay_midpoints!$A:$B,2,FALSE)</f>
        <v>#N/A</v>
      </c>
      <c r="N450" t="e">
        <f>VLOOKUP(B450,growth_assay_midpoints!$A:$C,3,FALSE)</f>
        <v>#N/A</v>
      </c>
      <c r="O450" t="e">
        <f>VLOOKUP(B450,growth_assay_midpoints!$A:$D,4,FALSE)</f>
        <v>#N/A</v>
      </c>
    </row>
    <row r="451" spans="1:15" x14ac:dyDescent="0.2">
      <c r="A451" t="s">
        <v>400</v>
      </c>
      <c r="B451" t="e">
        <f>VLOOKUP(A451,legend_isolates_fromAlex!A:B,2,FALSE)</f>
        <v>#N/A</v>
      </c>
      <c r="C451" t="e">
        <f>VLOOKUP(B451,isolate_id_legend!A:B,2,FALSE)</f>
        <v>#N/A</v>
      </c>
      <c r="D451" t="s">
        <v>18</v>
      </c>
      <c r="E451">
        <v>2</v>
      </c>
      <c r="F451" t="s">
        <v>492</v>
      </c>
      <c r="G451" t="s">
        <v>564</v>
      </c>
      <c r="H451" t="s">
        <v>18</v>
      </c>
      <c r="I451" t="s">
        <v>14</v>
      </c>
      <c r="J451">
        <v>1</v>
      </c>
      <c r="L451">
        <f>VLOOKUP(G451,[1]layout!$D:$E,2,FALSE)</f>
        <v>0.126</v>
      </c>
      <c r="M451" t="e">
        <f>VLOOKUP(B451,growth_assay_midpoints!$A:$B,2,FALSE)</f>
        <v>#N/A</v>
      </c>
      <c r="N451" t="e">
        <f>VLOOKUP(B451,growth_assay_midpoints!$A:$C,3,FALSE)</f>
        <v>#N/A</v>
      </c>
      <c r="O451" t="e">
        <f>VLOOKUP(B451,growth_assay_midpoints!$A:$D,4,FALSE)</f>
        <v>#N/A</v>
      </c>
    </row>
    <row r="452" spans="1:15" x14ac:dyDescent="0.2">
      <c r="A452" t="s">
        <v>400</v>
      </c>
      <c r="B452" t="e">
        <f>VLOOKUP(A452,legend_isolates_fromAlex!A:B,2,FALSE)</f>
        <v>#N/A</v>
      </c>
      <c r="C452" t="e">
        <f>VLOOKUP(B452,isolate_id_legend!A:B,2,FALSE)</f>
        <v>#N/A</v>
      </c>
      <c r="D452" t="s">
        <v>18</v>
      </c>
      <c r="E452">
        <v>2</v>
      </c>
      <c r="F452" t="s">
        <v>493</v>
      </c>
      <c r="G452" t="s">
        <v>565</v>
      </c>
      <c r="H452" t="s">
        <v>18</v>
      </c>
      <c r="I452" t="s">
        <v>9</v>
      </c>
      <c r="J452">
        <v>12</v>
      </c>
      <c r="L452">
        <f>VLOOKUP(G452,[1]layout!$D:$E,2,FALSE)</f>
        <v>0.16900000000000001</v>
      </c>
      <c r="M452" t="e">
        <f>VLOOKUP(B452,growth_assay_midpoints!$A:$B,2,FALSE)</f>
        <v>#N/A</v>
      </c>
      <c r="N452" t="e">
        <f>VLOOKUP(B452,growth_assay_midpoints!$A:$C,3,FALSE)</f>
        <v>#N/A</v>
      </c>
      <c r="O452" t="e">
        <f>VLOOKUP(B452,growth_assay_midpoints!$A:$D,4,FALSE)</f>
        <v>#N/A</v>
      </c>
    </row>
    <row r="453" spans="1:15" x14ac:dyDescent="0.2">
      <c r="A453" t="s">
        <v>400</v>
      </c>
      <c r="B453" t="e">
        <f>VLOOKUP(A453,legend_isolates_fromAlex!A:B,2,FALSE)</f>
        <v>#N/A</v>
      </c>
      <c r="C453" t="e">
        <f>VLOOKUP(B453,isolate_id_legend!A:B,2,FALSE)</f>
        <v>#N/A</v>
      </c>
      <c r="D453" t="s">
        <v>18</v>
      </c>
      <c r="E453">
        <v>2</v>
      </c>
      <c r="F453" t="s">
        <v>494</v>
      </c>
      <c r="G453" t="s">
        <v>566</v>
      </c>
      <c r="H453" t="s">
        <v>18</v>
      </c>
      <c r="I453" t="s">
        <v>10</v>
      </c>
      <c r="J453">
        <v>12</v>
      </c>
      <c r="L453">
        <f>VLOOKUP(G453,[1]layout!$D:$E,2,FALSE)</f>
        <v>0.152</v>
      </c>
      <c r="M453" t="e">
        <f>VLOOKUP(B453,growth_assay_midpoints!$A:$B,2,FALSE)</f>
        <v>#N/A</v>
      </c>
      <c r="N453" t="e">
        <f>VLOOKUP(B453,growth_assay_midpoints!$A:$C,3,FALSE)</f>
        <v>#N/A</v>
      </c>
      <c r="O453" t="e">
        <f>VLOOKUP(B453,growth_assay_midpoints!$A:$D,4,FALSE)</f>
        <v>#N/A</v>
      </c>
    </row>
    <row r="454" spans="1:15" x14ac:dyDescent="0.2">
      <c r="A454" t="s">
        <v>400</v>
      </c>
      <c r="B454" t="e">
        <f>VLOOKUP(A454,legend_isolates_fromAlex!A:B,2,FALSE)</f>
        <v>#N/A</v>
      </c>
      <c r="C454" t="e">
        <f>VLOOKUP(B454,isolate_id_legend!A:B,2,FALSE)</f>
        <v>#N/A</v>
      </c>
      <c r="D454" t="s">
        <v>18</v>
      </c>
      <c r="E454">
        <v>2</v>
      </c>
      <c r="F454" t="s">
        <v>495</v>
      </c>
      <c r="G454" t="s">
        <v>567</v>
      </c>
      <c r="H454" t="s">
        <v>18</v>
      </c>
      <c r="I454" t="s">
        <v>11</v>
      </c>
      <c r="J454">
        <v>12</v>
      </c>
      <c r="L454">
        <f>VLOOKUP(G454,[1]layout!$D:$E,2,FALSE)</f>
        <v>0.15</v>
      </c>
      <c r="M454" t="e">
        <f>VLOOKUP(B454,growth_assay_midpoints!$A:$B,2,FALSE)</f>
        <v>#N/A</v>
      </c>
      <c r="N454" t="e">
        <f>VLOOKUP(B454,growth_assay_midpoints!$A:$C,3,FALSE)</f>
        <v>#N/A</v>
      </c>
      <c r="O454" t="e">
        <f>VLOOKUP(B454,growth_assay_midpoints!$A:$D,4,FALSE)</f>
        <v>#N/A</v>
      </c>
    </row>
    <row r="455" spans="1:15" x14ac:dyDescent="0.2">
      <c r="A455" t="s">
        <v>400</v>
      </c>
      <c r="B455" t="e">
        <f>VLOOKUP(A455,legend_isolates_fromAlex!A:B,2,FALSE)</f>
        <v>#N/A</v>
      </c>
      <c r="C455" t="e">
        <f>VLOOKUP(B455,isolate_id_legend!A:B,2,FALSE)</f>
        <v>#N/A</v>
      </c>
      <c r="D455" t="s">
        <v>18</v>
      </c>
      <c r="E455">
        <v>2</v>
      </c>
      <c r="F455" t="s">
        <v>496</v>
      </c>
      <c r="G455" t="s">
        <v>568</v>
      </c>
      <c r="H455" t="s">
        <v>18</v>
      </c>
      <c r="I455" t="s">
        <v>12</v>
      </c>
      <c r="J455">
        <v>12</v>
      </c>
      <c r="L455">
        <f>VLOOKUP(G455,[1]layout!$D:$E,2,FALSE)</f>
        <v>0.14399999999999999</v>
      </c>
      <c r="M455" t="e">
        <f>VLOOKUP(B455,growth_assay_midpoints!$A:$B,2,FALSE)</f>
        <v>#N/A</v>
      </c>
      <c r="N455" t="e">
        <f>VLOOKUP(B455,growth_assay_midpoints!$A:$C,3,FALSE)</f>
        <v>#N/A</v>
      </c>
      <c r="O455" t="e">
        <f>VLOOKUP(B455,growth_assay_midpoints!$A:$D,4,FALSE)</f>
        <v>#N/A</v>
      </c>
    </row>
    <row r="456" spans="1:15" x14ac:dyDescent="0.2">
      <c r="A456" t="s">
        <v>400</v>
      </c>
      <c r="B456" t="e">
        <f>VLOOKUP(A456,legend_isolates_fromAlex!A:B,2,FALSE)</f>
        <v>#N/A</v>
      </c>
      <c r="C456" t="e">
        <f>VLOOKUP(B456,isolate_id_legend!A:B,2,FALSE)</f>
        <v>#N/A</v>
      </c>
      <c r="D456" t="s">
        <v>18</v>
      </c>
      <c r="E456">
        <v>2</v>
      </c>
      <c r="F456" t="s">
        <v>497</v>
      </c>
      <c r="G456" t="s">
        <v>569</v>
      </c>
      <c r="H456" t="s">
        <v>18</v>
      </c>
      <c r="I456" t="s">
        <v>13</v>
      </c>
      <c r="J456">
        <v>12</v>
      </c>
      <c r="L456">
        <f>VLOOKUP(G456,[1]layout!$D:$E,2,FALSE)</f>
        <v>0.153</v>
      </c>
      <c r="M456" t="e">
        <f>VLOOKUP(B456,growth_assay_midpoints!$A:$B,2,FALSE)</f>
        <v>#N/A</v>
      </c>
      <c r="N456" t="e">
        <f>VLOOKUP(B456,growth_assay_midpoints!$A:$C,3,FALSE)</f>
        <v>#N/A</v>
      </c>
      <c r="O456" t="e">
        <f>VLOOKUP(B456,growth_assay_midpoints!$A:$D,4,FALSE)</f>
        <v>#N/A</v>
      </c>
    </row>
    <row r="457" spans="1:15" x14ac:dyDescent="0.2">
      <c r="A457" t="s">
        <v>400</v>
      </c>
      <c r="B457" t="e">
        <f>VLOOKUP(A457,legend_isolates_fromAlex!A:B,2,FALSE)</f>
        <v>#N/A</v>
      </c>
      <c r="C457" t="e">
        <f>VLOOKUP(B457,isolate_id_legend!A:B,2,FALSE)</f>
        <v>#N/A</v>
      </c>
      <c r="D457" t="s">
        <v>18</v>
      </c>
      <c r="E457">
        <v>2</v>
      </c>
      <c r="F457" t="s">
        <v>498</v>
      </c>
      <c r="G457" t="s">
        <v>570</v>
      </c>
      <c r="H457" t="s">
        <v>18</v>
      </c>
      <c r="I457" t="s">
        <v>14</v>
      </c>
      <c r="J457">
        <v>12</v>
      </c>
      <c r="L457">
        <f>VLOOKUP(G457,[1]layout!$D:$E,2,FALSE)</f>
        <v>0.158</v>
      </c>
      <c r="M457" t="e">
        <f>VLOOKUP(B457,growth_assay_midpoints!$A:$B,2,FALSE)</f>
        <v>#N/A</v>
      </c>
      <c r="N457" t="e">
        <f>VLOOKUP(B457,growth_assay_midpoints!$A:$C,3,FALSE)</f>
        <v>#N/A</v>
      </c>
      <c r="O457" t="e">
        <f>VLOOKUP(B457,growth_assay_midpoints!$A:$D,4,FALSE)</f>
        <v>#N/A</v>
      </c>
    </row>
    <row r="458" spans="1:15" x14ac:dyDescent="0.2">
      <c r="A458" t="s">
        <v>400</v>
      </c>
      <c r="B458" t="e">
        <f>VLOOKUP(A458,legend_isolates_fromAlex!A:B,2,FALSE)</f>
        <v>#N/A</v>
      </c>
      <c r="C458" t="e">
        <f>VLOOKUP(B458,isolate_id_legend!A:B,2,FALSE)</f>
        <v>#N/A</v>
      </c>
      <c r="D458" t="s">
        <v>18</v>
      </c>
      <c r="E458">
        <v>3</v>
      </c>
      <c r="F458" t="s">
        <v>463</v>
      </c>
      <c r="G458" t="s">
        <v>571</v>
      </c>
      <c r="H458" t="s">
        <v>18</v>
      </c>
      <c r="I458" s="1" t="s">
        <v>401</v>
      </c>
      <c r="J458" s="1">
        <v>1</v>
      </c>
      <c r="L458">
        <f>VLOOKUP(G458,[1]layout!$D:$E,2,FALSE)</f>
        <v>0.16300000000000001</v>
      </c>
      <c r="M458" t="e">
        <f>VLOOKUP(B458,growth_assay_midpoints!$A:$B,2,FALSE)</f>
        <v>#N/A</v>
      </c>
      <c r="N458" t="e">
        <f>VLOOKUP(B458,growth_assay_midpoints!$A:$C,3,FALSE)</f>
        <v>#N/A</v>
      </c>
      <c r="O458" t="e">
        <f>VLOOKUP(B458,growth_assay_midpoints!$A:$D,4,FALSE)</f>
        <v>#N/A</v>
      </c>
    </row>
    <row r="459" spans="1:15" x14ac:dyDescent="0.2">
      <c r="A459" t="s">
        <v>400</v>
      </c>
      <c r="B459" t="e">
        <f>VLOOKUP(A459,legend_isolates_fromAlex!A:B,2,FALSE)</f>
        <v>#N/A</v>
      </c>
      <c r="C459" t="e">
        <f>VLOOKUP(B459,isolate_id_legend!A:B,2,FALSE)</f>
        <v>#N/A</v>
      </c>
      <c r="D459" t="s">
        <v>18</v>
      </c>
      <c r="E459">
        <v>3</v>
      </c>
      <c r="F459" t="s">
        <v>464</v>
      </c>
      <c r="G459" t="s">
        <v>572</v>
      </c>
      <c r="H459" t="s">
        <v>18</v>
      </c>
      <c r="I459" s="1" t="s">
        <v>401</v>
      </c>
      <c r="J459" s="1">
        <v>2</v>
      </c>
      <c r="L459">
        <f>VLOOKUP(G459,[1]layout!$D:$E,2,FALSE)</f>
        <v>0.14899999999999999</v>
      </c>
      <c r="M459" t="e">
        <f>VLOOKUP(B459,growth_assay_midpoints!$A:$B,2,FALSE)</f>
        <v>#N/A</v>
      </c>
      <c r="N459" t="e">
        <f>VLOOKUP(B459,growth_assay_midpoints!$A:$C,3,FALSE)</f>
        <v>#N/A</v>
      </c>
      <c r="O459" t="e">
        <f>VLOOKUP(B459,growth_assay_midpoints!$A:$D,4,FALSE)</f>
        <v>#N/A</v>
      </c>
    </row>
    <row r="460" spans="1:15" x14ac:dyDescent="0.2">
      <c r="A460" t="s">
        <v>400</v>
      </c>
      <c r="B460" t="e">
        <f>VLOOKUP(A460,legend_isolates_fromAlex!A:B,2,FALSE)</f>
        <v>#N/A</v>
      </c>
      <c r="C460" t="e">
        <f>VLOOKUP(B460,isolate_id_legend!A:B,2,FALSE)</f>
        <v>#N/A</v>
      </c>
      <c r="D460" t="s">
        <v>18</v>
      </c>
      <c r="E460">
        <v>3</v>
      </c>
      <c r="F460" t="s">
        <v>465</v>
      </c>
      <c r="G460" t="s">
        <v>573</v>
      </c>
      <c r="H460" t="s">
        <v>18</v>
      </c>
      <c r="I460" s="1" t="s">
        <v>401</v>
      </c>
      <c r="J460" s="1">
        <v>3</v>
      </c>
      <c r="L460">
        <f>VLOOKUP(G460,[1]layout!$D:$E,2,FALSE)</f>
        <v>0.17</v>
      </c>
      <c r="M460" t="e">
        <f>VLOOKUP(B460,growth_assay_midpoints!$A:$B,2,FALSE)</f>
        <v>#N/A</v>
      </c>
      <c r="N460" t="e">
        <f>VLOOKUP(B460,growth_assay_midpoints!$A:$C,3,FALSE)</f>
        <v>#N/A</v>
      </c>
      <c r="O460" t="e">
        <f>VLOOKUP(B460,growth_assay_midpoints!$A:$D,4,FALSE)</f>
        <v>#N/A</v>
      </c>
    </row>
    <row r="461" spans="1:15" x14ac:dyDescent="0.2">
      <c r="A461" t="s">
        <v>400</v>
      </c>
      <c r="B461" t="e">
        <f>VLOOKUP(A461,legend_isolates_fromAlex!A:B,2,FALSE)</f>
        <v>#N/A</v>
      </c>
      <c r="C461" t="e">
        <f>VLOOKUP(B461,isolate_id_legend!A:B,2,FALSE)</f>
        <v>#N/A</v>
      </c>
      <c r="D461" t="s">
        <v>18</v>
      </c>
      <c r="E461">
        <v>3</v>
      </c>
      <c r="F461" t="s">
        <v>466</v>
      </c>
      <c r="G461" t="s">
        <v>574</v>
      </c>
      <c r="H461" t="s">
        <v>18</v>
      </c>
      <c r="I461" s="1" t="s">
        <v>401</v>
      </c>
      <c r="J461" s="1">
        <v>4</v>
      </c>
      <c r="L461">
        <f>VLOOKUP(G461,[1]layout!$D:$E,2,FALSE)</f>
        <v>0.16700000000000001</v>
      </c>
      <c r="M461" t="e">
        <f>VLOOKUP(B461,growth_assay_midpoints!$A:$B,2,FALSE)</f>
        <v>#N/A</v>
      </c>
      <c r="N461" t="e">
        <f>VLOOKUP(B461,growth_assay_midpoints!$A:$C,3,FALSE)</f>
        <v>#N/A</v>
      </c>
      <c r="O461" t="e">
        <f>VLOOKUP(B461,growth_assay_midpoints!$A:$D,4,FALSE)</f>
        <v>#N/A</v>
      </c>
    </row>
    <row r="462" spans="1:15" x14ac:dyDescent="0.2">
      <c r="A462" t="s">
        <v>400</v>
      </c>
      <c r="B462" t="e">
        <f>VLOOKUP(A462,legend_isolates_fromAlex!A:B,2,FALSE)</f>
        <v>#N/A</v>
      </c>
      <c r="C462" t="e">
        <f>VLOOKUP(B462,isolate_id_legend!A:B,2,FALSE)</f>
        <v>#N/A</v>
      </c>
      <c r="D462" t="s">
        <v>18</v>
      </c>
      <c r="E462">
        <v>3</v>
      </c>
      <c r="F462" t="s">
        <v>467</v>
      </c>
      <c r="G462" t="s">
        <v>575</v>
      </c>
      <c r="H462" t="s">
        <v>18</v>
      </c>
      <c r="I462" s="1" t="s">
        <v>401</v>
      </c>
      <c r="J462" s="1">
        <v>5</v>
      </c>
      <c r="L462">
        <f>VLOOKUP(G462,[1]layout!$D:$E,2,FALSE)</f>
        <v>0.185</v>
      </c>
      <c r="M462" t="e">
        <f>VLOOKUP(B462,growth_assay_midpoints!$A:$B,2,FALSE)</f>
        <v>#N/A</v>
      </c>
      <c r="N462" t="e">
        <f>VLOOKUP(B462,growth_assay_midpoints!$A:$C,3,FALSE)</f>
        <v>#N/A</v>
      </c>
      <c r="O462" t="e">
        <f>VLOOKUP(B462,growth_assay_midpoints!$A:$D,4,FALSE)</f>
        <v>#N/A</v>
      </c>
    </row>
    <row r="463" spans="1:15" x14ac:dyDescent="0.2">
      <c r="A463" t="s">
        <v>400</v>
      </c>
      <c r="B463" t="e">
        <f>VLOOKUP(A463,legend_isolates_fromAlex!A:B,2,FALSE)</f>
        <v>#N/A</v>
      </c>
      <c r="C463" t="e">
        <f>VLOOKUP(B463,isolate_id_legend!A:B,2,FALSE)</f>
        <v>#N/A</v>
      </c>
      <c r="D463" t="s">
        <v>18</v>
      </c>
      <c r="E463">
        <v>3</v>
      </c>
      <c r="F463" t="s">
        <v>468</v>
      </c>
      <c r="G463" t="s">
        <v>576</v>
      </c>
      <c r="H463" t="s">
        <v>18</v>
      </c>
      <c r="I463" s="1" t="s">
        <v>401</v>
      </c>
      <c r="J463" s="1">
        <v>6</v>
      </c>
      <c r="L463">
        <f>VLOOKUP(G463,[1]layout!$D:$E,2,FALSE)</f>
        <v>0.161</v>
      </c>
      <c r="M463" t="e">
        <f>VLOOKUP(B463,growth_assay_midpoints!$A:$B,2,FALSE)</f>
        <v>#N/A</v>
      </c>
      <c r="N463" t="e">
        <f>VLOOKUP(B463,growth_assay_midpoints!$A:$C,3,FALSE)</f>
        <v>#N/A</v>
      </c>
      <c r="O463" t="e">
        <f>VLOOKUP(B463,growth_assay_midpoints!$A:$D,4,FALSE)</f>
        <v>#N/A</v>
      </c>
    </row>
    <row r="464" spans="1:15" x14ac:dyDescent="0.2">
      <c r="A464" t="s">
        <v>400</v>
      </c>
      <c r="B464" t="e">
        <f>VLOOKUP(A464,legend_isolates_fromAlex!A:B,2,FALSE)</f>
        <v>#N/A</v>
      </c>
      <c r="C464" t="e">
        <f>VLOOKUP(B464,isolate_id_legend!A:B,2,FALSE)</f>
        <v>#N/A</v>
      </c>
      <c r="D464" t="s">
        <v>18</v>
      </c>
      <c r="E464">
        <v>3</v>
      </c>
      <c r="F464" t="s">
        <v>469</v>
      </c>
      <c r="G464" t="s">
        <v>577</v>
      </c>
      <c r="H464" t="s">
        <v>18</v>
      </c>
      <c r="I464" s="1" t="s">
        <v>401</v>
      </c>
      <c r="J464" s="1">
        <v>7</v>
      </c>
      <c r="L464">
        <f>VLOOKUP(G464,[1]layout!$D:$E,2,FALSE)</f>
        <v>0.155</v>
      </c>
      <c r="M464" t="e">
        <f>VLOOKUP(B464,growth_assay_midpoints!$A:$B,2,FALSE)</f>
        <v>#N/A</v>
      </c>
      <c r="N464" t="e">
        <f>VLOOKUP(B464,growth_assay_midpoints!$A:$C,3,FALSE)</f>
        <v>#N/A</v>
      </c>
      <c r="O464" t="e">
        <f>VLOOKUP(B464,growth_assay_midpoints!$A:$D,4,FALSE)</f>
        <v>#N/A</v>
      </c>
    </row>
    <row r="465" spans="1:15" x14ac:dyDescent="0.2">
      <c r="A465" t="s">
        <v>400</v>
      </c>
      <c r="B465" t="e">
        <f>VLOOKUP(A465,legend_isolates_fromAlex!A:B,2,FALSE)</f>
        <v>#N/A</v>
      </c>
      <c r="C465" t="e">
        <f>VLOOKUP(B465,isolate_id_legend!A:B,2,FALSE)</f>
        <v>#N/A</v>
      </c>
      <c r="D465" t="s">
        <v>18</v>
      </c>
      <c r="E465">
        <v>3</v>
      </c>
      <c r="F465" t="s">
        <v>470</v>
      </c>
      <c r="G465" t="s">
        <v>578</v>
      </c>
      <c r="H465" t="s">
        <v>18</v>
      </c>
      <c r="I465" s="1" t="s">
        <v>401</v>
      </c>
      <c r="J465" s="1">
        <v>8</v>
      </c>
      <c r="L465">
        <f>VLOOKUP(G465,[1]layout!$D:$E,2,FALSE)</f>
        <v>0.15</v>
      </c>
      <c r="M465" t="e">
        <f>VLOOKUP(B465,growth_assay_midpoints!$A:$B,2,FALSE)</f>
        <v>#N/A</v>
      </c>
      <c r="N465" t="e">
        <f>VLOOKUP(B465,growth_assay_midpoints!$A:$C,3,FALSE)</f>
        <v>#N/A</v>
      </c>
      <c r="O465" t="e">
        <f>VLOOKUP(B465,growth_assay_midpoints!$A:$D,4,FALSE)</f>
        <v>#N/A</v>
      </c>
    </row>
    <row r="466" spans="1:15" x14ac:dyDescent="0.2">
      <c r="A466" t="s">
        <v>400</v>
      </c>
      <c r="B466" t="e">
        <f>VLOOKUP(A466,legend_isolates_fromAlex!A:B,2,FALSE)</f>
        <v>#N/A</v>
      </c>
      <c r="C466" t="e">
        <f>VLOOKUP(B466,isolate_id_legend!A:B,2,FALSE)</f>
        <v>#N/A</v>
      </c>
      <c r="D466" t="s">
        <v>18</v>
      </c>
      <c r="E466">
        <v>3</v>
      </c>
      <c r="F466" t="s">
        <v>471</v>
      </c>
      <c r="G466" t="s">
        <v>579</v>
      </c>
      <c r="H466" t="s">
        <v>18</v>
      </c>
      <c r="I466" s="1" t="s">
        <v>401</v>
      </c>
      <c r="J466" s="1">
        <v>9</v>
      </c>
      <c r="L466">
        <f>VLOOKUP(G466,[1]layout!$D:$E,2,FALSE)</f>
        <v>0.152</v>
      </c>
      <c r="M466" t="e">
        <f>VLOOKUP(B466,growth_assay_midpoints!$A:$B,2,FALSE)</f>
        <v>#N/A</v>
      </c>
      <c r="N466" t="e">
        <f>VLOOKUP(B466,growth_assay_midpoints!$A:$C,3,FALSE)</f>
        <v>#N/A</v>
      </c>
      <c r="O466" t="e">
        <f>VLOOKUP(B466,growth_assay_midpoints!$A:$D,4,FALSE)</f>
        <v>#N/A</v>
      </c>
    </row>
    <row r="467" spans="1:15" x14ac:dyDescent="0.2">
      <c r="A467" t="s">
        <v>400</v>
      </c>
      <c r="B467" t="e">
        <f>VLOOKUP(A467,legend_isolates_fromAlex!A:B,2,FALSE)</f>
        <v>#N/A</v>
      </c>
      <c r="C467" t="e">
        <f>VLOOKUP(B467,isolate_id_legend!A:B,2,FALSE)</f>
        <v>#N/A</v>
      </c>
      <c r="D467" t="s">
        <v>18</v>
      </c>
      <c r="E467">
        <v>3</v>
      </c>
      <c r="F467" t="s">
        <v>472</v>
      </c>
      <c r="G467" t="s">
        <v>580</v>
      </c>
      <c r="H467" t="s">
        <v>18</v>
      </c>
      <c r="I467" s="1" t="s">
        <v>401</v>
      </c>
      <c r="J467" s="1">
        <v>10</v>
      </c>
      <c r="L467">
        <f>VLOOKUP(G467,[1]layout!$D:$E,2,FALSE)</f>
        <v>0.157</v>
      </c>
      <c r="M467" t="e">
        <f>VLOOKUP(B467,growth_assay_midpoints!$A:$B,2,FALSE)</f>
        <v>#N/A</v>
      </c>
      <c r="N467" t="e">
        <f>VLOOKUP(B467,growth_assay_midpoints!$A:$C,3,FALSE)</f>
        <v>#N/A</v>
      </c>
      <c r="O467" t="e">
        <f>VLOOKUP(B467,growth_assay_midpoints!$A:$D,4,FALSE)</f>
        <v>#N/A</v>
      </c>
    </row>
    <row r="468" spans="1:15" x14ac:dyDescent="0.2">
      <c r="A468" t="s">
        <v>400</v>
      </c>
      <c r="B468" t="e">
        <f>VLOOKUP(A468,legend_isolates_fromAlex!A:B,2,FALSE)</f>
        <v>#N/A</v>
      </c>
      <c r="C468" t="e">
        <f>VLOOKUP(B468,isolate_id_legend!A:B,2,FALSE)</f>
        <v>#N/A</v>
      </c>
      <c r="D468" t="s">
        <v>18</v>
      </c>
      <c r="E468">
        <v>3</v>
      </c>
      <c r="F468" t="s">
        <v>473</v>
      </c>
      <c r="G468" t="s">
        <v>581</v>
      </c>
      <c r="H468" t="s">
        <v>18</v>
      </c>
      <c r="I468" s="1" t="s">
        <v>401</v>
      </c>
      <c r="J468" s="1">
        <v>11</v>
      </c>
      <c r="L468">
        <f>VLOOKUP(G468,[1]layout!$D:$E,2,FALSE)</f>
        <v>0.16200000000000001</v>
      </c>
      <c r="M468" t="e">
        <f>VLOOKUP(B468,growth_assay_midpoints!$A:$B,2,FALSE)</f>
        <v>#N/A</v>
      </c>
      <c r="N468" t="e">
        <f>VLOOKUP(B468,growth_assay_midpoints!$A:$C,3,FALSE)</f>
        <v>#N/A</v>
      </c>
      <c r="O468" t="e">
        <f>VLOOKUP(B468,growth_assay_midpoints!$A:$D,4,FALSE)</f>
        <v>#N/A</v>
      </c>
    </row>
    <row r="469" spans="1:15" x14ac:dyDescent="0.2">
      <c r="A469" t="s">
        <v>400</v>
      </c>
      <c r="B469" t="e">
        <f>VLOOKUP(A469,legend_isolates_fromAlex!A:B,2,FALSE)</f>
        <v>#N/A</v>
      </c>
      <c r="C469" t="e">
        <f>VLOOKUP(B469,isolate_id_legend!A:B,2,FALSE)</f>
        <v>#N/A</v>
      </c>
      <c r="D469" t="s">
        <v>18</v>
      </c>
      <c r="E469">
        <v>3</v>
      </c>
      <c r="F469" t="s">
        <v>474</v>
      </c>
      <c r="G469" t="s">
        <v>582</v>
      </c>
      <c r="H469" t="s">
        <v>18</v>
      </c>
      <c r="I469" s="1" t="s">
        <v>401</v>
      </c>
      <c r="J469" s="1">
        <v>12</v>
      </c>
      <c r="L469">
        <f>VLOOKUP(G469,[1]layout!$D:$E,2,FALSE)</f>
        <v>0.16400000000000001</v>
      </c>
      <c r="M469" t="e">
        <f>VLOOKUP(B469,growth_assay_midpoints!$A:$B,2,FALSE)</f>
        <v>#N/A</v>
      </c>
      <c r="N469" t="e">
        <f>VLOOKUP(B469,growth_assay_midpoints!$A:$C,3,FALSE)</f>
        <v>#N/A</v>
      </c>
      <c r="O469" t="e">
        <f>VLOOKUP(B469,growth_assay_midpoints!$A:$D,4,FALSE)</f>
        <v>#N/A</v>
      </c>
    </row>
    <row r="470" spans="1:15" x14ac:dyDescent="0.2">
      <c r="A470" t="s">
        <v>400</v>
      </c>
      <c r="B470" t="e">
        <f>VLOOKUP(A470,legend_isolates_fromAlex!A:B,2,FALSE)</f>
        <v>#N/A</v>
      </c>
      <c r="C470" t="e">
        <f>VLOOKUP(B470,isolate_id_legend!A:B,2,FALSE)</f>
        <v>#N/A</v>
      </c>
      <c r="D470" t="s">
        <v>18</v>
      </c>
      <c r="E470">
        <v>3</v>
      </c>
      <c r="F470" t="s">
        <v>475</v>
      </c>
      <c r="G470" t="s">
        <v>583</v>
      </c>
      <c r="H470" t="s">
        <v>18</v>
      </c>
      <c r="I470" s="1" t="s">
        <v>402</v>
      </c>
      <c r="J470" s="1">
        <v>1</v>
      </c>
      <c r="L470">
        <f>VLOOKUP(G470,[1]layout!$D:$E,2,FALSE)</f>
        <v>0.17699999999999999</v>
      </c>
      <c r="M470" t="e">
        <f>VLOOKUP(B470,growth_assay_midpoints!$A:$B,2,FALSE)</f>
        <v>#N/A</v>
      </c>
      <c r="N470" t="e">
        <f>VLOOKUP(B470,growth_assay_midpoints!$A:$C,3,FALSE)</f>
        <v>#N/A</v>
      </c>
      <c r="O470" t="e">
        <f>VLOOKUP(B470,growth_assay_midpoints!$A:$D,4,FALSE)</f>
        <v>#N/A</v>
      </c>
    </row>
    <row r="471" spans="1:15" x14ac:dyDescent="0.2">
      <c r="A471" t="s">
        <v>400</v>
      </c>
      <c r="B471" t="e">
        <f>VLOOKUP(A471,legend_isolates_fromAlex!A:B,2,FALSE)</f>
        <v>#N/A</v>
      </c>
      <c r="C471" t="e">
        <f>VLOOKUP(B471,isolate_id_legend!A:B,2,FALSE)</f>
        <v>#N/A</v>
      </c>
      <c r="D471" t="s">
        <v>18</v>
      </c>
      <c r="E471">
        <v>3</v>
      </c>
      <c r="F471" t="s">
        <v>476</v>
      </c>
      <c r="G471" t="s">
        <v>584</v>
      </c>
      <c r="H471" t="s">
        <v>18</v>
      </c>
      <c r="I471" s="1" t="s">
        <v>402</v>
      </c>
      <c r="J471" s="1">
        <v>2</v>
      </c>
      <c r="L471">
        <f>VLOOKUP(G471,[1]layout!$D:$E,2,FALSE)</f>
        <v>0.126</v>
      </c>
      <c r="M471" t="e">
        <f>VLOOKUP(B471,growth_assay_midpoints!$A:$B,2,FALSE)</f>
        <v>#N/A</v>
      </c>
      <c r="N471" t="e">
        <f>VLOOKUP(B471,growth_assay_midpoints!$A:$C,3,FALSE)</f>
        <v>#N/A</v>
      </c>
      <c r="O471" t="e">
        <f>VLOOKUP(B471,growth_assay_midpoints!$A:$D,4,FALSE)</f>
        <v>#N/A</v>
      </c>
    </row>
    <row r="472" spans="1:15" x14ac:dyDescent="0.2">
      <c r="A472" t="s">
        <v>400</v>
      </c>
      <c r="B472" t="e">
        <f>VLOOKUP(A472,legend_isolates_fromAlex!A:B,2,FALSE)</f>
        <v>#N/A</v>
      </c>
      <c r="C472" t="e">
        <f>VLOOKUP(B472,isolate_id_legend!A:B,2,FALSE)</f>
        <v>#N/A</v>
      </c>
      <c r="D472" t="s">
        <v>18</v>
      </c>
      <c r="E472">
        <v>3</v>
      </c>
      <c r="F472" t="s">
        <v>477</v>
      </c>
      <c r="G472" t="s">
        <v>585</v>
      </c>
      <c r="H472" t="s">
        <v>18</v>
      </c>
      <c r="I472" s="1" t="s">
        <v>402</v>
      </c>
      <c r="J472" s="1">
        <v>3</v>
      </c>
      <c r="L472">
        <f>VLOOKUP(G472,[1]layout!$D:$E,2,FALSE)</f>
        <v>0.35499999999999998</v>
      </c>
      <c r="M472" t="e">
        <f>VLOOKUP(B472,growth_assay_midpoints!$A:$B,2,FALSE)</f>
        <v>#N/A</v>
      </c>
      <c r="N472" t="e">
        <f>VLOOKUP(B472,growth_assay_midpoints!$A:$C,3,FALSE)</f>
        <v>#N/A</v>
      </c>
      <c r="O472" t="e">
        <f>VLOOKUP(B472,growth_assay_midpoints!$A:$D,4,FALSE)</f>
        <v>#N/A</v>
      </c>
    </row>
    <row r="473" spans="1:15" x14ac:dyDescent="0.2">
      <c r="A473" t="s">
        <v>400</v>
      </c>
      <c r="B473" t="e">
        <f>VLOOKUP(A473,legend_isolates_fromAlex!A:B,2,FALSE)</f>
        <v>#N/A</v>
      </c>
      <c r="C473" t="e">
        <f>VLOOKUP(B473,isolate_id_legend!A:B,2,FALSE)</f>
        <v>#N/A</v>
      </c>
      <c r="D473" t="s">
        <v>18</v>
      </c>
      <c r="E473">
        <v>3</v>
      </c>
      <c r="F473" t="s">
        <v>478</v>
      </c>
      <c r="G473" t="s">
        <v>586</v>
      </c>
      <c r="H473" t="s">
        <v>18</v>
      </c>
      <c r="I473" s="1" t="s">
        <v>402</v>
      </c>
      <c r="J473" s="1">
        <v>4</v>
      </c>
      <c r="L473">
        <f>VLOOKUP(G473,[1]layout!$D:$E,2,FALSE)</f>
        <v>0.129</v>
      </c>
      <c r="M473" t="e">
        <f>VLOOKUP(B473,growth_assay_midpoints!$A:$B,2,FALSE)</f>
        <v>#N/A</v>
      </c>
      <c r="N473" t="e">
        <f>VLOOKUP(B473,growth_assay_midpoints!$A:$C,3,FALSE)</f>
        <v>#N/A</v>
      </c>
      <c r="O473" t="e">
        <f>VLOOKUP(B473,growth_assay_midpoints!$A:$D,4,FALSE)</f>
        <v>#N/A</v>
      </c>
    </row>
    <row r="474" spans="1:15" x14ac:dyDescent="0.2">
      <c r="A474" t="s">
        <v>400</v>
      </c>
      <c r="B474" t="e">
        <f>VLOOKUP(A474,legend_isolates_fromAlex!A:B,2,FALSE)</f>
        <v>#N/A</v>
      </c>
      <c r="C474" t="e">
        <f>VLOOKUP(B474,isolate_id_legend!A:B,2,FALSE)</f>
        <v>#N/A</v>
      </c>
      <c r="D474" t="s">
        <v>18</v>
      </c>
      <c r="E474">
        <v>3</v>
      </c>
      <c r="F474" t="s">
        <v>479</v>
      </c>
      <c r="G474" t="s">
        <v>587</v>
      </c>
      <c r="H474" t="s">
        <v>18</v>
      </c>
      <c r="I474" s="1" t="s">
        <v>402</v>
      </c>
      <c r="J474" s="1">
        <v>5</v>
      </c>
      <c r="L474">
        <f>VLOOKUP(G474,[1]layout!$D:$E,2,FALSE)</f>
        <v>0.12</v>
      </c>
      <c r="M474" t="e">
        <f>VLOOKUP(B474,growth_assay_midpoints!$A:$B,2,FALSE)</f>
        <v>#N/A</v>
      </c>
      <c r="N474" t="e">
        <f>VLOOKUP(B474,growth_assay_midpoints!$A:$C,3,FALSE)</f>
        <v>#N/A</v>
      </c>
      <c r="O474" t="e">
        <f>VLOOKUP(B474,growth_assay_midpoints!$A:$D,4,FALSE)</f>
        <v>#N/A</v>
      </c>
    </row>
    <row r="475" spans="1:15" x14ac:dyDescent="0.2">
      <c r="A475" t="s">
        <v>400</v>
      </c>
      <c r="B475" t="e">
        <f>VLOOKUP(A475,legend_isolates_fromAlex!A:B,2,FALSE)</f>
        <v>#N/A</v>
      </c>
      <c r="C475" t="e">
        <f>VLOOKUP(B475,isolate_id_legend!A:B,2,FALSE)</f>
        <v>#N/A</v>
      </c>
      <c r="D475" t="s">
        <v>18</v>
      </c>
      <c r="E475">
        <v>3</v>
      </c>
      <c r="F475" t="s">
        <v>480</v>
      </c>
      <c r="G475" t="s">
        <v>588</v>
      </c>
      <c r="H475" t="s">
        <v>18</v>
      </c>
      <c r="I475" s="1" t="s">
        <v>402</v>
      </c>
      <c r="J475" s="1">
        <v>6</v>
      </c>
      <c r="L475">
        <f>VLOOKUP(G475,[1]layout!$D:$E,2,FALSE)</f>
        <v>0.126</v>
      </c>
      <c r="M475" t="e">
        <f>VLOOKUP(B475,growth_assay_midpoints!$A:$B,2,FALSE)</f>
        <v>#N/A</v>
      </c>
      <c r="N475" t="e">
        <f>VLOOKUP(B475,growth_assay_midpoints!$A:$C,3,FALSE)</f>
        <v>#N/A</v>
      </c>
      <c r="O475" t="e">
        <f>VLOOKUP(B475,growth_assay_midpoints!$A:$D,4,FALSE)</f>
        <v>#N/A</v>
      </c>
    </row>
    <row r="476" spans="1:15" x14ac:dyDescent="0.2">
      <c r="A476" t="s">
        <v>400</v>
      </c>
      <c r="B476" t="e">
        <f>VLOOKUP(A476,legend_isolates_fromAlex!A:B,2,FALSE)</f>
        <v>#N/A</v>
      </c>
      <c r="C476" t="e">
        <f>VLOOKUP(B476,isolate_id_legend!A:B,2,FALSE)</f>
        <v>#N/A</v>
      </c>
      <c r="D476" t="s">
        <v>18</v>
      </c>
      <c r="E476">
        <v>3</v>
      </c>
      <c r="F476" t="s">
        <v>481</v>
      </c>
      <c r="G476" t="s">
        <v>589</v>
      </c>
      <c r="H476" t="s">
        <v>18</v>
      </c>
      <c r="I476" s="1" t="s">
        <v>402</v>
      </c>
      <c r="J476" s="1">
        <v>7</v>
      </c>
      <c r="L476">
        <f>VLOOKUP(G476,[1]layout!$D:$E,2,FALSE)</f>
        <v>0.127</v>
      </c>
      <c r="M476" t="e">
        <f>VLOOKUP(B476,growth_assay_midpoints!$A:$B,2,FALSE)</f>
        <v>#N/A</v>
      </c>
      <c r="N476" t="e">
        <f>VLOOKUP(B476,growth_assay_midpoints!$A:$C,3,FALSE)</f>
        <v>#N/A</v>
      </c>
      <c r="O476" t="e">
        <f>VLOOKUP(B476,growth_assay_midpoints!$A:$D,4,FALSE)</f>
        <v>#N/A</v>
      </c>
    </row>
    <row r="477" spans="1:15" x14ac:dyDescent="0.2">
      <c r="A477" t="s">
        <v>400</v>
      </c>
      <c r="B477" t="e">
        <f>VLOOKUP(A477,legend_isolates_fromAlex!A:B,2,FALSE)</f>
        <v>#N/A</v>
      </c>
      <c r="C477" t="e">
        <f>VLOOKUP(B477,isolate_id_legend!A:B,2,FALSE)</f>
        <v>#N/A</v>
      </c>
      <c r="D477" t="s">
        <v>18</v>
      </c>
      <c r="E477">
        <v>3</v>
      </c>
      <c r="F477" t="s">
        <v>482</v>
      </c>
      <c r="G477" t="s">
        <v>590</v>
      </c>
      <c r="H477" t="s">
        <v>18</v>
      </c>
      <c r="I477" s="1" t="s">
        <v>402</v>
      </c>
      <c r="J477" s="1">
        <v>8</v>
      </c>
      <c r="L477">
        <f>VLOOKUP(G477,[1]layout!$D:$E,2,FALSE)</f>
        <v>0.125</v>
      </c>
      <c r="M477" t="e">
        <f>VLOOKUP(B477,growth_assay_midpoints!$A:$B,2,FALSE)</f>
        <v>#N/A</v>
      </c>
      <c r="N477" t="e">
        <f>VLOOKUP(B477,growth_assay_midpoints!$A:$C,3,FALSE)</f>
        <v>#N/A</v>
      </c>
      <c r="O477" t="e">
        <f>VLOOKUP(B477,growth_assay_midpoints!$A:$D,4,FALSE)</f>
        <v>#N/A</v>
      </c>
    </row>
    <row r="478" spans="1:15" x14ac:dyDescent="0.2">
      <c r="A478" t="s">
        <v>400</v>
      </c>
      <c r="B478" t="e">
        <f>VLOOKUP(A478,legend_isolates_fromAlex!A:B,2,FALSE)</f>
        <v>#N/A</v>
      </c>
      <c r="C478" t="e">
        <f>VLOOKUP(B478,isolate_id_legend!A:B,2,FALSE)</f>
        <v>#N/A</v>
      </c>
      <c r="D478" t="s">
        <v>18</v>
      </c>
      <c r="E478">
        <v>3</v>
      </c>
      <c r="F478" t="s">
        <v>483</v>
      </c>
      <c r="G478" t="s">
        <v>591</v>
      </c>
      <c r="H478" t="s">
        <v>18</v>
      </c>
      <c r="I478" s="1" t="s">
        <v>402</v>
      </c>
      <c r="J478" s="1">
        <v>9</v>
      </c>
      <c r="L478">
        <f>VLOOKUP(G478,[1]layout!$D:$E,2,FALSE)</f>
        <v>0.129</v>
      </c>
      <c r="M478" t="e">
        <f>VLOOKUP(B478,growth_assay_midpoints!$A:$B,2,FALSE)</f>
        <v>#N/A</v>
      </c>
      <c r="N478" t="e">
        <f>VLOOKUP(B478,growth_assay_midpoints!$A:$C,3,FALSE)</f>
        <v>#N/A</v>
      </c>
      <c r="O478" t="e">
        <f>VLOOKUP(B478,growth_assay_midpoints!$A:$D,4,FALSE)</f>
        <v>#N/A</v>
      </c>
    </row>
    <row r="479" spans="1:15" x14ac:dyDescent="0.2">
      <c r="A479" t="s">
        <v>400</v>
      </c>
      <c r="B479" t="e">
        <f>VLOOKUP(A479,legend_isolates_fromAlex!A:B,2,FALSE)</f>
        <v>#N/A</v>
      </c>
      <c r="C479" t="e">
        <f>VLOOKUP(B479,isolate_id_legend!A:B,2,FALSE)</f>
        <v>#N/A</v>
      </c>
      <c r="D479" t="s">
        <v>18</v>
      </c>
      <c r="E479">
        <v>3</v>
      </c>
      <c r="F479" t="s">
        <v>484</v>
      </c>
      <c r="G479" t="s">
        <v>592</v>
      </c>
      <c r="H479" t="s">
        <v>18</v>
      </c>
      <c r="I479" s="1" t="s">
        <v>402</v>
      </c>
      <c r="J479" s="1">
        <v>10</v>
      </c>
      <c r="L479">
        <f>VLOOKUP(G479,[1]layout!$D:$E,2,FALSE)</f>
        <v>0.13200000000000001</v>
      </c>
      <c r="M479" t="e">
        <f>VLOOKUP(B479,growth_assay_midpoints!$A:$B,2,FALSE)</f>
        <v>#N/A</v>
      </c>
      <c r="N479" t="e">
        <f>VLOOKUP(B479,growth_assay_midpoints!$A:$C,3,FALSE)</f>
        <v>#N/A</v>
      </c>
      <c r="O479" t="e">
        <f>VLOOKUP(B479,growth_assay_midpoints!$A:$D,4,FALSE)</f>
        <v>#N/A</v>
      </c>
    </row>
    <row r="480" spans="1:15" x14ac:dyDescent="0.2">
      <c r="A480" t="s">
        <v>400</v>
      </c>
      <c r="B480" t="e">
        <f>VLOOKUP(A480,legend_isolates_fromAlex!A:B,2,FALSE)</f>
        <v>#N/A</v>
      </c>
      <c r="C480" t="e">
        <f>VLOOKUP(B480,isolate_id_legend!A:B,2,FALSE)</f>
        <v>#N/A</v>
      </c>
      <c r="D480" t="s">
        <v>18</v>
      </c>
      <c r="E480">
        <v>3</v>
      </c>
      <c r="F480" t="s">
        <v>485</v>
      </c>
      <c r="G480" t="s">
        <v>593</v>
      </c>
      <c r="H480" t="s">
        <v>18</v>
      </c>
      <c r="I480" s="1" t="s">
        <v>402</v>
      </c>
      <c r="J480" s="1">
        <v>11</v>
      </c>
      <c r="L480">
        <f>VLOOKUP(G480,[1]layout!$D:$E,2,FALSE)</f>
        <v>0.124</v>
      </c>
      <c r="M480" t="e">
        <f>VLOOKUP(B480,growth_assay_midpoints!$A:$B,2,FALSE)</f>
        <v>#N/A</v>
      </c>
      <c r="N480" t="e">
        <f>VLOOKUP(B480,growth_assay_midpoints!$A:$C,3,FALSE)</f>
        <v>#N/A</v>
      </c>
      <c r="O480" t="e">
        <f>VLOOKUP(B480,growth_assay_midpoints!$A:$D,4,FALSE)</f>
        <v>#N/A</v>
      </c>
    </row>
    <row r="481" spans="1:15" x14ac:dyDescent="0.2">
      <c r="A481" t="s">
        <v>400</v>
      </c>
      <c r="B481" t="e">
        <f>VLOOKUP(A481,legend_isolates_fromAlex!A:B,2,FALSE)</f>
        <v>#N/A</v>
      </c>
      <c r="C481" t="e">
        <f>VLOOKUP(B481,isolate_id_legend!A:B,2,FALSE)</f>
        <v>#N/A</v>
      </c>
      <c r="D481" t="s">
        <v>18</v>
      </c>
      <c r="E481">
        <v>3</v>
      </c>
      <c r="F481" t="s">
        <v>486</v>
      </c>
      <c r="G481" t="s">
        <v>594</v>
      </c>
      <c r="H481" t="s">
        <v>18</v>
      </c>
      <c r="I481" s="1" t="s">
        <v>402</v>
      </c>
      <c r="J481" s="1">
        <v>12</v>
      </c>
      <c r="L481">
        <f>VLOOKUP(G481,[1]layout!$D:$E,2,FALSE)</f>
        <v>0.126</v>
      </c>
      <c r="M481" t="e">
        <f>VLOOKUP(B481,growth_assay_midpoints!$A:$B,2,FALSE)</f>
        <v>#N/A</v>
      </c>
      <c r="N481" t="e">
        <f>VLOOKUP(B481,growth_assay_midpoints!$A:$C,3,FALSE)</f>
        <v>#N/A</v>
      </c>
      <c r="O481" t="e">
        <f>VLOOKUP(B481,growth_assay_midpoints!$A:$D,4,FALSE)</f>
        <v>#N/A</v>
      </c>
    </row>
    <row r="482" spans="1:15" x14ac:dyDescent="0.2">
      <c r="A482" t="s">
        <v>400</v>
      </c>
      <c r="B482" t="e">
        <f>VLOOKUP(A482,legend_isolates_fromAlex!A:B,2,FALSE)</f>
        <v>#N/A</v>
      </c>
      <c r="C482" t="e">
        <f>VLOOKUP(B482,isolate_id_legend!A:B,2,FALSE)</f>
        <v>#N/A</v>
      </c>
      <c r="D482" t="s">
        <v>18</v>
      </c>
      <c r="E482">
        <v>3</v>
      </c>
      <c r="F482" t="s">
        <v>487</v>
      </c>
      <c r="G482" t="s">
        <v>595</v>
      </c>
      <c r="H482" t="s">
        <v>18</v>
      </c>
      <c r="I482" s="1" t="s">
        <v>9</v>
      </c>
      <c r="J482" s="1">
        <v>1</v>
      </c>
      <c r="L482">
        <f>VLOOKUP(G482,[1]layout!$D:$E,2,FALSE)</f>
        <v>0.503</v>
      </c>
      <c r="M482" t="e">
        <f>VLOOKUP(B482,growth_assay_midpoints!$A:$B,2,FALSE)</f>
        <v>#N/A</v>
      </c>
      <c r="N482" t="e">
        <f>VLOOKUP(B482,growth_assay_midpoints!$A:$C,3,FALSE)</f>
        <v>#N/A</v>
      </c>
      <c r="O482" t="e">
        <f>VLOOKUP(B482,growth_assay_midpoints!$A:$D,4,FALSE)</f>
        <v>#N/A</v>
      </c>
    </row>
    <row r="483" spans="1:15" x14ac:dyDescent="0.2">
      <c r="A483" t="s">
        <v>400</v>
      </c>
      <c r="B483" t="e">
        <f>VLOOKUP(A483,legend_isolates_fromAlex!A:B,2,FALSE)</f>
        <v>#N/A</v>
      </c>
      <c r="C483" t="e">
        <f>VLOOKUP(B483,isolate_id_legend!A:B,2,FALSE)</f>
        <v>#N/A</v>
      </c>
      <c r="D483" t="s">
        <v>18</v>
      </c>
      <c r="E483">
        <v>3</v>
      </c>
      <c r="F483" t="s">
        <v>488</v>
      </c>
      <c r="G483" t="s">
        <v>596</v>
      </c>
      <c r="H483" t="s">
        <v>18</v>
      </c>
      <c r="I483" s="1" t="s">
        <v>10</v>
      </c>
      <c r="J483" s="1">
        <v>1</v>
      </c>
      <c r="L483">
        <f>VLOOKUP(G483,[1]layout!$D:$E,2,FALSE)</f>
        <v>0.16500000000000001</v>
      </c>
      <c r="M483" t="e">
        <f>VLOOKUP(B483,growth_assay_midpoints!$A:$B,2,FALSE)</f>
        <v>#N/A</v>
      </c>
      <c r="N483" t="e">
        <f>VLOOKUP(B483,growth_assay_midpoints!$A:$C,3,FALSE)</f>
        <v>#N/A</v>
      </c>
      <c r="O483" t="e">
        <f>VLOOKUP(B483,growth_assay_midpoints!$A:$D,4,FALSE)</f>
        <v>#N/A</v>
      </c>
    </row>
    <row r="484" spans="1:15" x14ac:dyDescent="0.2">
      <c r="A484" t="s">
        <v>400</v>
      </c>
      <c r="B484" t="e">
        <f>VLOOKUP(A484,legend_isolates_fromAlex!A:B,2,FALSE)</f>
        <v>#N/A</v>
      </c>
      <c r="C484" t="e">
        <f>VLOOKUP(B484,isolate_id_legend!A:B,2,FALSE)</f>
        <v>#N/A</v>
      </c>
      <c r="D484" t="s">
        <v>18</v>
      </c>
      <c r="E484">
        <v>3</v>
      </c>
      <c r="F484" t="s">
        <v>489</v>
      </c>
      <c r="G484" t="s">
        <v>597</v>
      </c>
      <c r="H484" t="s">
        <v>18</v>
      </c>
      <c r="I484" s="1" t="s">
        <v>11</v>
      </c>
      <c r="J484" s="1">
        <v>1</v>
      </c>
      <c r="L484">
        <f>VLOOKUP(G484,[1]layout!$D:$E,2,FALSE)</f>
        <v>0.156</v>
      </c>
      <c r="M484" t="e">
        <f>VLOOKUP(B484,growth_assay_midpoints!$A:$B,2,FALSE)</f>
        <v>#N/A</v>
      </c>
      <c r="N484" t="e">
        <f>VLOOKUP(B484,growth_assay_midpoints!$A:$C,3,FALSE)</f>
        <v>#N/A</v>
      </c>
      <c r="O484" t="e">
        <f>VLOOKUP(B484,growth_assay_midpoints!$A:$D,4,FALSE)</f>
        <v>#N/A</v>
      </c>
    </row>
    <row r="485" spans="1:15" x14ac:dyDescent="0.2">
      <c r="A485" t="s">
        <v>400</v>
      </c>
      <c r="B485" t="e">
        <f>VLOOKUP(A485,legend_isolates_fromAlex!A:B,2,FALSE)</f>
        <v>#N/A</v>
      </c>
      <c r="C485" t="e">
        <f>VLOOKUP(B485,isolate_id_legend!A:B,2,FALSE)</f>
        <v>#N/A</v>
      </c>
      <c r="D485" t="s">
        <v>18</v>
      </c>
      <c r="E485">
        <v>3</v>
      </c>
      <c r="F485" t="s">
        <v>490</v>
      </c>
      <c r="G485" t="s">
        <v>598</v>
      </c>
      <c r="H485" t="s">
        <v>18</v>
      </c>
      <c r="I485" s="1" t="s">
        <v>12</v>
      </c>
      <c r="J485" s="1">
        <v>1</v>
      </c>
      <c r="L485">
        <f>VLOOKUP(G485,[1]layout!$D:$E,2,FALSE)</f>
        <v>0.159</v>
      </c>
      <c r="M485" t="e">
        <f>VLOOKUP(B485,growth_assay_midpoints!$A:$B,2,FALSE)</f>
        <v>#N/A</v>
      </c>
      <c r="N485" t="e">
        <f>VLOOKUP(B485,growth_assay_midpoints!$A:$C,3,FALSE)</f>
        <v>#N/A</v>
      </c>
      <c r="O485" t="e">
        <f>VLOOKUP(B485,growth_assay_midpoints!$A:$D,4,FALSE)</f>
        <v>#N/A</v>
      </c>
    </row>
    <row r="486" spans="1:15" x14ac:dyDescent="0.2">
      <c r="A486" t="s">
        <v>400</v>
      </c>
      <c r="B486" t="e">
        <f>VLOOKUP(A486,legend_isolates_fromAlex!A:B,2,FALSE)</f>
        <v>#N/A</v>
      </c>
      <c r="C486" t="e">
        <f>VLOOKUP(B486,isolate_id_legend!A:B,2,FALSE)</f>
        <v>#N/A</v>
      </c>
      <c r="D486" t="s">
        <v>18</v>
      </c>
      <c r="E486">
        <v>3</v>
      </c>
      <c r="F486" t="s">
        <v>491</v>
      </c>
      <c r="G486" t="s">
        <v>599</v>
      </c>
      <c r="H486" t="s">
        <v>18</v>
      </c>
      <c r="I486" s="1" t="s">
        <v>13</v>
      </c>
      <c r="J486" s="1">
        <v>1</v>
      </c>
      <c r="L486">
        <f>VLOOKUP(G486,[1]layout!$D:$E,2,FALSE)</f>
        <v>0.17199999999999999</v>
      </c>
      <c r="M486" t="e">
        <f>VLOOKUP(B486,growth_assay_midpoints!$A:$B,2,FALSE)</f>
        <v>#N/A</v>
      </c>
      <c r="N486" t="e">
        <f>VLOOKUP(B486,growth_assay_midpoints!$A:$C,3,FALSE)</f>
        <v>#N/A</v>
      </c>
      <c r="O486" t="e">
        <f>VLOOKUP(B486,growth_assay_midpoints!$A:$D,4,FALSE)</f>
        <v>#N/A</v>
      </c>
    </row>
    <row r="487" spans="1:15" x14ac:dyDescent="0.2">
      <c r="A487" t="s">
        <v>400</v>
      </c>
      <c r="B487" t="e">
        <f>VLOOKUP(A487,legend_isolates_fromAlex!A:B,2,FALSE)</f>
        <v>#N/A</v>
      </c>
      <c r="C487" t="e">
        <f>VLOOKUP(B487,isolate_id_legend!A:B,2,FALSE)</f>
        <v>#N/A</v>
      </c>
      <c r="D487" t="s">
        <v>18</v>
      </c>
      <c r="E487">
        <v>3</v>
      </c>
      <c r="F487" t="s">
        <v>492</v>
      </c>
      <c r="G487" t="s">
        <v>600</v>
      </c>
      <c r="H487" t="s">
        <v>18</v>
      </c>
      <c r="I487" s="1" t="s">
        <v>14</v>
      </c>
      <c r="J487" s="1">
        <v>1</v>
      </c>
      <c r="L487">
        <f>VLOOKUP(G487,[1]layout!$D:$E,2,FALSE)</f>
        <v>0.17399999999999999</v>
      </c>
      <c r="M487" t="e">
        <f>VLOOKUP(B487,growth_assay_midpoints!$A:$B,2,FALSE)</f>
        <v>#N/A</v>
      </c>
      <c r="N487" t="e">
        <f>VLOOKUP(B487,growth_assay_midpoints!$A:$C,3,FALSE)</f>
        <v>#N/A</v>
      </c>
      <c r="O487" t="e">
        <f>VLOOKUP(B487,growth_assay_midpoints!$A:$D,4,FALSE)</f>
        <v>#N/A</v>
      </c>
    </row>
    <row r="488" spans="1:15" x14ac:dyDescent="0.2">
      <c r="A488" t="s">
        <v>400</v>
      </c>
      <c r="B488" t="e">
        <f>VLOOKUP(A488,legend_isolates_fromAlex!A:B,2,FALSE)</f>
        <v>#N/A</v>
      </c>
      <c r="C488" t="e">
        <f>VLOOKUP(B488,isolate_id_legend!A:B,2,FALSE)</f>
        <v>#N/A</v>
      </c>
      <c r="D488" t="s">
        <v>18</v>
      </c>
      <c r="E488">
        <v>3</v>
      </c>
      <c r="F488" t="s">
        <v>493</v>
      </c>
      <c r="G488" t="s">
        <v>601</v>
      </c>
      <c r="H488" t="s">
        <v>18</v>
      </c>
      <c r="I488" s="1" t="s">
        <v>9</v>
      </c>
      <c r="J488" s="1">
        <v>12</v>
      </c>
      <c r="L488">
        <f>VLOOKUP(G488,[1]layout!$D:$E,2,FALSE)</f>
        <v>0.159</v>
      </c>
      <c r="M488" t="e">
        <f>VLOOKUP(B488,growth_assay_midpoints!$A:$B,2,FALSE)</f>
        <v>#N/A</v>
      </c>
      <c r="N488" t="e">
        <f>VLOOKUP(B488,growth_assay_midpoints!$A:$C,3,FALSE)</f>
        <v>#N/A</v>
      </c>
      <c r="O488" t="e">
        <f>VLOOKUP(B488,growth_assay_midpoints!$A:$D,4,FALSE)</f>
        <v>#N/A</v>
      </c>
    </row>
    <row r="489" spans="1:15" x14ac:dyDescent="0.2">
      <c r="A489" t="s">
        <v>400</v>
      </c>
      <c r="B489" t="e">
        <f>VLOOKUP(A489,legend_isolates_fromAlex!A:B,2,FALSE)</f>
        <v>#N/A</v>
      </c>
      <c r="C489" t="e">
        <f>VLOOKUP(B489,isolate_id_legend!A:B,2,FALSE)</f>
        <v>#N/A</v>
      </c>
      <c r="D489" t="s">
        <v>18</v>
      </c>
      <c r="E489">
        <v>3</v>
      </c>
      <c r="F489" t="s">
        <v>494</v>
      </c>
      <c r="G489" t="s">
        <v>602</v>
      </c>
      <c r="H489" t="s">
        <v>18</v>
      </c>
      <c r="I489" s="1" t="s">
        <v>10</v>
      </c>
      <c r="J489" s="1">
        <v>12</v>
      </c>
      <c r="L489">
        <f>VLOOKUP(G489,[1]layout!$D:$E,2,FALSE)</f>
        <v>0.155</v>
      </c>
      <c r="M489" t="e">
        <f>VLOOKUP(B489,growth_assay_midpoints!$A:$B,2,FALSE)</f>
        <v>#N/A</v>
      </c>
      <c r="N489" t="e">
        <f>VLOOKUP(B489,growth_assay_midpoints!$A:$C,3,FALSE)</f>
        <v>#N/A</v>
      </c>
      <c r="O489" t="e">
        <f>VLOOKUP(B489,growth_assay_midpoints!$A:$D,4,FALSE)</f>
        <v>#N/A</v>
      </c>
    </row>
    <row r="490" spans="1:15" x14ac:dyDescent="0.2">
      <c r="A490" t="s">
        <v>400</v>
      </c>
      <c r="B490" t="e">
        <f>VLOOKUP(A490,legend_isolates_fromAlex!A:B,2,FALSE)</f>
        <v>#N/A</v>
      </c>
      <c r="C490" t="e">
        <f>VLOOKUP(B490,isolate_id_legend!A:B,2,FALSE)</f>
        <v>#N/A</v>
      </c>
      <c r="D490" t="s">
        <v>18</v>
      </c>
      <c r="E490">
        <v>3</v>
      </c>
      <c r="F490" t="s">
        <v>495</v>
      </c>
      <c r="G490" t="s">
        <v>603</v>
      </c>
      <c r="H490" t="s">
        <v>18</v>
      </c>
      <c r="I490" s="1" t="s">
        <v>11</v>
      </c>
      <c r="J490" s="1">
        <v>12</v>
      </c>
      <c r="L490">
        <f>VLOOKUP(G490,[1]layout!$D:$E,2,FALSE)</f>
        <v>0.159</v>
      </c>
      <c r="M490" t="e">
        <f>VLOOKUP(B490,growth_assay_midpoints!$A:$B,2,FALSE)</f>
        <v>#N/A</v>
      </c>
      <c r="N490" t="e">
        <f>VLOOKUP(B490,growth_assay_midpoints!$A:$C,3,FALSE)</f>
        <v>#N/A</v>
      </c>
      <c r="O490" t="e">
        <f>VLOOKUP(B490,growth_assay_midpoints!$A:$D,4,FALSE)</f>
        <v>#N/A</v>
      </c>
    </row>
    <row r="491" spans="1:15" x14ac:dyDescent="0.2">
      <c r="A491" t="s">
        <v>400</v>
      </c>
      <c r="B491" t="e">
        <f>VLOOKUP(A491,legend_isolates_fromAlex!A:B,2,FALSE)</f>
        <v>#N/A</v>
      </c>
      <c r="C491" t="e">
        <f>VLOOKUP(B491,isolate_id_legend!A:B,2,FALSE)</f>
        <v>#N/A</v>
      </c>
      <c r="D491" t="s">
        <v>18</v>
      </c>
      <c r="E491">
        <v>3</v>
      </c>
      <c r="F491" t="s">
        <v>496</v>
      </c>
      <c r="G491" t="s">
        <v>604</v>
      </c>
      <c r="H491" t="s">
        <v>18</v>
      </c>
      <c r="I491" s="1" t="s">
        <v>12</v>
      </c>
      <c r="J491" s="1">
        <v>12</v>
      </c>
      <c r="L491">
        <f>VLOOKUP(G491,[1]layout!$D:$E,2,FALSE)</f>
        <v>0.14599999999999999</v>
      </c>
      <c r="M491" t="e">
        <f>VLOOKUP(B491,growth_assay_midpoints!$A:$B,2,FALSE)</f>
        <v>#N/A</v>
      </c>
      <c r="N491" t="e">
        <f>VLOOKUP(B491,growth_assay_midpoints!$A:$C,3,FALSE)</f>
        <v>#N/A</v>
      </c>
      <c r="O491" t="e">
        <f>VLOOKUP(B491,growth_assay_midpoints!$A:$D,4,FALSE)</f>
        <v>#N/A</v>
      </c>
    </row>
    <row r="492" spans="1:15" x14ac:dyDescent="0.2">
      <c r="A492" t="s">
        <v>400</v>
      </c>
      <c r="B492" t="e">
        <f>VLOOKUP(A492,legend_isolates_fromAlex!A:B,2,FALSE)</f>
        <v>#N/A</v>
      </c>
      <c r="C492" t="e">
        <f>VLOOKUP(B492,isolate_id_legend!A:B,2,FALSE)</f>
        <v>#N/A</v>
      </c>
      <c r="D492" t="s">
        <v>18</v>
      </c>
      <c r="E492">
        <v>3</v>
      </c>
      <c r="F492" t="s">
        <v>497</v>
      </c>
      <c r="G492" t="s">
        <v>605</v>
      </c>
      <c r="H492" t="s">
        <v>18</v>
      </c>
      <c r="I492" s="1" t="s">
        <v>13</v>
      </c>
      <c r="J492" s="1">
        <v>12</v>
      </c>
      <c r="L492">
        <f>VLOOKUP(G492,[1]layout!$D:$E,2,FALSE)</f>
        <v>0.157</v>
      </c>
      <c r="M492" t="e">
        <f>VLOOKUP(B492,growth_assay_midpoints!$A:$B,2,FALSE)</f>
        <v>#N/A</v>
      </c>
      <c r="N492" t="e">
        <f>VLOOKUP(B492,growth_assay_midpoints!$A:$C,3,FALSE)</f>
        <v>#N/A</v>
      </c>
      <c r="O492" t="e">
        <f>VLOOKUP(B492,growth_assay_midpoints!$A:$D,4,FALSE)</f>
        <v>#N/A</v>
      </c>
    </row>
    <row r="493" spans="1:15" x14ac:dyDescent="0.2">
      <c r="A493" t="s">
        <v>400</v>
      </c>
      <c r="B493" t="e">
        <f>VLOOKUP(A493,legend_isolates_fromAlex!A:B,2,FALSE)</f>
        <v>#N/A</v>
      </c>
      <c r="C493" t="e">
        <f>VLOOKUP(B493,isolate_id_legend!A:B,2,FALSE)</f>
        <v>#N/A</v>
      </c>
      <c r="D493" t="s">
        <v>18</v>
      </c>
      <c r="E493">
        <v>3</v>
      </c>
      <c r="F493" t="s">
        <v>498</v>
      </c>
      <c r="G493" t="s">
        <v>606</v>
      </c>
      <c r="H493" t="s">
        <v>18</v>
      </c>
      <c r="I493" s="1" t="s">
        <v>14</v>
      </c>
      <c r="J493" s="1">
        <v>12</v>
      </c>
      <c r="L493">
        <f>VLOOKUP(G493,[1]layout!$D:$E,2,FALSE)</f>
        <v>0.151</v>
      </c>
      <c r="M493" t="e">
        <f>VLOOKUP(B493,growth_assay_midpoints!$A:$B,2,FALSE)</f>
        <v>#N/A</v>
      </c>
      <c r="N493" t="e">
        <f>VLOOKUP(B493,growth_assay_midpoints!$A:$C,3,FALSE)</f>
        <v>#N/A</v>
      </c>
      <c r="O493" t="e">
        <f>VLOOKUP(B493,growth_assay_midpoints!$A:$D,4,FALSE)</f>
        <v>#N/A</v>
      </c>
    </row>
    <row r="494" spans="1:15" x14ac:dyDescent="0.2">
      <c r="A494" t="s">
        <v>400</v>
      </c>
      <c r="B494" t="e">
        <f>VLOOKUP(A494,legend_isolates_fromAlex!A:B,2,FALSE)</f>
        <v>#N/A</v>
      </c>
      <c r="C494" t="e">
        <f>VLOOKUP(B494,isolate_id_legend!A:B,2,FALSE)</f>
        <v>#N/A</v>
      </c>
      <c r="D494" t="s">
        <v>18</v>
      </c>
      <c r="E494">
        <v>4</v>
      </c>
      <c r="F494" t="s">
        <v>463</v>
      </c>
      <c r="G494" t="s">
        <v>607</v>
      </c>
      <c r="H494" t="s">
        <v>18</v>
      </c>
      <c r="I494" s="1" t="s">
        <v>401</v>
      </c>
      <c r="J494" s="1">
        <v>1</v>
      </c>
      <c r="L494">
        <f>VLOOKUP(G494,[1]layout!$D:$E,2,FALSE)</f>
        <v>0.14899999999999999</v>
      </c>
      <c r="M494" t="e">
        <f>VLOOKUP(B494,growth_assay_midpoints!$A:$B,2,FALSE)</f>
        <v>#N/A</v>
      </c>
      <c r="N494" t="e">
        <f>VLOOKUP(B494,growth_assay_midpoints!$A:$C,3,FALSE)</f>
        <v>#N/A</v>
      </c>
      <c r="O494" t="e">
        <f>VLOOKUP(B494,growth_assay_midpoints!$A:$D,4,FALSE)</f>
        <v>#N/A</v>
      </c>
    </row>
    <row r="495" spans="1:15" x14ac:dyDescent="0.2">
      <c r="A495" t="s">
        <v>400</v>
      </c>
      <c r="B495" t="e">
        <f>VLOOKUP(A495,legend_isolates_fromAlex!A:B,2,FALSE)</f>
        <v>#N/A</v>
      </c>
      <c r="C495" t="e">
        <f>VLOOKUP(B495,isolate_id_legend!A:B,2,FALSE)</f>
        <v>#N/A</v>
      </c>
      <c r="D495" t="s">
        <v>18</v>
      </c>
      <c r="E495">
        <v>4</v>
      </c>
      <c r="F495" t="s">
        <v>464</v>
      </c>
      <c r="G495" t="s">
        <v>608</v>
      </c>
      <c r="H495" t="s">
        <v>18</v>
      </c>
      <c r="I495" s="1" t="s">
        <v>401</v>
      </c>
      <c r="J495" s="1">
        <v>2</v>
      </c>
      <c r="L495">
        <f>VLOOKUP(G495,[1]layout!$D:$E,2,FALSE)</f>
        <v>0.14599999999999999</v>
      </c>
      <c r="M495" t="e">
        <f>VLOOKUP(B495,growth_assay_midpoints!$A:$B,2,FALSE)</f>
        <v>#N/A</v>
      </c>
      <c r="N495" t="e">
        <f>VLOOKUP(B495,growth_assay_midpoints!$A:$C,3,FALSE)</f>
        <v>#N/A</v>
      </c>
      <c r="O495" t="e">
        <f>VLOOKUP(B495,growth_assay_midpoints!$A:$D,4,FALSE)</f>
        <v>#N/A</v>
      </c>
    </row>
    <row r="496" spans="1:15" x14ac:dyDescent="0.2">
      <c r="A496" t="s">
        <v>400</v>
      </c>
      <c r="B496" t="e">
        <f>VLOOKUP(A496,legend_isolates_fromAlex!A:B,2,FALSE)</f>
        <v>#N/A</v>
      </c>
      <c r="C496" t="e">
        <f>VLOOKUP(B496,isolate_id_legend!A:B,2,FALSE)</f>
        <v>#N/A</v>
      </c>
      <c r="D496" t="s">
        <v>18</v>
      </c>
      <c r="E496">
        <v>4</v>
      </c>
      <c r="F496" t="s">
        <v>465</v>
      </c>
      <c r="G496" t="s">
        <v>609</v>
      </c>
      <c r="H496" t="s">
        <v>18</v>
      </c>
      <c r="I496" s="1" t="s">
        <v>401</v>
      </c>
      <c r="J496" s="1">
        <v>3</v>
      </c>
      <c r="L496">
        <f>VLOOKUP(G496,[1]layout!$D:$E,2,FALSE)</f>
        <v>0.14299999999999999</v>
      </c>
      <c r="M496" t="e">
        <f>VLOOKUP(B496,growth_assay_midpoints!$A:$B,2,FALSE)</f>
        <v>#N/A</v>
      </c>
      <c r="N496" t="e">
        <f>VLOOKUP(B496,growth_assay_midpoints!$A:$C,3,FALSE)</f>
        <v>#N/A</v>
      </c>
      <c r="O496" t="e">
        <f>VLOOKUP(B496,growth_assay_midpoints!$A:$D,4,FALSE)</f>
        <v>#N/A</v>
      </c>
    </row>
    <row r="497" spans="1:15" x14ac:dyDescent="0.2">
      <c r="A497" t="s">
        <v>400</v>
      </c>
      <c r="B497" t="e">
        <f>VLOOKUP(A497,legend_isolates_fromAlex!A:B,2,FALSE)</f>
        <v>#N/A</v>
      </c>
      <c r="C497" t="e">
        <f>VLOOKUP(B497,isolate_id_legend!A:B,2,FALSE)</f>
        <v>#N/A</v>
      </c>
      <c r="D497" t="s">
        <v>18</v>
      </c>
      <c r="E497">
        <v>4</v>
      </c>
      <c r="F497" t="s">
        <v>466</v>
      </c>
      <c r="G497" t="s">
        <v>610</v>
      </c>
      <c r="H497" t="s">
        <v>18</v>
      </c>
      <c r="I497" s="1" t="s">
        <v>401</v>
      </c>
      <c r="J497" s="1">
        <v>4</v>
      </c>
      <c r="L497">
        <f>VLOOKUP(G497,[1]layout!$D:$E,2,FALSE)</f>
        <v>0.14899999999999999</v>
      </c>
      <c r="M497" t="e">
        <f>VLOOKUP(B497,growth_assay_midpoints!$A:$B,2,FALSE)</f>
        <v>#N/A</v>
      </c>
      <c r="N497" t="e">
        <f>VLOOKUP(B497,growth_assay_midpoints!$A:$C,3,FALSE)</f>
        <v>#N/A</v>
      </c>
      <c r="O497" t="e">
        <f>VLOOKUP(B497,growth_assay_midpoints!$A:$D,4,FALSE)</f>
        <v>#N/A</v>
      </c>
    </row>
    <row r="498" spans="1:15" x14ac:dyDescent="0.2">
      <c r="A498" t="s">
        <v>400</v>
      </c>
      <c r="B498" t="e">
        <f>VLOOKUP(A498,legend_isolates_fromAlex!A:B,2,FALSE)</f>
        <v>#N/A</v>
      </c>
      <c r="C498" t="e">
        <f>VLOOKUP(B498,isolate_id_legend!A:B,2,FALSE)</f>
        <v>#N/A</v>
      </c>
      <c r="D498" t="s">
        <v>18</v>
      </c>
      <c r="E498">
        <v>4</v>
      </c>
      <c r="F498" t="s">
        <v>467</v>
      </c>
      <c r="G498" t="s">
        <v>611</v>
      </c>
      <c r="H498" t="s">
        <v>18</v>
      </c>
      <c r="I498" s="1" t="s">
        <v>401</v>
      </c>
      <c r="J498" s="1">
        <v>5</v>
      </c>
      <c r="L498">
        <f>VLOOKUP(G498,[1]layout!$D:$E,2,FALSE)</f>
        <v>0.153</v>
      </c>
      <c r="M498" t="e">
        <f>VLOOKUP(B498,growth_assay_midpoints!$A:$B,2,FALSE)</f>
        <v>#N/A</v>
      </c>
      <c r="N498" t="e">
        <f>VLOOKUP(B498,growth_assay_midpoints!$A:$C,3,FALSE)</f>
        <v>#N/A</v>
      </c>
      <c r="O498" t="e">
        <f>VLOOKUP(B498,growth_assay_midpoints!$A:$D,4,FALSE)</f>
        <v>#N/A</v>
      </c>
    </row>
    <row r="499" spans="1:15" x14ac:dyDescent="0.2">
      <c r="A499" t="s">
        <v>400</v>
      </c>
      <c r="B499" t="e">
        <f>VLOOKUP(A499,legend_isolates_fromAlex!A:B,2,FALSE)</f>
        <v>#N/A</v>
      </c>
      <c r="C499" t="e">
        <f>VLOOKUP(B499,isolate_id_legend!A:B,2,FALSE)</f>
        <v>#N/A</v>
      </c>
      <c r="D499" t="s">
        <v>18</v>
      </c>
      <c r="E499">
        <v>4</v>
      </c>
      <c r="F499" t="s">
        <v>468</v>
      </c>
      <c r="G499" t="s">
        <v>612</v>
      </c>
      <c r="H499" t="s">
        <v>18</v>
      </c>
      <c r="I499" s="1" t="s">
        <v>401</v>
      </c>
      <c r="J499" s="1">
        <v>6</v>
      </c>
      <c r="L499">
        <f>VLOOKUP(G499,[1]layout!$D:$E,2,FALSE)</f>
        <v>0.151</v>
      </c>
      <c r="M499" t="e">
        <f>VLOOKUP(B499,growth_assay_midpoints!$A:$B,2,FALSE)</f>
        <v>#N/A</v>
      </c>
      <c r="N499" t="e">
        <f>VLOOKUP(B499,growth_assay_midpoints!$A:$C,3,FALSE)</f>
        <v>#N/A</v>
      </c>
      <c r="O499" t="e">
        <f>VLOOKUP(B499,growth_assay_midpoints!$A:$D,4,FALSE)</f>
        <v>#N/A</v>
      </c>
    </row>
    <row r="500" spans="1:15" x14ac:dyDescent="0.2">
      <c r="A500" t="s">
        <v>400</v>
      </c>
      <c r="B500" t="e">
        <f>VLOOKUP(A500,legend_isolates_fromAlex!A:B,2,FALSE)</f>
        <v>#N/A</v>
      </c>
      <c r="C500" t="e">
        <f>VLOOKUP(B500,isolate_id_legend!A:B,2,FALSE)</f>
        <v>#N/A</v>
      </c>
      <c r="D500" t="s">
        <v>18</v>
      </c>
      <c r="E500">
        <v>4</v>
      </c>
      <c r="F500" t="s">
        <v>469</v>
      </c>
      <c r="G500" t="s">
        <v>613</v>
      </c>
      <c r="H500" t="s">
        <v>18</v>
      </c>
      <c r="I500" s="1" t="s">
        <v>401</v>
      </c>
      <c r="J500" s="1">
        <v>7</v>
      </c>
      <c r="L500">
        <f>VLOOKUP(G500,[1]layout!$D:$E,2,FALSE)</f>
        <v>0.153</v>
      </c>
      <c r="M500" t="e">
        <f>VLOOKUP(B500,growth_assay_midpoints!$A:$B,2,FALSE)</f>
        <v>#N/A</v>
      </c>
      <c r="N500" t="e">
        <f>VLOOKUP(B500,growth_assay_midpoints!$A:$C,3,FALSE)</f>
        <v>#N/A</v>
      </c>
      <c r="O500" t="e">
        <f>VLOOKUP(B500,growth_assay_midpoints!$A:$D,4,FALSE)</f>
        <v>#N/A</v>
      </c>
    </row>
    <row r="501" spans="1:15" x14ac:dyDescent="0.2">
      <c r="A501" t="s">
        <v>400</v>
      </c>
      <c r="B501" t="e">
        <f>VLOOKUP(A501,legend_isolates_fromAlex!A:B,2,FALSE)</f>
        <v>#N/A</v>
      </c>
      <c r="C501" t="e">
        <f>VLOOKUP(B501,isolate_id_legend!A:B,2,FALSE)</f>
        <v>#N/A</v>
      </c>
      <c r="D501" t="s">
        <v>18</v>
      </c>
      <c r="E501">
        <v>4</v>
      </c>
      <c r="F501" t="s">
        <v>470</v>
      </c>
      <c r="G501" t="s">
        <v>614</v>
      </c>
      <c r="H501" t="s">
        <v>18</v>
      </c>
      <c r="I501" s="1" t="s">
        <v>401</v>
      </c>
      <c r="J501" s="1">
        <v>8</v>
      </c>
      <c r="L501">
        <f>VLOOKUP(G501,[1]layout!$D:$E,2,FALSE)</f>
        <v>0.14799999999999999</v>
      </c>
      <c r="M501" t="e">
        <f>VLOOKUP(B501,growth_assay_midpoints!$A:$B,2,FALSE)</f>
        <v>#N/A</v>
      </c>
      <c r="N501" t="e">
        <f>VLOOKUP(B501,growth_assay_midpoints!$A:$C,3,FALSE)</f>
        <v>#N/A</v>
      </c>
      <c r="O501" t="e">
        <f>VLOOKUP(B501,growth_assay_midpoints!$A:$D,4,FALSE)</f>
        <v>#N/A</v>
      </c>
    </row>
    <row r="502" spans="1:15" x14ac:dyDescent="0.2">
      <c r="A502" t="s">
        <v>400</v>
      </c>
      <c r="B502" t="e">
        <f>VLOOKUP(A502,legend_isolates_fromAlex!A:B,2,FALSE)</f>
        <v>#N/A</v>
      </c>
      <c r="C502" t="e">
        <f>VLOOKUP(B502,isolate_id_legend!A:B,2,FALSE)</f>
        <v>#N/A</v>
      </c>
      <c r="D502" t="s">
        <v>18</v>
      </c>
      <c r="E502">
        <v>4</v>
      </c>
      <c r="F502" t="s">
        <v>471</v>
      </c>
      <c r="G502" t="s">
        <v>615</v>
      </c>
      <c r="H502" t="s">
        <v>18</v>
      </c>
      <c r="I502" s="1" t="s">
        <v>401</v>
      </c>
      <c r="J502" s="1">
        <v>9</v>
      </c>
      <c r="L502">
        <f>VLOOKUP(G502,[1]layout!$D:$E,2,FALSE)</f>
        <v>0.155</v>
      </c>
      <c r="M502" t="e">
        <f>VLOOKUP(B502,growth_assay_midpoints!$A:$B,2,FALSE)</f>
        <v>#N/A</v>
      </c>
      <c r="N502" t="e">
        <f>VLOOKUP(B502,growth_assay_midpoints!$A:$C,3,FALSE)</f>
        <v>#N/A</v>
      </c>
      <c r="O502" t="e">
        <f>VLOOKUP(B502,growth_assay_midpoints!$A:$D,4,FALSE)</f>
        <v>#N/A</v>
      </c>
    </row>
    <row r="503" spans="1:15" x14ac:dyDescent="0.2">
      <c r="A503" t="s">
        <v>400</v>
      </c>
      <c r="B503" t="e">
        <f>VLOOKUP(A503,legend_isolates_fromAlex!A:B,2,FALSE)</f>
        <v>#N/A</v>
      </c>
      <c r="C503" t="e">
        <f>VLOOKUP(B503,isolate_id_legend!A:B,2,FALSE)</f>
        <v>#N/A</v>
      </c>
      <c r="D503" t="s">
        <v>18</v>
      </c>
      <c r="E503">
        <v>4</v>
      </c>
      <c r="F503" t="s">
        <v>472</v>
      </c>
      <c r="G503" t="s">
        <v>616</v>
      </c>
      <c r="H503" t="s">
        <v>18</v>
      </c>
      <c r="I503" s="1" t="s">
        <v>401</v>
      </c>
      <c r="J503" s="1">
        <v>10</v>
      </c>
      <c r="L503">
        <f>VLOOKUP(G503,[1]layout!$D:$E,2,FALSE)</f>
        <v>0.155</v>
      </c>
      <c r="M503" t="e">
        <f>VLOOKUP(B503,growth_assay_midpoints!$A:$B,2,FALSE)</f>
        <v>#N/A</v>
      </c>
      <c r="N503" t="e">
        <f>VLOOKUP(B503,growth_assay_midpoints!$A:$C,3,FALSE)</f>
        <v>#N/A</v>
      </c>
      <c r="O503" t="e">
        <f>VLOOKUP(B503,growth_assay_midpoints!$A:$D,4,FALSE)</f>
        <v>#N/A</v>
      </c>
    </row>
    <row r="504" spans="1:15" x14ac:dyDescent="0.2">
      <c r="A504" t="s">
        <v>400</v>
      </c>
      <c r="B504" t="e">
        <f>VLOOKUP(A504,legend_isolates_fromAlex!A:B,2,FALSE)</f>
        <v>#N/A</v>
      </c>
      <c r="C504" t="e">
        <f>VLOOKUP(B504,isolate_id_legend!A:B,2,FALSE)</f>
        <v>#N/A</v>
      </c>
      <c r="D504" t="s">
        <v>18</v>
      </c>
      <c r="E504">
        <v>4</v>
      </c>
      <c r="F504" t="s">
        <v>473</v>
      </c>
      <c r="G504" t="s">
        <v>617</v>
      </c>
      <c r="H504" t="s">
        <v>18</v>
      </c>
      <c r="I504" s="1" t="s">
        <v>401</v>
      </c>
      <c r="J504" s="1">
        <v>11</v>
      </c>
      <c r="L504">
        <f>VLOOKUP(G504,[1]layout!$D:$E,2,FALSE)</f>
        <v>0.152</v>
      </c>
      <c r="M504" t="e">
        <f>VLOOKUP(B504,growth_assay_midpoints!$A:$B,2,FALSE)</f>
        <v>#N/A</v>
      </c>
      <c r="N504" t="e">
        <f>VLOOKUP(B504,growth_assay_midpoints!$A:$C,3,FALSE)</f>
        <v>#N/A</v>
      </c>
      <c r="O504" t="e">
        <f>VLOOKUP(B504,growth_assay_midpoints!$A:$D,4,FALSE)</f>
        <v>#N/A</v>
      </c>
    </row>
    <row r="505" spans="1:15" x14ac:dyDescent="0.2">
      <c r="A505" t="s">
        <v>400</v>
      </c>
      <c r="B505" t="e">
        <f>VLOOKUP(A505,legend_isolates_fromAlex!A:B,2,FALSE)</f>
        <v>#N/A</v>
      </c>
      <c r="C505" t="e">
        <f>VLOOKUP(B505,isolate_id_legend!A:B,2,FALSE)</f>
        <v>#N/A</v>
      </c>
      <c r="D505" t="s">
        <v>18</v>
      </c>
      <c r="E505">
        <v>4</v>
      </c>
      <c r="F505" t="s">
        <v>474</v>
      </c>
      <c r="G505" t="s">
        <v>618</v>
      </c>
      <c r="H505" t="s">
        <v>18</v>
      </c>
      <c r="I505" s="1" t="s">
        <v>401</v>
      </c>
      <c r="J505" s="1">
        <v>12</v>
      </c>
      <c r="L505">
        <f>VLOOKUP(G505,[1]layout!$D:$E,2,FALSE)</f>
        <v>0.16400000000000001</v>
      </c>
      <c r="M505" t="e">
        <f>VLOOKUP(B505,growth_assay_midpoints!$A:$B,2,FALSE)</f>
        <v>#N/A</v>
      </c>
      <c r="N505" t="e">
        <f>VLOOKUP(B505,growth_assay_midpoints!$A:$C,3,FALSE)</f>
        <v>#N/A</v>
      </c>
      <c r="O505" t="e">
        <f>VLOOKUP(B505,growth_assay_midpoints!$A:$D,4,FALSE)</f>
        <v>#N/A</v>
      </c>
    </row>
    <row r="506" spans="1:15" x14ac:dyDescent="0.2">
      <c r="A506" t="s">
        <v>400</v>
      </c>
      <c r="B506" t="e">
        <f>VLOOKUP(A506,legend_isolates_fromAlex!A:B,2,FALSE)</f>
        <v>#N/A</v>
      </c>
      <c r="C506" t="e">
        <f>VLOOKUP(B506,isolate_id_legend!A:B,2,FALSE)</f>
        <v>#N/A</v>
      </c>
      <c r="D506" t="s">
        <v>18</v>
      </c>
      <c r="E506">
        <v>4</v>
      </c>
      <c r="F506" t="s">
        <v>475</v>
      </c>
      <c r="G506" t="s">
        <v>619</v>
      </c>
      <c r="H506" t="s">
        <v>18</v>
      </c>
      <c r="I506" s="1" t="s">
        <v>402</v>
      </c>
      <c r="J506" s="1">
        <v>1</v>
      </c>
      <c r="L506">
        <f>VLOOKUP(G506,[1]layout!$D:$E,2,FALSE)</f>
        <v>0.14000000000000001</v>
      </c>
      <c r="M506" t="e">
        <f>VLOOKUP(B506,growth_assay_midpoints!$A:$B,2,FALSE)</f>
        <v>#N/A</v>
      </c>
      <c r="N506" t="e">
        <f>VLOOKUP(B506,growth_assay_midpoints!$A:$C,3,FALSE)</f>
        <v>#N/A</v>
      </c>
      <c r="O506" t="e">
        <f>VLOOKUP(B506,growth_assay_midpoints!$A:$D,4,FALSE)</f>
        <v>#N/A</v>
      </c>
    </row>
    <row r="507" spans="1:15" x14ac:dyDescent="0.2">
      <c r="A507" t="s">
        <v>400</v>
      </c>
      <c r="B507" t="e">
        <f>VLOOKUP(A507,legend_isolates_fromAlex!A:B,2,FALSE)</f>
        <v>#N/A</v>
      </c>
      <c r="C507" t="e">
        <f>VLOOKUP(B507,isolate_id_legend!A:B,2,FALSE)</f>
        <v>#N/A</v>
      </c>
      <c r="D507" t="s">
        <v>18</v>
      </c>
      <c r="E507">
        <v>4</v>
      </c>
      <c r="F507" t="s">
        <v>476</v>
      </c>
      <c r="G507" t="s">
        <v>620</v>
      </c>
      <c r="H507" t="s">
        <v>18</v>
      </c>
      <c r="I507" s="1" t="s">
        <v>402</v>
      </c>
      <c r="J507" s="1">
        <v>2</v>
      </c>
      <c r="L507">
        <f>VLOOKUP(G507,[1]layout!$D:$E,2,FALSE)</f>
        <v>0.126</v>
      </c>
      <c r="M507" t="e">
        <f>VLOOKUP(B507,growth_assay_midpoints!$A:$B,2,FALSE)</f>
        <v>#N/A</v>
      </c>
      <c r="N507" t="e">
        <f>VLOOKUP(B507,growth_assay_midpoints!$A:$C,3,FALSE)</f>
        <v>#N/A</v>
      </c>
      <c r="O507" t="e">
        <f>VLOOKUP(B507,growth_assay_midpoints!$A:$D,4,FALSE)</f>
        <v>#N/A</v>
      </c>
    </row>
    <row r="508" spans="1:15" x14ac:dyDescent="0.2">
      <c r="A508" t="s">
        <v>400</v>
      </c>
      <c r="B508" t="e">
        <f>VLOOKUP(A508,legend_isolates_fromAlex!A:B,2,FALSE)</f>
        <v>#N/A</v>
      </c>
      <c r="C508" t="e">
        <f>VLOOKUP(B508,isolate_id_legend!A:B,2,FALSE)</f>
        <v>#N/A</v>
      </c>
      <c r="D508" t="s">
        <v>18</v>
      </c>
      <c r="E508">
        <v>4</v>
      </c>
      <c r="F508" t="s">
        <v>477</v>
      </c>
      <c r="G508" t="s">
        <v>621</v>
      </c>
      <c r="H508" t="s">
        <v>18</v>
      </c>
      <c r="I508" s="1" t="s">
        <v>402</v>
      </c>
      <c r="J508" s="1">
        <v>3</v>
      </c>
      <c r="L508">
        <f>VLOOKUP(G508,[1]layout!$D:$E,2,FALSE)</f>
        <v>0.125</v>
      </c>
      <c r="M508" t="e">
        <f>VLOOKUP(B508,growth_assay_midpoints!$A:$B,2,FALSE)</f>
        <v>#N/A</v>
      </c>
      <c r="N508" t="e">
        <f>VLOOKUP(B508,growth_assay_midpoints!$A:$C,3,FALSE)</f>
        <v>#N/A</v>
      </c>
      <c r="O508" t="e">
        <f>VLOOKUP(B508,growth_assay_midpoints!$A:$D,4,FALSE)</f>
        <v>#N/A</v>
      </c>
    </row>
    <row r="509" spans="1:15" x14ac:dyDescent="0.2">
      <c r="A509" t="s">
        <v>400</v>
      </c>
      <c r="B509" t="e">
        <f>VLOOKUP(A509,legend_isolates_fromAlex!A:B,2,FALSE)</f>
        <v>#N/A</v>
      </c>
      <c r="C509" t="e">
        <f>VLOOKUP(B509,isolate_id_legend!A:B,2,FALSE)</f>
        <v>#N/A</v>
      </c>
      <c r="D509" t="s">
        <v>18</v>
      </c>
      <c r="E509">
        <v>4</v>
      </c>
      <c r="F509" t="s">
        <v>478</v>
      </c>
      <c r="G509" t="s">
        <v>622</v>
      </c>
      <c r="H509" t="s">
        <v>18</v>
      </c>
      <c r="I509" s="1" t="s">
        <v>402</v>
      </c>
      <c r="J509" s="1">
        <v>4</v>
      </c>
      <c r="L509">
        <f>VLOOKUP(G509,[1]layout!$D:$E,2,FALSE)</f>
        <v>0.126</v>
      </c>
      <c r="M509" t="e">
        <f>VLOOKUP(B509,growth_assay_midpoints!$A:$B,2,FALSE)</f>
        <v>#N/A</v>
      </c>
      <c r="N509" t="e">
        <f>VLOOKUP(B509,growth_assay_midpoints!$A:$C,3,FALSE)</f>
        <v>#N/A</v>
      </c>
      <c r="O509" t="e">
        <f>VLOOKUP(B509,growth_assay_midpoints!$A:$D,4,FALSE)</f>
        <v>#N/A</v>
      </c>
    </row>
    <row r="510" spans="1:15" x14ac:dyDescent="0.2">
      <c r="A510" t="s">
        <v>400</v>
      </c>
      <c r="B510" t="e">
        <f>VLOOKUP(A510,legend_isolates_fromAlex!A:B,2,FALSE)</f>
        <v>#N/A</v>
      </c>
      <c r="C510" t="e">
        <f>VLOOKUP(B510,isolate_id_legend!A:B,2,FALSE)</f>
        <v>#N/A</v>
      </c>
      <c r="D510" t="s">
        <v>18</v>
      </c>
      <c r="E510">
        <v>4</v>
      </c>
      <c r="F510" t="s">
        <v>479</v>
      </c>
      <c r="G510" t="s">
        <v>623</v>
      </c>
      <c r="H510" t="s">
        <v>18</v>
      </c>
      <c r="I510" s="1" t="s">
        <v>402</v>
      </c>
      <c r="J510" s="1">
        <v>5</v>
      </c>
      <c r="L510">
        <f>VLOOKUP(G510,[1]layout!$D:$E,2,FALSE)</f>
        <v>0.121</v>
      </c>
      <c r="M510" t="e">
        <f>VLOOKUP(B510,growth_assay_midpoints!$A:$B,2,FALSE)</f>
        <v>#N/A</v>
      </c>
      <c r="N510" t="e">
        <f>VLOOKUP(B510,growth_assay_midpoints!$A:$C,3,FALSE)</f>
        <v>#N/A</v>
      </c>
      <c r="O510" t="e">
        <f>VLOOKUP(B510,growth_assay_midpoints!$A:$D,4,FALSE)</f>
        <v>#N/A</v>
      </c>
    </row>
    <row r="511" spans="1:15" x14ac:dyDescent="0.2">
      <c r="A511" t="s">
        <v>400</v>
      </c>
      <c r="B511" t="e">
        <f>VLOOKUP(A511,legend_isolates_fromAlex!A:B,2,FALSE)</f>
        <v>#N/A</v>
      </c>
      <c r="C511" t="e">
        <f>VLOOKUP(B511,isolate_id_legend!A:B,2,FALSE)</f>
        <v>#N/A</v>
      </c>
      <c r="D511" t="s">
        <v>18</v>
      </c>
      <c r="E511">
        <v>4</v>
      </c>
      <c r="F511" t="s">
        <v>480</v>
      </c>
      <c r="G511" t="s">
        <v>624</v>
      </c>
      <c r="H511" t="s">
        <v>18</v>
      </c>
      <c r="I511" s="1" t="s">
        <v>402</v>
      </c>
      <c r="J511" s="1">
        <v>6</v>
      </c>
      <c r="L511">
        <f>VLOOKUP(G511,[1]layout!$D:$E,2,FALSE)</f>
        <v>0.122</v>
      </c>
      <c r="M511" t="e">
        <f>VLOOKUP(B511,growth_assay_midpoints!$A:$B,2,FALSE)</f>
        <v>#N/A</v>
      </c>
      <c r="N511" t="e">
        <f>VLOOKUP(B511,growth_assay_midpoints!$A:$C,3,FALSE)</f>
        <v>#N/A</v>
      </c>
      <c r="O511" t="e">
        <f>VLOOKUP(B511,growth_assay_midpoints!$A:$D,4,FALSE)</f>
        <v>#N/A</v>
      </c>
    </row>
    <row r="512" spans="1:15" x14ac:dyDescent="0.2">
      <c r="A512" t="s">
        <v>400</v>
      </c>
      <c r="B512" t="e">
        <f>VLOOKUP(A512,legend_isolates_fromAlex!A:B,2,FALSE)</f>
        <v>#N/A</v>
      </c>
      <c r="C512" t="e">
        <f>VLOOKUP(B512,isolate_id_legend!A:B,2,FALSE)</f>
        <v>#N/A</v>
      </c>
      <c r="D512" t="s">
        <v>18</v>
      </c>
      <c r="E512">
        <v>4</v>
      </c>
      <c r="F512" t="s">
        <v>481</v>
      </c>
      <c r="G512" t="s">
        <v>625</v>
      </c>
      <c r="H512" t="s">
        <v>18</v>
      </c>
      <c r="I512" s="1" t="s">
        <v>402</v>
      </c>
      <c r="J512" s="1">
        <v>7</v>
      </c>
      <c r="L512">
        <f>VLOOKUP(G512,[1]layout!$D:$E,2,FALSE)</f>
        <v>0.128</v>
      </c>
      <c r="M512" t="e">
        <f>VLOOKUP(B512,growth_assay_midpoints!$A:$B,2,FALSE)</f>
        <v>#N/A</v>
      </c>
      <c r="N512" t="e">
        <f>VLOOKUP(B512,growth_assay_midpoints!$A:$C,3,FALSE)</f>
        <v>#N/A</v>
      </c>
      <c r="O512" t="e">
        <f>VLOOKUP(B512,growth_assay_midpoints!$A:$D,4,FALSE)</f>
        <v>#N/A</v>
      </c>
    </row>
    <row r="513" spans="1:15" x14ac:dyDescent="0.2">
      <c r="A513" t="s">
        <v>400</v>
      </c>
      <c r="B513" t="e">
        <f>VLOOKUP(A513,legend_isolates_fromAlex!A:B,2,FALSE)</f>
        <v>#N/A</v>
      </c>
      <c r="C513" t="e">
        <f>VLOOKUP(B513,isolate_id_legend!A:B,2,FALSE)</f>
        <v>#N/A</v>
      </c>
      <c r="D513" t="s">
        <v>18</v>
      </c>
      <c r="E513">
        <v>4</v>
      </c>
      <c r="F513" t="s">
        <v>482</v>
      </c>
      <c r="G513" t="s">
        <v>626</v>
      </c>
      <c r="H513" t="s">
        <v>18</v>
      </c>
      <c r="I513" s="1" t="s">
        <v>402</v>
      </c>
      <c r="J513" s="1">
        <v>8</v>
      </c>
      <c r="L513">
        <f>VLOOKUP(G513,[1]layout!$D:$E,2,FALSE)</f>
        <v>0.129</v>
      </c>
      <c r="M513" t="e">
        <f>VLOOKUP(B513,growth_assay_midpoints!$A:$B,2,FALSE)</f>
        <v>#N/A</v>
      </c>
      <c r="N513" t="e">
        <f>VLOOKUP(B513,growth_assay_midpoints!$A:$C,3,FALSE)</f>
        <v>#N/A</v>
      </c>
      <c r="O513" t="e">
        <f>VLOOKUP(B513,growth_assay_midpoints!$A:$D,4,FALSE)</f>
        <v>#N/A</v>
      </c>
    </row>
    <row r="514" spans="1:15" x14ac:dyDescent="0.2">
      <c r="A514" t="s">
        <v>400</v>
      </c>
      <c r="B514" t="e">
        <f>VLOOKUP(A514,legend_isolates_fromAlex!A:B,2,FALSE)</f>
        <v>#N/A</v>
      </c>
      <c r="C514" t="e">
        <f>VLOOKUP(B514,isolate_id_legend!A:B,2,FALSE)</f>
        <v>#N/A</v>
      </c>
      <c r="D514" t="s">
        <v>18</v>
      </c>
      <c r="E514">
        <v>4</v>
      </c>
      <c r="F514" t="s">
        <v>483</v>
      </c>
      <c r="G514" t="s">
        <v>627</v>
      </c>
      <c r="H514" t="s">
        <v>18</v>
      </c>
      <c r="I514" s="1" t="s">
        <v>402</v>
      </c>
      <c r="J514" s="1">
        <v>9</v>
      </c>
      <c r="L514">
        <f>VLOOKUP(G514,[1]layout!$D:$E,2,FALSE)</f>
        <v>0.13200000000000001</v>
      </c>
      <c r="M514" t="e">
        <f>VLOOKUP(B514,growth_assay_midpoints!$A:$B,2,FALSE)</f>
        <v>#N/A</v>
      </c>
      <c r="N514" t="e">
        <f>VLOOKUP(B514,growth_assay_midpoints!$A:$C,3,FALSE)</f>
        <v>#N/A</v>
      </c>
      <c r="O514" t="e">
        <f>VLOOKUP(B514,growth_assay_midpoints!$A:$D,4,FALSE)</f>
        <v>#N/A</v>
      </c>
    </row>
    <row r="515" spans="1:15" x14ac:dyDescent="0.2">
      <c r="A515" t="s">
        <v>400</v>
      </c>
      <c r="B515" t="e">
        <f>VLOOKUP(A515,legend_isolates_fromAlex!A:B,2,FALSE)</f>
        <v>#N/A</v>
      </c>
      <c r="C515" t="e">
        <f>VLOOKUP(B515,isolate_id_legend!A:B,2,FALSE)</f>
        <v>#N/A</v>
      </c>
      <c r="D515" t="s">
        <v>18</v>
      </c>
      <c r="E515">
        <v>4</v>
      </c>
      <c r="F515" t="s">
        <v>484</v>
      </c>
      <c r="G515" t="s">
        <v>628</v>
      </c>
      <c r="H515" t="s">
        <v>18</v>
      </c>
      <c r="I515" s="1" t="s">
        <v>402</v>
      </c>
      <c r="J515" s="1">
        <v>10</v>
      </c>
      <c r="L515">
        <f>VLOOKUP(G515,[1]layout!$D:$E,2,FALSE)</f>
        <v>0.14199999999999999</v>
      </c>
      <c r="M515" t="e">
        <f>VLOOKUP(B515,growth_assay_midpoints!$A:$B,2,FALSE)</f>
        <v>#N/A</v>
      </c>
      <c r="N515" t="e">
        <f>VLOOKUP(B515,growth_assay_midpoints!$A:$C,3,FALSE)</f>
        <v>#N/A</v>
      </c>
      <c r="O515" t="e">
        <f>VLOOKUP(B515,growth_assay_midpoints!$A:$D,4,FALSE)</f>
        <v>#N/A</v>
      </c>
    </row>
    <row r="516" spans="1:15" x14ac:dyDescent="0.2">
      <c r="A516" t="s">
        <v>400</v>
      </c>
      <c r="B516" t="e">
        <f>VLOOKUP(A516,legend_isolates_fromAlex!A:B,2,FALSE)</f>
        <v>#N/A</v>
      </c>
      <c r="C516" t="e">
        <f>VLOOKUP(B516,isolate_id_legend!A:B,2,FALSE)</f>
        <v>#N/A</v>
      </c>
      <c r="D516" t="s">
        <v>18</v>
      </c>
      <c r="E516">
        <v>4</v>
      </c>
      <c r="F516" t="s">
        <v>485</v>
      </c>
      <c r="G516" t="s">
        <v>629</v>
      </c>
      <c r="H516" t="s">
        <v>18</v>
      </c>
      <c r="I516" s="1" t="s">
        <v>402</v>
      </c>
      <c r="J516" s="1">
        <v>11</v>
      </c>
      <c r="L516">
        <f>VLOOKUP(G516,[1]layout!$D:$E,2,FALSE)</f>
        <v>0.13700000000000001</v>
      </c>
      <c r="M516" t="e">
        <f>VLOOKUP(B516,growth_assay_midpoints!$A:$B,2,FALSE)</f>
        <v>#N/A</v>
      </c>
      <c r="N516" t="e">
        <f>VLOOKUP(B516,growth_assay_midpoints!$A:$C,3,FALSE)</f>
        <v>#N/A</v>
      </c>
      <c r="O516" t="e">
        <f>VLOOKUP(B516,growth_assay_midpoints!$A:$D,4,FALSE)</f>
        <v>#N/A</v>
      </c>
    </row>
    <row r="517" spans="1:15" x14ac:dyDescent="0.2">
      <c r="A517" t="s">
        <v>400</v>
      </c>
      <c r="B517" t="e">
        <f>VLOOKUP(A517,legend_isolates_fromAlex!A:B,2,FALSE)</f>
        <v>#N/A</v>
      </c>
      <c r="C517" t="e">
        <f>VLOOKUP(B517,isolate_id_legend!A:B,2,FALSE)</f>
        <v>#N/A</v>
      </c>
      <c r="D517" t="s">
        <v>18</v>
      </c>
      <c r="E517">
        <v>4</v>
      </c>
      <c r="F517" t="s">
        <v>486</v>
      </c>
      <c r="G517" t="s">
        <v>630</v>
      </c>
      <c r="H517" t="s">
        <v>18</v>
      </c>
      <c r="I517" s="1" t="s">
        <v>402</v>
      </c>
      <c r="J517" s="1">
        <v>12</v>
      </c>
      <c r="L517">
        <f>VLOOKUP(G517,[1]layout!$D:$E,2,FALSE)</f>
        <v>0.14099999999999999</v>
      </c>
      <c r="M517" t="e">
        <f>VLOOKUP(B517,growth_assay_midpoints!$A:$B,2,FALSE)</f>
        <v>#N/A</v>
      </c>
      <c r="N517" t="e">
        <f>VLOOKUP(B517,growth_assay_midpoints!$A:$C,3,FALSE)</f>
        <v>#N/A</v>
      </c>
      <c r="O517" t="e">
        <f>VLOOKUP(B517,growth_assay_midpoints!$A:$D,4,FALSE)</f>
        <v>#N/A</v>
      </c>
    </row>
    <row r="518" spans="1:15" x14ac:dyDescent="0.2">
      <c r="A518" t="s">
        <v>400</v>
      </c>
      <c r="B518" t="e">
        <f>VLOOKUP(A518,legend_isolates_fromAlex!A:B,2,FALSE)</f>
        <v>#N/A</v>
      </c>
      <c r="C518" t="e">
        <f>VLOOKUP(B518,isolate_id_legend!A:B,2,FALSE)</f>
        <v>#N/A</v>
      </c>
      <c r="D518" t="s">
        <v>18</v>
      </c>
      <c r="E518">
        <v>4</v>
      </c>
      <c r="F518" t="s">
        <v>487</v>
      </c>
      <c r="G518" t="s">
        <v>631</v>
      </c>
      <c r="H518" t="s">
        <v>18</v>
      </c>
      <c r="I518" s="1" t="s">
        <v>9</v>
      </c>
      <c r="J518" s="1">
        <v>1</v>
      </c>
      <c r="L518">
        <f>VLOOKUP(G518,[1]layout!$D:$E,2,FALSE)</f>
        <v>0.13600000000000001</v>
      </c>
      <c r="M518" t="e">
        <f>VLOOKUP(B518,growth_assay_midpoints!$A:$B,2,FALSE)</f>
        <v>#N/A</v>
      </c>
      <c r="N518" t="e">
        <f>VLOOKUP(B518,growth_assay_midpoints!$A:$C,3,FALSE)</f>
        <v>#N/A</v>
      </c>
      <c r="O518" t="e">
        <f>VLOOKUP(B518,growth_assay_midpoints!$A:$D,4,FALSE)</f>
        <v>#N/A</v>
      </c>
    </row>
    <row r="519" spans="1:15" x14ac:dyDescent="0.2">
      <c r="A519" t="s">
        <v>400</v>
      </c>
      <c r="B519" t="e">
        <f>VLOOKUP(A519,legend_isolates_fromAlex!A:B,2,FALSE)</f>
        <v>#N/A</v>
      </c>
      <c r="C519" t="e">
        <f>VLOOKUP(B519,isolate_id_legend!A:B,2,FALSE)</f>
        <v>#N/A</v>
      </c>
      <c r="D519" t="s">
        <v>18</v>
      </c>
      <c r="E519">
        <v>4</v>
      </c>
      <c r="F519" t="s">
        <v>488</v>
      </c>
      <c r="G519" t="s">
        <v>632</v>
      </c>
      <c r="H519" t="s">
        <v>18</v>
      </c>
      <c r="I519" s="1" t="s">
        <v>10</v>
      </c>
      <c r="J519" s="1">
        <v>1</v>
      </c>
      <c r="L519">
        <f>VLOOKUP(G519,[1]layout!$D:$E,2,FALSE)</f>
        <v>0.13600000000000001</v>
      </c>
      <c r="M519" t="e">
        <f>VLOOKUP(B519,growth_assay_midpoints!$A:$B,2,FALSE)</f>
        <v>#N/A</v>
      </c>
      <c r="N519" t="e">
        <f>VLOOKUP(B519,growth_assay_midpoints!$A:$C,3,FALSE)</f>
        <v>#N/A</v>
      </c>
      <c r="O519" t="e">
        <f>VLOOKUP(B519,growth_assay_midpoints!$A:$D,4,FALSE)</f>
        <v>#N/A</v>
      </c>
    </row>
    <row r="520" spans="1:15" x14ac:dyDescent="0.2">
      <c r="A520" t="s">
        <v>400</v>
      </c>
      <c r="B520" t="e">
        <f>VLOOKUP(A520,legend_isolates_fromAlex!A:B,2,FALSE)</f>
        <v>#N/A</v>
      </c>
      <c r="C520" t="e">
        <f>VLOOKUP(B520,isolate_id_legend!A:B,2,FALSE)</f>
        <v>#N/A</v>
      </c>
      <c r="D520" t="s">
        <v>18</v>
      </c>
      <c r="E520">
        <v>4</v>
      </c>
      <c r="F520" t="s">
        <v>489</v>
      </c>
      <c r="G520" t="s">
        <v>633</v>
      </c>
      <c r="H520" t="s">
        <v>18</v>
      </c>
      <c r="I520" s="1" t="s">
        <v>11</v>
      </c>
      <c r="J520" s="1">
        <v>1</v>
      </c>
      <c r="L520">
        <f>VLOOKUP(G520,[1]layout!$D:$E,2,FALSE)</f>
        <v>0.14899999999999999</v>
      </c>
      <c r="M520" t="e">
        <f>VLOOKUP(B520,growth_assay_midpoints!$A:$B,2,FALSE)</f>
        <v>#N/A</v>
      </c>
      <c r="N520" t="e">
        <f>VLOOKUP(B520,growth_assay_midpoints!$A:$C,3,FALSE)</f>
        <v>#N/A</v>
      </c>
      <c r="O520" t="e">
        <f>VLOOKUP(B520,growth_assay_midpoints!$A:$D,4,FALSE)</f>
        <v>#N/A</v>
      </c>
    </row>
    <row r="521" spans="1:15" x14ac:dyDescent="0.2">
      <c r="A521" t="s">
        <v>400</v>
      </c>
      <c r="B521" t="e">
        <f>VLOOKUP(A521,legend_isolates_fromAlex!A:B,2,FALSE)</f>
        <v>#N/A</v>
      </c>
      <c r="C521" t="e">
        <f>VLOOKUP(B521,isolate_id_legend!A:B,2,FALSE)</f>
        <v>#N/A</v>
      </c>
      <c r="D521" t="s">
        <v>18</v>
      </c>
      <c r="E521">
        <v>4</v>
      </c>
      <c r="F521" t="s">
        <v>490</v>
      </c>
      <c r="G521" t="s">
        <v>634</v>
      </c>
      <c r="H521" t="s">
        <v>18</v>
      </c>
      <c r="I521" s="1" t="s">
        <v>12</v>
      </c>
      <c r="J521" s="1">
        <v>1</v>
      </c>
      <c r="L521">
        <f>VLOOKUP(G521,[1]layout!$D:$E,2,FALSE)</f>
        <v>0.127</v>
      </c>
      <c r="M521" t="e">
        <f>VLOOKUP(B521,growth_assay_midpoints!$A:$B,2,FALSE)</f>
        <v>#N/A</v>
      </c>
      <c r="N521" t="e">
        <f>VLOOKUP(B521,growth_assay_midpoints!$A:$C,3,FALSE)</f>
        <v>#N/A</v>
      </c>
      <c r="O521" t="e">
        <f>VLOOKUP(B521,growth_assay_midpoints!$A:$D,4,FALSE)</f>
        <v>#N/A</v>
      </c>
    </row>
    <row r="522" spans="1:15" x14ac:dyDescent="0.2">
      <c r="A522" t="s">
        <v>400</v>
      </c>
      <c r="B522" t="e">
        <f>VLOOKUP(A522,legend_isolates_fromAlex!A:B,2,FALSE)</f>
        <v>#N/A</v>
      </c>
      <c r="C522" t="e">
        <f>VLOOKUP(B522,isolate_id_legend!A:B,2,FALSE)</f>
        <v>#N/A</v>
      </c>
      <c r="D522" t="s">
        <v>18</v>
      </c>
      <c r="E522">
        <v>4</v>
      </c>
      <c r="F522" t="s">
        <v>491</v>
      </c>
      <c r="G522" t="s">
        <v>635</v>
      </c>
      <c r="H522" t="s">
        <v>18</v>
      </c>
      <c r="I522" s="1" t="s">
        <v>13</v>
      </c>
      <c r="J522" s="1">
        <v>1</v>
      </c>
      <c r="L522">
        <f>VLOOKUP(G522,[1]layout!$D:$E,2,FALSE)</f>
        <v>0.129</v>
      </c>
      <c r="M522" t="e">
        <f>VLOOKUP(B522,growth_assay_midpoints!$A:$B,2,FALSE)</f>
        <v>#N/A</v>
      </c>
      <c r="N522" t="e">
        <f>VLOOKUP(B522,growth_assay_midpoints!$A:$C,3,FALSE)</f>
        <v>#N/A</v>
      </c>
      <c r="O522" t="e">
        <f>VLOOKUP(B522,growth_assay_midpoints!$A:$D,4,FALSE)</f>
        <v>#N/A</v>
      </c>
    </row>
    <row r="523" spans="1:15" x14ac:dyDescent="0.2">
      <c r="A523" t="s">
        <v>400</v>
      </c>
      <c r="B523" t="e">
        <f>VLOOKUP(A523,legend_isolates_fromAlex!A:B,2,FALSE)</f>
        <v>#N/A</v>
      </c>
      <c r="C523" t="e">
        <f>VLOOKUP(B523,isolate_id_legend!A:B,2,FALSE)</f>
        <v>#N/A</v>
      </c>
      <c r="D523" t="s">
        <v>18</v>
      </c>
      <c r="E523">
        <v>4</v>
      </c>
      <c r="F523" t="s">
        <v>492</v>
      </c>
      <c r="G523" t="s">
        <v>636</v>
      </c>
      <c r="H523" t="s">
        <v>18</v>
      </c>
      <c r="I523" s="1" t="s">
        <v>14</v>
      </c>
      <c r="J523" s="1">
        <v>1</v>
      </c>
      <c r="L523">
        <f>VLOOKUP(G523,[1]layout!$D:$E,2,FALSE)</f>
        <v>0.13300000000000001</v>
      </c>
      <c r="M523" t="e">
        <f>VLOOKUP(B523,growth_assay_midpoints!$A:$B,2,FALSE)</f>
        <v>#N/A</v>
      </c>
      <c r="N523" t="e">
        <f>VLOOKUP(B523,growth_assay_midpoints!$A:$C,3,FALSE)</f>
        <v>#N/A</v>
      </c>
      <c r="O523" t="e">
        <f>VLOOKUP(B523,growth_assay_midpoints!$A:$D,4,FALSE)</f>
        <v>#N/A</v>
      </c>
    </row>
    <row r="524" spans="1:15" x14ac:dyDescent="0.2">
      <c r="A524" t="s">
        <v>400</v>
      </c>
      <c r="B524" t="e">
        <f>VLOOKUP(A524,legend_isolates_fromAlex!A:B,2,FALSE)</f>
        <v>#N/A</v>
      </c>
      <c r="C524" t="e">
        <f>VLOOKUP(B524,isolate_id_legend!A:B,2,FALSE)</f>
        <v>#N/A</v>
      </c>
      <c r="D524" t="s">
        <v>18</v>
      </c>
      <c r="E524">
        <v>4</v>
      </c>
      <c r="F524" t="s">
        <v>493</v>
      </c>
      <c r="G524" t="s">
        <v>637</v>
      </c>
      <c r="H524" t="s">
        <v>18</v>
      </c>
      <c r="I524" s="1" t="s">
        <v>9</v>
      </c>
      <c r="J524" s="1">
        <v>12</v>
      </c>
      <c r="L524">
        <f>VLOOKUP(G524,[1]layout!$D:$E,2,FALSE)</f>
        <v>0.14599999999999999</v>
      </c>
      <c r="M524" t="e">
        <f>VLOOKUP(B524,growth_assay_midpoints!$A:$B,2,FALSE)</f>
        <v>#N/A</v>
      </c>
      <c r="N524" t="e">
        <f>VLOOKUP(B524,growth_assay_midpoints!$A:$C,3,FALSE)</f>
        <v>#N/A</v>
      </c>
      <c r="O524" t="e">
        <f>VLOOKUP(B524,growth_assay_midpoints!$A:$D,4,FALSE)</f>
        <v>#N/A</v>
      </c>
    </row>
    <row r="525" spans="1:15" x14ac:dyDescent="0.2">
      <c r="A525" t="s">
        <v>400</v>
      </c>
      <c r="B525" t="e">
        <f>VLOOKUP(A525,legend_isolates_fromAlex!A:B,2,FALSE)</f>
        <v>#N/A</v>
      </c>
      <c r="C525" t="e">
        <f>VLOOKUP(B525,isolate_id_legend!A:B,2,FALSE)</f>
        <v>#N/A</v>
      </c>
      <c r="D525" t="s">
        <v>18</v>
      </c>
      <c r="E525">
        <v>4</v>
      </c>
      <c r="F525" t="s">
        <v>494</v>
      </c>
      <c r="G525" t="s">
        <v>638</v>
      </c>
      <c r="H525" t="s">
        <v>18</v>
      </c>
      <c r="I525" s="1" t="s">
        <v>10</v>
      </c>
      <c r="J525" s="1">
        <v>12</v>
      </c>
      <c r="L525">
        <f>VLOOKUP(G525,[1]layout!$D:$E,2,FALSE)</f>
        <v>0.152</v>
      </c>
      <c r="M525" t="e">
        <f>VLOOKUP(B525,growth_assay_midpoints!$A:$B,2,FALSE)</f>
        <v>#N/A</v>
      </c>
      <c r="N525" t="e">
        <f>VLOOKUP(B525,growth_assay_midpoints!$A:$C,3,FALSE)</f>
        <v>#N/A</v>
      </c>
      <c r="O525" t="e">
        <f>VLOOKUP(B525,growth_assay_midpoints!$A:$D,4,FALSE)</f>
        <v>#N/A</v>
      </c>
    </row>
    <row r="526" spans="1:15" x14ac:dyDescent="0.2">
      <c r="A526" t="s">
        <v>400</v>
      </c>
      <c r="B526" t="e">
        <f>VLOOKUP(A526,legend_isolates_fromAlex!A:B,2,FALSE)</f>
        <v>#N/A</v>
      </c>
      <c r="C526" t="e">
        <f>VLOOKUP(B526,isolate_id_legend!A:B,2,FALSE)</f>
        <v>#N/A</v>
      </c>
      <c r="D526" t="s">
        <v>18</v>
      </c>
      <c r="E526">
        <v>4</v>
      </c>
      <c r="F526" t="s">
        <v>495</v>
      </c>
      <c r="G526" t="s">
        <v>639</v>
      </c>
      <c r="H526" t="s">
        <v>18</v>
      </c>
      <c r="I526" s="1" t="s">
        <v>11</v>
      </c>
      <c r="J526" s="1">
        <v>12</v>
      </c>
      <c r="L526">
        <f>VLOOKUP(G526,[1]layout!$D:$E,2,FALSE)</f>
        <v>0.152</v>
      </c>
      <c r="M526" t="e">
        <f>VLOOKUP(B526,growth_assay_midpoints!$A:$B,2,FALSE)</f>
        <v>#N/A</v>
      </c>
      <c r="N526" t="e">
        <f>VLOOKUP(B526,growth_assay_midpoints!$A:$C,3,FALSE)</f>
        <v>#N/A</v>
      </c>
      <c r="O526" t="e">
        <f>VLOOKUP(B526,growth_assay_midpoints!$A:$D,4,FALSE)</f>
        <v>#N/A</v>
      </c>
    </row>
    <row r="527" spans="1:15" x14ac:dyDescent="0.2">
      <c r="A527" t="s">
        <v>400</v>
      </c>
      <c r="B527" t="e">
        <f>VLOOKUP(A527,legend_isolates_fromAlex!A:B,2,FALSE)</f>
        <v>#N/A</v>
      </c>
      <c r="C527" t="e">
        <f>VLOOKUP(B527,isolate_id_legend!A:B,2,FALSE)</f>
        <v>#N/A</v>
      </c>
      <c r="D527" t="s">
        <v>18</v>
      </c>
      <c r="E527">
        <v>4</v>
      </c>
      <c r="F527" t="s">
        <v>496</v>
      </c>
      <c r="G527" t="s">
        <v>640</v>
      </c>
      <c r="H527" t="s">
        <v>18</v>
      </c>
      <c r="I527" s="1" t="s">
        <v>12</v>
      </c>
      <c r="J527" s="1">
        <v>12</v>
      </c>
      <c r="L527">
        <f>VLOOKUP(G527,[1]layout!$D:$E,2,FALSE)</f>
        <v>0.16300000000000001</v>
      </c>
      <c r="M527" t="e">
        <f>VLOOKUP(B527,growth_assay_midpoints!$A:$B,2,FALSE)</f>
        <v>#N/A</v>
      </c>
      <c r="N527" t="e">
        <f>VLOOKUP(B527,growth_assay_midpoints!$A:$C,3,FALSE)</f>
        <v>#N/A</v>
      </c>
      <c r="O527" t="e">
        <f>VLOOKUP(B527,growth_assay_midpoints!$A:$D,4,FALSE)</f>
        <v>#N/A</v>
      </c>
    </row>
    <row r="528" spans="1:15" x14ac:dyDescent="0.2">
      <c r="A528" t="s">
        <v>400</v>
      </c>
      <c r="B528" t="e">
        <f>VLOOKUP(A528,legend_isolates_fromAlex!A:B,2,FALSE)</f>
        <v>#N/A</v>
      </c>
      <c r="C528" t="e">
        <f>VLOOKUP(B528,isolate_id_legend!A:B,2,FALSE)</f>
        <v>#N/A</v>
      </c>
      <c r="D528" t="s">
        <v>18</v>
      </c>
      <c r="E528">
        <v>4</v>
      </c>
      <c r="F528" t="s">
        <v>497</v>
      </c>
      <c r="G528" t="s">
        <v>641</v>
      </c>
      <c r="H528" t="s">
        <v>18</v>
      </c>
      <c r="I528" s="1" t="s">
        <v>13</v>
      </c>
      <c r="J528" s="1">
        <v>12</v>
      </c>
      <c r="L528">
        <f>VLOOKUP(G528,[1]layout!$D:$E,2,FALSE)</f>
        <v>0.154</v>
      </c>
      <c r="M528" t="e">
        <f>VLOOKUP(B528,growth_assay_midpoints!$A:$B,2,FALSE)</f>
        <v>#N/A</v>
      </c>
      <c r="N528" t="e">
        <f>VLOOKUP(B528,growth_assay_midpoints!$A:$C,3,FALSE)</f>
        <v>#N/A</v>
      </c>
      <c r="O528" t="e">
        <f>VLOOKUP(B528,growth_assay_midpoints!$A:$D,4,FALSE)</f>
        <v>#N/A</v>
      </c>
    </row>
    <row r="529" spans="1:15" x14ac:dyDescent="0.2">
      <c r="A529" t="s">
        <v>400</v>
      </c>
      <c r="B529" t="e">
        <f>VLOOKUP(A529,legend_isolates_fromAlex!A:B,2,FALSE)</f>
        <v>#N/A</v>
      </c>
      <c r="C529" t="e">
        <f>VLOOKUP(B529,isolate_id_legend!A:B,2,FALSE)</f>
        <v>#N/A</v>
      </c>
      <c r="D529" t="s">
        <v>18</v>
      </c>
      <c r="E529">
        <v>4</v>
      </c>
      <c r="F529" t="s">
        <v>498</v>
      </c>
      <c r="G529" t="s">
        <v>642</v>
      </c>
      <c r="H529" t="s">
        <v>18</v>
      </c>
      <c r="I529" s="1" t="s">
        <v>14</v>
      </c>
      <c r="J529" s="1">
        <v>12</v>
      </c>
      <c r="L529">
        <f>VLOOKUP(G529,[1]layout!$D:$E,2,FALSE)</f>
        <v>0.16600000000000001</v>
      </c>
      <c r="M529" t="e">
        <f>VLOOKUP(B529,growth_assay_midpoints!$A:$B,2,FALSE)</f>
        <v>#N/A</v>
      </c>
      <c r="N529" t="e">
        <f>VLOOKUP(B529,growth_assay_midpoints!$A:$C,3,FALSE)</f>
        <v>#N/A</v>
      </c>
      <c r="O529" t="e">
        <f>VLOOKUP(B529,growth_assay_midpoints!$A:$D,4,FALSE)</f>
        <v>#N/A</v>
      </c>
    </row>
    <row r="530" spans="1:15" x14ac:dyDescent="0.2">
      <c r="A530" t="s">
        <v>400</v>
      </c>
      <c r="B530" t="e">
        <f>VLOOKUP(A530,legend_isolates_fromAlex!A:B,2,FALSE)</f>
        <v>#N/A</v>
      </c>
      <c r="C530" t="e">
        <f>VLOOKUP(B530,isolate_id_legend!A:B,2,FALSE)</f>
        <v>#N/A</v>
      </c>
      <c r="D530" t="s">
        <v>18</v>
      </c>
      <c r="E530">
        <v>5</v>
      </c>
      <c r="F530" t="s">
        <v>463</v>
      </c>
      <c r="G530" t="s">
        <v>643</v>
      </c>
      <c r="H530" t="s">
        <v>18</v>
      </c>
      <c r="I530" s="1" t="s">
        <v>401</v>
      </c>
      <c r="J530" s="1">
        <v>1</v>
      </c>
      <c r="L530">
        <f>VLOOKUP(G530,[1]layout!$D:$E,2,FALSE)</f>
        <v>0.161</v>
      </c>
      <c r="M530" t="e">
        <f>VLOOKUP(B530,growth_assay_midpoints!$A:$B,2,FALSE)</f>
        <v>#N/A</v>
      </c>
      <c r="N530" t="e">
        <f>VLOOKUP(B530,growth_assay_midpoints!$A:$C,3,FALSE)</f>
        <v>#N/A</v>
      </c>
      <c r="O530" t="e">
        <f>VLOOKUP(B530,growth_assay_midpoints!$A:$D,4,FALSE)</f>
        <v>#N/A</v>
      </c>
    </row>
    <row r="531" spans="1:15" x14ac:dyDescent="0.2">
      <c r="A531" t="s">
        <v>400</v>
      </c>
      <c r="B531" t="e">
        <f>VLOOKUP(A531,legend_isolates_fromAlex!A:B,2,FALSE)</f>
        <v>#N/A</v>
      </c>
      <c r="C531" t="e">
        <f>VLOOKUP(B531,isolate_id_legend!A:B,2,FALSE)</f>
        <v>#N/A</v>
      </c>
      <c r="D531" t="s">
        <v>18</v>
      </c>
      <c r="E531">
        <v>5</v>
      </c>
      <c r="F531" t="s">
        <v>464</v>
      </c>
      <c r="G531" t="s">
        <v>644</v>
      </c>
      <c r="H531" t="s">
        <v>18</v>
      </c>
      <c r="I531" s="1" t="s">
        <v>401</v>
      </c>
      <c r="J531" s="1">
        <v>2</v>
      </c>
      <c r="L531">
        <f>VLOOKUP(G531,[1]layout!$D:$E,2,FALSE)</f>
        <v>0.152</v>
      </c>
      <c r="M531" t="e">
        <f>VLOOKUP(B531,growth_assay_midpoints!$A:$B,2,FALSE)</f>
        <v>#N/A</v>
      </c>
      <c r="N531" t="e">
        <f>VLOOKUP(B531,growth_assay_midpoints!$A:$C,3,FALSE)</f>
        <v>#N/A</v>
      </c>
      <c r="O531" t="e">
        <f>VLOOKUP(B531,growth_assay_midpoints!$A:$D,4,FALSE)</f>
        <v>#N/A</v>
      </c>
    </row>
    <row r="532" spans="1:15" x14ac:dyDescent="0.2">
      <c r="A532" t="s">
        <v>400</v>
      </c>
      <c r="B532" t="e">
        <f>VLOOKUP(A532,legend_isolates_fromAlex!A:B,2,FALSE)</f>
        <v>#N/A</v>
      </c>
      <c r="C532" t="e">
        <f>VLOOKUP(B532,isolate_id_legend!A:B,2,FALSE)</f>
        <v>#N/A</v>
      </c>
      <c r="D532" t="s">
        <v>18</v>
      </c>
      <c r="E532">
        <v>5</v>
      </c>
      <c r="F532" t="s">
        <v>465</v>
      </c>
      <c r="G532" t="s">
        <v>645</v>
      </c>
      <c r="H532" t="s">
        <v>18</v>
      </c>
      <c r="I532" s="1" t="s">
        <v>401</v>
      </c>
      <c r="J532" s="1">
        <v>3</v>
      </c>
      <c r="L532">
        <f>VLOOKUP(G532,[1]layout!$D:$E,2,FALSE)</f>
        <v>0.15</v>
      </c>
      <c r="M532" t="e">
        <f>VLOOKUP(B532,growth_assay_midpoints!$A:$B,2,FALSE)</f>
        <v>#N/A</v>
      </c>
      <c r="N532" t="e">
        <f>VLOOKUP(B532,growth_assay_midpoints!$A:$C,3,FALSE)</f>
        <v>#N/A</v>
      </c>
      <c r="O532" t="e">
        <f>VLOOKUP(B532,growth_assay_midpoints!$A:$D,4,FALSE)</f>
        <v>#N/A</v>
      </c>
    </row>
    <row r="533" spans="1:15" x14ac:dyDescent="0.2">
      <c r="A533" t="s">
        <v>400</v>
      </c>
      <c r="B533" t="e">
        <f>VLOOKUP(A533,legend_isolates_fromAlex!A:B,2,FALSE)</f>
        <v>#N/A</v>
      </c>
      <c r="C533" t="e">
        <f>VLOOKUP(B533,isolate_id_legend!A:B,2,FALSE)</f>
        <v>#N/A</v>
      </c>
      <c r="D533" t="s">
        <v>18</v>
      </c>
      <c r="E533">
        <v>5</v>
      </c>
      <c r="F533" t="s">
        <v>466</v>
      </c>
      <c r="G533" t="s">
        <v>646</v>
      </c>
      <c r="H533" t="s">
        <v>18</v>
      </c>
      <c r="I533" s="1" t="s">
        <v>401</v>
      </c>
      <c r="J533" s="1">
        <v>4</v>
      </c>
      <c r="L533">
        <f>VLOOKUP(G533,[1]layout!$D:$E,2,FALSE)</f>
        <v>0.19900000000000001</v>
      </c>
      <c r="M533" t="e">
        <f>VLOOKUP(B533,growth_assay_midpoints!$A:$B,2,FALSE)</f>
        <v>#N/A</v>
      </c>
      <c r="N533" t="e">
        <f>VLOOKUP(B533,growth_assay_midpoints!$A:$C,3,FALSE)</f>
        <v>#N/A</v>
      </c>
      <c r="O533" t="e">
        <f>VLOOKUP(B533,growth_assay_midpoints!$A:$D,4,FALSE)</f>
        <v>#N/A</v>
      </c>
    </row>
    <row r="534" spans="1:15" x14ac:dyDescent="0.2">
      <c r="A534" t="s">
        <v>400</v>
      </c>
      <c r="B534" t="e">
        <f>VLOOKUP(A534,legend_isolates_fromAlex!A:B,2,FALSE)</f>
        <v>#N/A</v>
      </c>
      <c r="C534" t="e">
        <f>VLOOKUP(B534,isolate_id_legend!A:B,2,FALSE)</f>
        <v>#N/A</v>
      </c>
      <c r="D534" t="s">
        <v>18</v>
      </c>
      <c r="E534">
        <v>5</v>
      </c>
      <c r="F534" t="s">
        <v>467</v>
      </c>
      <c r="G534" t="s">
        <v>647</v>
      </c>
      <c r="H534" t="s">
        <v>18</v>
      </c>
      <c r="I534" s="1" t="s">
        <v>401</v>
      </c>
      <c r="J534" s="1">
        <v>5</v>
      </c>
      <c r="L534">
        <f>VLOOKUP(G534,[1]layout!$D:$E,2,FALSE)</f>
        <v>0.16200000000000001</v>
      </c>
      <c r="M534" t="e">
        <f>VLOOKUP(B534,growth_assay_midpoints!$A:$B,2,FALSE)</f>
        <v>#N/A</v>
      </c>
      <c r="N534" t="e">
        <f>VLOOKUP(B534,growth_assay_midpoints!$A:$C,3,FALSE)</f>
        <v>#N/A</v>
      </c>
      <c r="O534" t="e">
        <f>VLOOKUP(B534,growth_assay_midpoints!$A:$D,4,FALSE)</f>
        <v>#N/A</v>
      </c>
    </row>
    <row r="535" spans="1:15" x14ac:dyDescent="0.2">
      <c r="A535" t="s">
        <v>400</v>
      </c>
      <c r="B535" t="e">
        <f>VLOOKUP(A535,legend_isolates_fromAlex!A:B,2,FALSE)</f>
        <v>#N/A</v>
      </c>
      <c r="C535" t="e">
        <f>VLOOKUP(B535,isolate_id_legend!A:B,2,FALSE)</f>
        <v>#N/A</v>
      </c>
      <c r="D535" t="s">
        <v>18</v>
      </c>
      <c r="E535">
        <v>5</v>
      </c>
      <c r="F535" t="s">
        <v>468</v>
      </c>
      <c r="G535" t="s">
        <v>648</v>
      </c>
      <c r="H535" t="s">
        <v>18</v>
      </c>
      <c r="I535" s="1" t="s">
        <v>401</v>
      </c>
      <c r="J535" s="1">
        <v>6</v>
      </c>
      <c r="L535">
        <f>VLOOKUP(G535,[1]layout!$D:$E,2,FALSE)</f>
        <v>0.153</v>
      </c>
      <c r="M535" t="e">
        <f>VLOOKUP(B535,growth_assay_midpoints!$A:$B,2,FALSE)</f>
        <v>#N/A</v>
      </c>
      <c r="N535" t="e">
        <f>VLOOKUP(B535,growth_assay_midpoints!$A:$C,3,FALSE)</f>
        <v>#N/A</v>
      </c>
      <c r="O535" t="e">
        <f>VLOOKUP(B535,growth_assay_midpoints!$A:$D,4,FALSE)</f>
        <v>#N/A</v>
      </c>
    </row>
    <row r="536" spans="1:15" x14ac:dyDescent="0.2">
      <c r="A536" t="s">
        <v>400</v>
      </c>
      <c r="B536" t="e">
        <f>VLOOKUP(A536,legend_isolates_fromAlex!A:B,2,FALSE)</f>
        <v>#N/A</v>
      </c>
      <c r="C536" t="e">
        <f>VLOOKUP(B536,isolate_id_legend!A:B,2,FALSE)</f>
        <v>#N/A</v>
      </c>
      <c r="D536" t="s">
        <v>18</v>
      </c>
      <c r="E536">
        <v>5</v>
      </c>
      <c r="F536" t="s">
        <v>469</v>
      </c>
      <c r="G536" t="s">
        <v>649</v>
      </c>
      <c r="H536" t="s">
        <v>18</v>
      </c>
      <c r="I536" s="1" t="s">
        <v>401</v>
      </c>
      <c r="J536" s="1">
        <v>7</v>
      </c>
      <c r="L536">
        <f>VLOOKUP(G536,[1]layout!$D:$E,2,FALSE)</f>
        <v>0.14699999999999999</v>
      </c>
      <c r="M536" t="e">
        <f>VLOOKUP(B536,growth_assay_midpoints!$A:$B,2,FALSE)</f>
        <v>#N/A</v>
      </c>
      <c r="N536" t="e">
        <f>VLOOKUP(B536,growth_assay_midpoints!$A:$C,3,FALSE)</f>
        <v>#N/A</v>
      </c>
      <c r="O536" t="e">
        <f>VLOOKUP(B536,growth_assay_midpoints!$A:$D,4,FALSE)</f>
        <v>#N/A</v>
      </c>
    </row>
    <row r="537" spans="1:15" x14ac:dyDescent="0.2">
      <c r="A537" t="s">
        <v>400</v>
      </c>
      <c r="B537" t="e">
        <f>VLOOKUP(A537,legend_isolates_fromAlex!A:B,2,FALSE)</f>
        <v>#N/A</v>
      </c>
      <c r="C537" t="e">
        <f>VLOOKUP(B537,isolate_id_legend!A:B,2,FALSE)</f>
        <v>#N/A</v>
      </c>
      <c r="D537" t="s">
        <v>18</v>
      </c>
      <c r="E537">
        <v>5</v>
      </c>
      <c r="F537" t="s">
        <v>470</v>
      </c>
      <c r="G537" t="s">
        <v>650</v>
      </c>
      <c r="H537" t="s">
        <v>18</v>
      </c>
      <c r="I537" s="1" t="s">
        <v>401</v>
      </c>
      <c r="J537" s="1">
        <v>8</v>
      </c>
      <c r="L537">
        <f>VLOOKUP(G537,[1]layout!$D:$E,2,FALSE)</f>
        <v>0.153</v>
      </c>
      <c r="M537" t="e">
        <f>VLOOKUP(B537,growth_assay_midpoints!$A:$B,2,FALSE)</f>
        <v>#N/A</v>
      </c>
      <c r="N537" t="e">
        <f>VLOOKUP(B537,growth_assay_midpoints!$A:$C,3,FALSE)</f>
        <v>#N/A</v>
      </c>
      <c r="O537" t="e">
        <f>VLOOKUP(B537,growth_assay_midpoints!$A:$D,4,FALSE)</f>
        <v>#N/A</v>
      </c>
    </row>
    <row r="538" spans="1:15" x14ac:dyDescent="0.2">
      <c r="A538" t="s">
        <v>400</v>
      </c>
      <c r="B538" t="e">
        <f>VLOOKUP(A538,legend_isolates_fromAlex!A:B,2,FALSE)</f>
        <v>#N/A</v>
      </c>
      <c r="C538" t="e">
        <f>VLOOKUP(B538,isolate_id_legend!A:B,2,FALSE)</f>
        <v>#N/A</v>
      </c>
      <c r="D538" t="s">
        <v>18</v>
      </c>
      <c r="E538">
        <v>5</v>
      </c>
      <c r="F538" t="s">
        <v>471</v>
      </c>
      <c r="G538" t="s">
        <v>651</v>
      </c>
      <c r="H538" t="s">
        <v>18</v>
      </c>
      <c r="I538" s="1" t="s">
        <v>401</v>
      </c>
      <c r="J538" s="1">
        <v>9</v>
      </c>
      <c r="L538">
        <f>VLOOKUP(G538,[1]layout!$D:$E,2,FALSE)</f>
        <v>0.151</v>
      </c>
      <c r="M538" t="e">
        <f>VLOOKUP(B538,growth_assay_midpoints!$A:$B,2,FALSE)</f>
        <v>#N/A</v>
      </c>
      <c r="N538" t="e">
        <f>VLOOKUP(B538,growth_assay_midpoints!$A:$C,3,FALSE)</f>
        <v>#N/A</v>
      </c>
      <c r="O538" t="e">
        <f>VLOOKUP(B538,growth_assay_midpoints!$A:$D,4,FALSE)</f>
        <v>#N/A</v>
      </c>
    </row>
    <row r="539" spans="1:15" x14ac:dyDescent="0.2">
      <c r="A539" t="s">
        <v>400</v>
      </c>
      <c r="B539" t="e">
        <f>VLOOKUP(A539,legend_isolates_fromAlex!A:B,2,FALSE)</f>
        <v>#N/A</v>
      </c>
      <c r="C539" t="e">
        <f>VLOOKUP(B539,isolate_id_legend!A:B,2,FALSE)</f>
        <v>#N/A</v>
      </c>
      <c r="D539" t="s">
        <v>18</v>
      </c>
      <c r="E539">
        <v>5</v>
      </c>
      <c r="F539" t="s">
        <v>472</v>
      </c>
      <c r="G539" t="s">
        <v>652</v>
      </c>
      <c r="H539" t="s">
        <v>18</v>
      </c>
      <c r="I539" s="1" t="s">
        <v>401</v>
      </c>
      <c r="J539" s="1">
        <v>10</v>
      </c>
      <c r="L539">
        <f>VLOOKUP(G539,[1]layout!$D:$E,2,FALSE)</f>
        <v>0.16600000000000001</v>
      </c>
      <c r="M539" t="e">
        <f>VLOOKUP(B539,growth_assay_midpoints!$A:$B,2,FALSE)</f>
        <v>#N/A</v>
      </c>
      <c r="N539" t="e">
        <f>VLOOKUP(B539,growth_assay_midpoints!$A:$C,3,FALSE)</f>
        <v>#N/A</v>
      </c>
      <c r="O539" t="e">
        <f>VLOOKUP(B539,growth_assay_midpoints!$A:$D,4,FALSE)</f>
        <v>#N/A</v>
      </c>
    </row>
    <row r="540" spans="1:15" x14ac:dyDescent="0.2">
      <c r="A540" t="s">
        <v>400</v>
      </c>
      <c r="B540" t="e">
        <f>VLOOKUP(A540,legend_isolates_fromAlex!A:B,2,FALSE)</f>
        <v>#N/A</v>
      </c>
      <c r="C540" t="e">
        <f>VLOOKUP(B540,isolate_id_legend!A:B,2,FALSE)</f>
        <v>#N/A</v>
      </c>
      <c r="D540" t="s">
        <v>18</v>
      </c>
      <c r="E540">
        <v>5</v>
      </c>
      <c r="F540" t="s">
        <v>473</v>
      </c>
      <c r="G540" t="s">
        <v>653</v>
      </c>
      <c r="H540" t="s">
        <v>18</v>
      </c>
      <c r="I540" s="1" t="s">
        <v>401</v>
      </c>
      <c r="J540" s="1">
        <v>11</v>
      </c>
      <c r="L540">
        <f>VLOOKUP(G540,[1]layout!$D:$E,2,FALSE)</f>
        <v>0.161</v>
      </c>
      <c r="M540" t="e">
        <f>VLOOKUP(B540,growth_assay_midpoints!$A:$B,2,FALSE)</f>
        <v>#N/A</v>
      </c>
      <c r="N540" t="e">
        <f>VLOOKUP(B540,growth_assay_midpoints!$A:$C,3,FALSE)</f>
        <v>#N/A</v>
      </c>
      <c r="O540" t="e">
        <f>VLOOKUP(B540,growth_assay_midpoints!$A:$D,4,FALSE)</f>
        <v>#N/A</v>
      </c>
    </row>
    <row r="541" spans="1:15" x14ac:dyDescent="0.2">
      <c r="A541" t="s">
        <v>400</v>
      </c>
      <c r="B541" t="e">
        <f>VLOOKUP(A541,legend_isolates_fromAlex!A:B,2,FALSE)</f>
        <v>#N/A</v>
      </c>
      <c r="C541" t="e">
        <f>VLOOKUP(B541,isolate_id_legend!A:B,2,FALSE)</f>
        <v>#N/A</v>
      </c>
      <c r="D541" t="s">
        <v>18</v>
      </c>
      <c r="E541">
        <v>5</v>
      </c>
      <c r="F541" t="s">
        <v>474</v>
      </c>
      <c r="G541" t="s">
        <v>654</v>
      </c>
      <c r="H541" t="s">
        <v>18</v>
      </c>
      <c r="I541" s="1" t="s">
        <v>401</v>
      </c>
      <c r="J541" s="1">
        <v>12</v>
      </c>
      <c r="L541">
        <f>VLOOKUP(G541,[1]layout!$D:$E,2,FALSE)</f>
        <v>0.161</v>
      </c>
      <c r="M541" t="e">
        <f>VLOOKUP(B541,growth_assay_midpoints!$A:$B,2,FALSE)</f>
        <v>#N/A</v>
      </c>
      <c r="N541" t="e">
        <f>VLOOKUP(B541,growth_assay_midpoints!$A:$C,3,FALSE)</f>
        <v>#N/A</v>
      </c>
      <c r="O541" t="e">
        <f>VLOOKUP(B541,growth_assay_midpoints!$A:$D,4,FALSE)</f>
        <v>#N/A</v>
      </c>
    </row>
    <row r="542" spans="1:15" x14ac:dyDescent="0.2">
      <c r="A542" t="s">
        <v>400</v>
      </c>
      <c r="B542" t="e">
        <f>VLOOKUP(A542,legend_isolates_fromAlex!A:B,2,FALSE)</f>
        <v>#N/A</v>
      </c>
      <c r="C542" t="e">
        <f>VLOOKUP(B542,isolate_id_legend!A:B,2,FALSE)</f>
        <v>#N/A</v>
      </c>
      <c r="D542" t="s">
        <v>18</v>
      </c>
      <c r="E542">
        <v>5</v>
      </c>
      <c r="F542" t="s">
        <v>475</v>
      </c>
      <c r="G542" t="s">
        <v>655</v>
      </c>
      <c r="H542" t="s">
        <v>18</v>
      </c>
      <c r="I542" s="1" t="s">
        <v>402</v>
      </c>
      <c r="J542" s="1">
        <v>1</v>
      </c>
      <c r="L542">
        <f>VLOOKUP(G542,[1]layout!$D:$E,2,FALSE)</f>
        <v>0.125</v>
      </c>
      <c r="M542" t="e">
        <f>VLOOKUP(B542,growth_assay_midpoints!$A:$B,2,FALSE)</f>
        <v>#N/A</v>
      </c>
      <c r="N542" t="e">
        <f>VLOOKUP(B542,growth_assay_midpoints!$A:$C,3,FALSE)</f>
        <v>#N/A</v>
      </c>
      <c r="O542" t="e">
        <f>VLOOKUP(B542,growth_assay_midpoints!$A:$D,4,FALSE)</f>
        <v>#N/A</v>
      </c>
    </row>
    <row r="543" spans="1:15" x14ac:dyDescent="0.2">
      <c r="A543" t="s">
        <v>400</v>
      </c>
      <c r="B543" t="e">
        <f>VLOOKUP(A543,legend_isolates_fromAlex!A:B,2,FALSE)</f>
        <v>#N/A</v>
      </c>
      <c r="C543" t="e">
        <f>VLOOKUP(B543,isolate_id_legend!A:B,2,FALSE)</f>
        <v>#N/A</v>
      </c>
      <c r="D543" t="s">
        <v>18</v>
      </c>
      <c r="E543">
        <v>5</v>
      </c>
      <c r="F543" t="s">
        <v>476</v>
      </c>
      <c r="G543" t="s">
        <v>656</v>
      </c>
      <c r="H543" t="s">
        <v>18</v>
      </c>
      <c r="I543" s="1" t="s">
        <v>402</v>
      </c>
      <c r="J543" s="1">
        <v>2</v>
      </c>
      <c r="L543">
        <f>VLOOKUP(G543,[1]layout!$D:$E,2,FALSE)</f>
        <v>0.13100000000000001</v>
      </c>
      <c r="M543" t="e">
        <f>VLOOKUP(B543,growth_assay_midpoints!$A:$B,2,FALSE)</f>
        <v>#N/A</v>
      </c>
      <c r="N543" t="e">
        <f>VLOOKUP(B543,growth_assay_midpoints!$A:$C,3,FALSE)</f>
        <v>#N/A</v>
      </c>
      <c r="O543" t="e">
        <f>VLOOKUP(B543,growth_assay_midpoints!$A:$D,4,FALSE)</f>
        <v>#N/A</v>
      </c>
    </row>
    <row r="544" spans="1:15" x14ac:dyDescent="0.2">
      <c r="A544" t="s">
        <v>400</v>
      </c>
      <c r="B544" t="e">
        <f>VLOOKUP(A544,legend_isolates_fromAlex!A:B,2,FALSE)</f>
        <v>#N/A</v>
      </c>
      <c r="C544" t="e">
        <f>VLOOKUP(B544,isolate_id_legend!A:B,2,FALSE)</f>
        <v>#N/A</v>
      </c>
      <c r="D544" t="s">
        <v>18</v>
      </c>
      <c r="E544">
        <v>5</v>
      </c>
      <c r="F544" t="s">
        <v>477</v>
      </c>
      <c r="G544" t="s">
        <v>657</v>
      </c>
      <c r="H544" t="s">
        <v>18</v>
      </c>
      <c r="I544" s="1" t="s">
        <v>402</v>
      </c>
      <c r="J544" s="1">
        <v>3</v>
      </c>
      <c r="L544">
        <f>VLOOKUP(G544,[1]layout!$D:$E,2,FALSE)</f>
        <v>0.123</v>
      </c>
      <c r="M544" t="e">
        <f>VLOOKUP(B544,growth_assay_midpoints!$A:$B,2,FALSE)</f>
        <v>#N/A</v>
      </c>
      <c r="N544" t="e">
        <f>VLOOKUP(B544,growth_assay_midpoints!$A:$C,3,FALSE)</f>
        <v>#N/A</v>
      </c>
      <c r="O544" t="e">
        <f>VLOOKUP(B544,growth_assay_midpoints!$A:$D,4,FALSE)</f>
        <v>#N/A</v>
      </c>
    </row>
    <row r="545" spans="1:15" x14ac:dyDescent="0.2">
      <c r="A545" t="s">
        <v>400</v>
      </c>
      <c r="B545" t="e">
        <f>VLOOKUP(A545,legend_isolates_fromAlex!A:B,2,FALSE)</f>
        <v>#N/A</v>
      </c>
      <c r="C545" t="e">
        <f>VLOOKUP(B545,isolate_id_legend!A:B,2,FALSE)</f>
        <v>#N/A</v>
      </c>
      <c r="D545" t="s">
        <v>18</v>
      </c>
      <c r="E545">
        <v>5</v>
      </c>
      <c r="F545" t="s">
        <v>478</v>
      </c>
      <c r="G545" t="s">
        <v>658</v>
      </c>
      <c r="H545" t="s">
        <v>18</v>
      </c>
      <c r="I545" s="1" t="s">
        <v>402</v>
      </c>
      <c r="J545" s="1">
        <v>4</v>
      </c>
      <c r="L545">
        <f>VLOOKUP(G545,[1]layout!$D:$E,2,FALSE)</f>
        <v>0.126</v>
      </c>
      <c r="M545" t="e">
        <f>VLOOKUP(B545,growth_assay_midpoints!$A:$B,2,FALSE)</f>
        <v>#N/A</v>
      </c>
      <c r="N545" t="e">
        <f>VLOOKUP(B545,growth_assay_midpoints!$A:$C,3,FALSE)</f>
        <v>#N/A</v>
      </c>
      <c r="O545" t="e">
        <f>VLOOKUP(B545,growth_assay_midpoints!$A:$D,4,FALSE)</f>
        <v>#N/A</v>
      </c>
    </row>
    <row r="546" spans="1:15" x14ac:dyDescent="0.2">
      <c r="A546" t="s">
        <v>400</v>
      </c>
      <c r="B546" t="e">
        <f>VLOOKUP(A546,legend_isolates_fromAlex!A:B,2,FALSE)</f>
        <v>#N/A</v>
      </c>
      <c r="C546" t="e">
        <f>VLOOKUP(B546,isolate_id_legend!A:B,2,FALSE)</f>
        <v>#N/A</v>
      </c>
      <c r="D546" t="s">
        <v>18</v>
      </c>
      <c r="E546">
        <v>5</v>
      </c>
      <c r="F546" t="s">
        <v>479</v>
      </c>
      <c r="G546" t="s">
        <v>659</v>
      </c>
      <c r="H546" t="s">
        <v>18</v>
      </c>
      <c r="I546" s="1" t="s">
        <v>402</v>
      </c>
      <c r="J546" s="1">
        <v>5</v>
      </c>
      <c r="L546">
        <f>VLOOKUP(G546,[1]layout!$D:$E,2,FALSE)</f>
        <v>0.14099999999999999</v>
      </c>
      <c r="M546" t="e">
        <f>VLOOKUP(B546,growth_assay_midpoints!$A:$B,2,FALSE)</f>
        <v>#N/A</v>
      </c>
      <c r="N546" t="e">
        <f>VLOOKUP(B546,growth_assay_midpoints!$A:$C,3,FALSE)</f>
        <v>#N/A</v>
      </c>
      <c r="O546" t="e">
        <f>VLOOKUP(B546,growth_assay_midpoints!$A:$D,4,FALSE)</f>
        <v>#N/A</v>
      </c>
    </row>
    <row r="547" spans="1:15" x14ac:dyDescent="0.2">
      <c r="A547" t="s">
        <v>400</v>
      </c>
      <c r="B547" t="e">
        <f>VLOOKUP(A547,legend_isolates_fromAlex!A:B,2,FALSE)</f>
        <v>#N/A</v>
      </c>
      <c r="C547" t="e">
        <f>VLOOKUP(B547,isolate_id_legend!A:B,2,FALSE)</f>
        <v>#N/A</v>
      </c>
      <c r="D547" t="s">
        <v>18</v>
      </c>
      <c r="E547">
        <v>5</v>
      </c>
      <c r="F547" t="s">
        <v>480</v>
      </c>
      <c r="G547" t="s">
        <v>660</v>
      </c>
      <c r="H547" t="s">
        <v>18</v>
      </c>
      <c r="I547" s="1" t="s">
        <v>402</v>
      </c>
      <c r="J547" s="1">
        <v>6</v>
      </c>
      <c r="L547">
        <f>VLOOKUP(G547,[1]layout!$D:$E,2,FALSE)</f>
        <v>0.127</v>
      </c>
      <c r="M547" t="e">
        <f>VLOOKUP(B547,growth_assay_midpoints!$A:$B,2,FALSE)</f>
        <v>#N/A</v>
      </c>
      <c r="N547" t="e">
        <f>VLOOKUP(B547,growth_assay_midpoints!$A:$C,3,FALSE)</f>
        <v>#N/A</v>
      </c>
      <c r="O547" t="e">
        <f>VLOOKUP(B547,growth_assay_midpoints!$A:$D,4,FALSE)</f>
        <v>#N/A</v>
      </c>
    </row>
    <row r="548" spans="1:15" x14ac:dyDescent="0.2">
      <c r="A548" t="s">
        <v>400</v>
      </c>
      <c r="B548" t="e">
        <f>VLOOKUP(A548,legend_isolates_fromAlex!A:B,2,FALSE)</f>
        <v>#N/A</v>
      </c>
      <c r="C548" t="e">
        <f>VLOOKUP(B548,isolate_id_legend!A:B,2,FALSE)</f>
        <v>#N/A</v>
      </c>
      <c r="D548" t="s">
        <v>18</v>
      </c>
      <c r="E548">
        <v>5</v>
      </c>
      <c r="F548" t="s">
        <v>481</v>
      </c>
      <c r="G548" t="s">
        <v>661</v>
      </c>
      <c r="H548" t="s">
        <v>18</v>
      </c>
      <c r="I548" s="1" t="s">
        <v>402</v>
      </c>
      <c r="J548" s="1">
        <v>7</v>
      </c>
      <c r="L548">
        <f>VLOOKUP(G548,[1]layout!$D:$E,2,FALSE)</f>
        <v>0.13500000000000001</v>
      </c>
      <c r="M548" t="e">
        <f>VLOOKUP(B548,growth_assay_midpoints!$A:$B,2,FALSE)</f>
        <v>#N/A</v>
      </c>
      <c r="N548" t="e">
        <f>VLOOKUP(B548,growth_assay_midpoints!$A:$C,3,FALSE)</f>
        <v>#N/A</v>
      </c>
      <c r="O548" t="e">
        <f>VLOOKUP(B548,growth_assay_midpoints!$A:$D,4,FALSE)</f>
        <v>#N/A</v>
      </c>
    </row>
    <row r="549" spans="1:15" x14ac:dyDescent="0.2">
      <c r="A549" t="s">
        <v>400</v>
      </c>
      <c r="B549" t="e">
        <f>VLOOKUP(A549,legend_isolates_fromAlex!A:B,2,FALSE)</f>
        <v>#N/A</v>
      </c>
      <c r="C549" t="e">
        <f>VLOOKUP(B549,isolate_id_legend!A:B,2,FALSE)</f>
        <v>#N/A</v>
      </c>
      <c r="D549" t="s">
        <v>18</v>
      </c>
      <c r="E549">
        <v>5</v>
      </c>
      <c r="F549" t="s">
        <v>482</v>
      </c>
      <c r="G549" t="s">
        <v>662</v>
      </c>
      <c r="H549" t="s">
        <v>18</v>
      </c>
      <c r="I549" s="1" t="s">
        <v>402</v>
      </c>
      <c r="J549" s="1">
        <v>8</v>
      </c>
      <c r="L549">
        <f>VLOOKUP(G549,[1]layout!$D:$E,2,FALSE)</f>
        <v>0.13900000000000001</v>
      </c>
      <c r="M549" t="e">
        <f>VLOOKUP(B549,growth_assay_midpoints!$A:$B,2,FALSE)</f>
        <v>#N/A</v>
      </c>
      <c r="N549" t="e">
        <f>VLOOKUP(B549,growth_assay_midpoints!$A:$C,3,FALSE)</f>
        <v>#N/A</v>
      </c>
      <c r="O549" t="e">
        <f>VLOOKUP(B549,growth_assay_midpoints!$A:$D,4,FALSE)</f>
        <v>#N/A</v>
      </c>
    </row>
    <row r="550" spans="1:15" x14ac:dyDescent="0.2">
      <c r="A550" t="s">
        <v>400</v>
      </c>
      <c r="B550" t="e">
        <f>VLOOKUP(A550,legend_isolates_fromAlex!A:B,2,FALSE)</f>
        <v>#N/A</v>
      </c>
      <c r="C550" t="e">
        <f>VLOOKUP(B550,isolate_id_legend!A:B,2,FALSE)</f>
        <v>#N/A</v>
      </c>
      <c r="D550" t="s">
        <v>18</v>
      </c>
      <c r="E550">
        <v>5</v>
      </c>
      <c r="F550" t="s">
        <v>483</v>
      </c>
      <c r="G550" t="s">
        <v>663</v>
      </c>
      <c r="H550" t="s">
        <v>18</v>
      </c>
      <c r="I550" s="1" t="s">
        <v>402</v>
      </c>
      <c r="J550" s="1">
        <v>9</v>
      </c>
      <c r="L550">
        <f>VLOOKUP(G550,[1]layout!$D:$E,2,FALSE)</f>
        <v>0.14199999999999999</v>
      </c>
      <c r="M550" t="e">
        <f>VLOOKUP(B550,growth_assay_midpoints!$A:$B,2,FALSE)</f>
        <v>#N/A</v>
      </c>
      <c r="N550" t="e">
        <f>VLOOKUP(B550,growth_assay_midpoints!$A:$C,3,FALSE)</f>
        <v>#N/A</v>
      </c>
      <c r="O550" t="e">
        <f>VLOOKUP(B550,growth_assay_midpoints!$A:$D,4,FALSE)</f>
        <v>#N/A</v>
      </c>
    </row>
    <row r="551" spans="1:15" x14ac:dyDescent="0.2">
      <c r="A551" t="s">
        <v>400</v>
      </c>
      <c r="B551" t="e">
        <f>VLOOKUP(A551,legend_isolates_fromAlex!A:B,2,FALSE)</f>
        <v>#N/A</v>
      </c>
      <c r="C551" t="e">
        <f>VLOOKUP(B551,isolate_id_legend!A:B,2,FALSE)</f>
        <v>#N/A</v>
      </c>
      <c r="D551" t="s">
        <v>18</v>
      </c>
      <c r="E551">
        <v>5</v>
      </c>
      <c r="F551" t="s">
        <v>484</v>
      </c>
      <c r="G551" t="s">
        <v>664</v>
      </c>
      <c r="H551" t="s">
        <v>18</v>
      </c>
      <c r="I551" s="1" t="s">
        <v>402</v>
      </c>
      <c r="J551" s="1">
        <v>10</v>
      </c>
      <c r="L551">
        <f>VLOOKUP(G551,[1]layout!$D:$E,2,FALSE)</f>
        <v>0.13300000000000001</v>
      </c>
      <c r="M551" t="e">
        <f>VLOOKUP(B551,growth_assay_midpoints!$A:$B,2,FALSE)</f>
        <v>#N/A</v>
      </c>
      <c r="N551" t="e">
        <f>VLOOKUP(B551,growth_assay_midpoints!$A:$C,3,FALSE)</f>
        <v>#N/A</v>
      </c>
      <c r="O551" t="e">
        <f>VLOOKUP(B551,growth_assay_midpoints!$A:$D,4,FALSE)</f>
        <v>#N/A</v>
      </c>
    </row>
    <row r="552" spans="1:15" x14ac:dyDescent="0.2">
      <c r="A552" t="s">
        <v>400</v>
      </c>
      <c r="B552" t="e">
        <f>VLOOKUP(A552,legend_isolates_fromAlex!A:B,2,FALSE)</f>
        <v>#N/A</v>
      </c>
      <c r="C552" t="e">
        <f>VLOOKUP(B552,isolate_id_legend!A:B,2,FALSE)</f>
        <v>#N/A</v>
      </c>
      <c r="D552" t="s">
        <v>18</v>
      </c>
      <c r="E552">
        <v>5</v>
      </c>
      <c r="F552" t="s">
        <v>485</v>
      </c>
      <c r="G552" t="s">
        <v>665</v>
      </c>
      <c r="H552" t="s">
        <v>18</v>
      </c>
      <c r="I552" s="1" t="s">
        <v>402</v>
      </c>
      <c r="J552" s="1">
        <v>11</v>
      </c>
      <c r="L552">
        <f>VLOOKUP(G552,[1]layout!$D:$E,2,FALSE)</f>
        <v>0.128</v>
      </c>
      <c r="M552" t="e">
        <f>VLOOKUP(B552,growth_assay_midpoints!$A:$B,2,FALSE)</f>
        <v>#N/A</v>
      </c>
      <c r="N552" t="e">
        <f>VLOOKUP(B552,growth_assay_midpoints!$A:$C,3,FALSE)</f>
        <v>#N/A</v>
      </c>
      <c r="O552" t="e">
        <f>VLOOKUP(B552,growth_assay_midpoints!$A:$D,4,FALSE)</f>
        <v>#N/A</v>
      </c>
    </row>
    <row r="553" spans="1:15" x14ac:dyDescent="0.2">
      <c r="A553" t="s">
        <v>400</v>
      </c>
      <c r="B553" t="e">
        <f>VLOOKUP(A553,legend_isolates_fromAlex!A:B,2,FALSE)</f>
        <v>#N/A</v>
      </c>
      <c r="C553" t="e">
        <f>VLOOKUP(B553,isolate_id_legend!A:B,2,FALSE)</f>
        <v>#N/A</v>
      </c>
      <c r="D553" t="s">
        <v>18</v>
      </c>
      <c r="E553">
        <v>5</v>
      </c>
      <c r="F553" t="s">
        <v>486</v>
      </c>
      <c r="G553" t="s">
        <v>666</v>
      </c>
      <c r="H553" t="s">
        <v>18</v>
      </c>
      <c r="I553" s="1" t="s">
        <v>402</v>
      </c>
      <c r="J553" s="1">
        <v>12</v>
      </c>
      <c r="L553">
        <f>VLOOKUP(G553,[1]layout!$D:$E,2,FALSE)</f>
        <v>0.14000000000000001</v>
      </c>
      <c r="M553" t="e">
        <f>VLOOKUP(B553,growth_assay_midpoints!$A:$B,2,FALSE)</f>
        <v>#N/A</v>
      </c>
      <c r="N553" t="e">
        <f>VLOOKUP(B553,growth_assay_midpoints!$A:$C,3,FALSE)</f>
        <v>#N/A</v>
      </c>
      <c r="O553" t="e">
        <f>VLOOKUP(B553,growth_assay_midpoints!$A:$D,4,FALSE)</f>
        <v>#N/A</v>
      </c>
    </row>
    <row r="554" spans="1:15" x14ac:dyDescent="0.2">
      <c r="A554" t="s">
        <v>400</v>
      </c>
      <c r="B554" t="e">
        <f>VLOOKUP(A554,legend_isolates_fromAlex!A:B,2,FALSE)</f>
        <v>#N/A</v>
      </c>
      <c r="C554" t="e">
        <f>VLOOKUP(B554,isolate_id_legend!A:B,2,FALSE)</f>
        <v>#N/A</v>
      </c>
      <c r="D554" t="s">
        <v>18</v>
      </c>
      <c r="E554">
        <v>5</v>
      </c>
      <c r="F554" t="s">
        <v>487</v>
      </c>
      <c r="G554" t="s">
        <v>667</v>
      </c>
      <c r="H554" t="s">
        <v>18</v>
      </c>
      <c r="I554" s="1" t="s">
        <v>9</v>
      </c>
      <c r="J554" s="1">
        <v>1</v>
      </c>
      <c r="L554">
        <f>VLOOKUP(G554,[1]layout!$D:$E,2,FALSE)</f>
        <v>0.14699999999999999</v>
      </c>
      <c r="M554" t="e">
        <f>VLOOKUP(B554,growth_assay_midpoints!$A:$B,2,FALSE)</f>
        <v>#N/A</v>
      </c>
      <c r="N554" t="e">
        <f>VLOOKUP(B554,growth_assay_midpoints!$A:$C,3,FALSE)</f>
        <v>#N/A</v>
      </c>
      <c r="O554" t="e">
        <f>VLOOKUP(B554,growth_assay_midpoints!$A:$D,4,FALSE)</f>
        <v>#N/A</v>
      </c>
    </row>
    <row r="555" spans="1:15" x14ac:dyDescent="0.2">
      <c r="A555" t="s">
        <v>400</v>
      </c>
      <c r="B555" t="e">
        <f>VLOOKUP(A555,legend_isolates_fromAlex!A:B,2,FALSE)</f>
        <v>#N/A</v>
      </c>
      <c r="C555" t="e">
        <f>VLOOKUP(B555,isolate_id_legend!A:B,2,FALSE)</f>
        <v>#N/A</v>
      </c>
      <c r="D555" t="s">
        <v>18</v>
      </c>
      <c r="E555">
        <v>5</v>
      </c>
      <c r="F555" t="s">
        <v>488</v>
      </c>
      <c r="G555" t="s">
        <v>668</v>
      </c>
      <c r="H555" t="s">
        <v>18</v>
      </c>
      <c r="I555" s="1" t="s">
        <v>10</v>
      </c>
      <c r="J555" s="1">
        <v>1</v>
      </c>
      <c r="L555">
        <f>VLOOKUP(G555,[1]layout!$D:$E,2,FALSE)</f>
        <v>0.159</v>
      </c>
      <c r="M555" t="e">
        <f>VLOOKUP(B555,growth_assay_midpoints!$A:$B,2,FALSE)</f>
        <v>#N/A</v>
      </c>
      <c r="N555" t="e">
        <f>VLOOKUP(B555,growth_assay_midpoints!$A:$C,3,FALSE)</f>
        <v>#N/A</v>
      </c>
      <c r="O555" t="e">
        <f>VLOOKUP(B555,growth_assay_midpoints!$A:$D,4,FALSE)</f>
        <v>#N/A</v>
      </c>
    </row>
    <row r="556" spans="1:15" x14ac:dyDescent="0.2">
      <c r="A556" t="s">
        <v>400</v>
      </c>
      <c r="B556" t="e">
        <f>VLOOKUP(A556,legend_isolates_fromAlex!A:B,2,FALSE)</f>
        <v>#N/A</v>
      </c>
      <c r="C556" t="e">
        <f>VLOOKUP(B556,isolate_id_legend!A:B,2,FALSE)</f>
        <v>#N/A</v>
      </c>
      <c r="D556" t="s">
        <v>18</v>
      </c>
      <c r="E556">
        <v>5</v>
      </c>
      <c r="F556" t="s">
        <v>489</v>
      </c>
      <c r="G556" t="s">
        <v>669</v>
      </c>
      <c r="H556" t="s">
        <v>18</v>
      </c>
      <c r="I556" s="1" t="s">
        <v>11</v>
      </c>
      <c r="J556" s="1">
        <v>1</v>
      </c>
      <c r="L556">
        <f>VLOOKUP(G556,[1]layout!$D:$E,2,FALSE)</f>
        <v>0.14399999999999999</v>
      </c>
      <c r="M556" t="e">
        <f>VLOOKUP(B556,growth_assay_midpoints!$A:$B,2,FALSE)</f>
        <v>#N/A</v>
      </c>
      <c r="N556" t="e">
        <f>VLOOKUP(B556,growth_assay_midpoints!$A:$C,3,FALSE)</f>
        <v>#N/A</v>
      </c>
      <c r="O556" t="e">
        <f>VLOOKUP(B556,growth_assay_midpoints!$A:$D,4,FALSE)</f>
        <v>#N/A</v>
      </c>
    </row>
    <row r="557" spans="1:15" x14ac:dyDescent="0.2">
      <c r="A557" t="s">
        <v>400</v>
      </c>
      <c r="B557" t="e">
        <f>VLOOKUP(A557,legend_isolates_fromAlex!A:B,2,FALSE)</f>
        <v>#N/A</v>
      </c>
      <c r="C557" t="e">
        <f>VLOOKUP(B557,isolate_id_legend!A:B,2,FALSE)</f>
        <v>#N/A</v>
      </c>
      <c r="D557" t="s">
        <v>18</v>
      </c>
      <c r="E557">
        <v>5</v>
      </c>
      <c r="F557" t="s">
        <v>490</v>
      </c>
      <c r="G557" t="s">
        <v>670</v>
      </c>
      <c r="H557" t="s">
        <v>18</v>
      </c>
      <c r="I557" s="1" t="s">
        <v>12</v>
      </c>
      <c r="J557" s="1">
        <v>1</v>
      </c>
      <c r="L557">
        <f>VLOOKUP(G557,[1]layout!$D:$E,2,FALSE)</f>
        <v>0.157</v>
      </c>
      <c r="M557" t="e">
        <f>VLOOKUP(B557,growth_assay_midpoints!$A:$B,2,FALSE)</f>
        <v>#N/A</v>
      </c>
      <c r="N557" t="e">
        <f>VLOOKUP(B557,growth_assay_midpoints!$A:$C,3,FALSE)</f>
        <v>#N/A</v>
      </c>
      <c r="O557" t="e">
        <f>VLOOKUP(B557,growth_assay_midpoints!$A:$D,4,FALSE)</f>
        <v>#N/A</v>
      </c>
    </row>
    <row r="558" spans="1:15" x14ac:dyDescent="0.2">
      <c r="A558" t="s">
        <v>400</v>
      </c>
      <c r="B558" t="e">
        <f>VLOOKUP(A558,legend_isolates_fromAlex!A:B,2,FALSE)</f>
        <v>#N/A</v>
      </c>
      <c r="C558" t="e">
        <f>VLOOKUP(B558,isolate_id_legend!A:B,2,FALSE)</f>
        <v>#N/A</v>
      </c>
      <c r="D558" t="s">
        <v>18</v>
      </c>
      <c r="E558">
        <v>5</v>
      </c>
      <c r="F558" t="s">
        <v>491</v>
      </c>
      <c r="G558" t="s">
        <v>671</v>
      </c>
      <c r="H558" t="s">
        <v>18</v>
      </c>
      <c r="I558" s="1" t="s">
        <v>13</v>
      </c>
      <c r="J558" s="1">
        <v>1</v>
      </c>
      <c r="L558">
        <f>VLOOKUP(G558,[1]layout!$D:$E,2,FALSE)</f>
        <v>0.14199999999999999</v>
      </c>
      <c r="M558" t="e">
        <f>VLOOKUP(B558,growth_assay_midpoints!$A:$B,2,FALSE)</f>
        <v>#N/A</v>
      </c>
      <c r="N558" t="e">
        <f>VLOOKUP(B558,growth_assay_midpoints!$A:$C,3,FALSE)</f>
        <v>#N/A</v>
      </c>
      <c r="O558" t="e">
        <f>VLOOKUP(B558,growth_assay_midpoints!$A:$D,4,FALSE)</f>
        <v>#N/A</v>
      </c>
    </row>
    <row r="559" spans="1:15" x14ac:dyDescent="0.2">
      <c r="A559" t="s">
        <v>400</v>
      </c>
      <c r="B559" t="e">
        <f>VLOOKUP(A559,legend_isolates_fromAlex!A:B,2,FALSE)</f>
        <v>#N/A</v>
      </c>
      <c r="C559" t="e">
        <f>VLOOKUP(B559,isolate_id_legend!A:B,2,FALSE)</f>
        <v>#N/A</v>
      </c>
      <c r="D559" t="s">
        <v>18</v>
      </c>
      <c r="E559">
        <v>5</v>
      </c>
      <c r="F559" t="s">
        <v>492</v>
      </c>
      <c r="G559" t="s">
        <v>672</v>
      </c>
      <c r="H559" t="s">
        <v>18</v>
      </c>
      <c r="I559" s="1" t="s">
        <v>14</v>
      </c>
      <c r="J559" s="1">
        <v>1</v>
      </c>
      <c r="L559">
        <f>VLOOKUP(G559,[1]layout!$D:$E,2,FALSE)</f>
        <v>0.13800000000000001</v>
      </c>
      <c r="M559" t="e">
        <f>VLOOKUP(B559,growth_assay_midpoints!$A:$B,2,FALSE)</f>
        <v>#N/A</v>
      </c>
      <c r="N559" t="e">
        <f>VLOOKUP(B559,growth_assay_midpoints!$A:$C,3,FALSE)</f>
        <v>#N/A</v>
      </c>
      <c r="O559" t="e">
        <f>VLOOKUP(B559,growth_assay_midpoints!$A:$D,4,FALSE)</f>
        <v>#N/A</v>
      </c>
    </row>
    <row r="560" spans="1:15" x14ac:dyDescent="0.2">
      <c r="A560" t="s">
        <v>400</v>
      </c>
      <c r="B560" t="e">
        <f>VLOOKUP(A560,legend_isolates_fromAlex!A:B,2,FALSE)</f>
        <v>#N/A</v>
      </c>
      <c r="C560" t="e">
        <f>VLOOKUP(B560,isolate_id_legend!A:B,2,FALSE)</f>
        <v>#N/A</v>
      </c>
      <c r="D560" t="s">
        <v>18</v>
      </c>
      <c r="E560">
        <v>5</v>
      </c>
      <c r="F560" t="s">
        <v>493</v>
      </c>
      <c r="G560" t="s">
        <v>673</v>
      </c>
      <c r="H560" t="s">
        <v>18</v>
      </c>
      <c r="I560" s="1" t="s">
        <v>9</v>
      </c>
      <c r="J560" s="1">
        <v>12</v>
      </c>
      <c r="L560">
        <f>VLOOKUP(G560,[1]layout!$D:$E,2,FALSE)</f>
        <v>0.17399999999999999</v>
      </c>
      <c r="M560" t="e">
        <f>VLOOKUP(B560,growth_assay_midpoints!$A:$B,2,FALSE)</f>
        <v>#N/A</v>
      </c>
      <c r="N560" t="e">
        <f>VLOOKUP(B560,growth_assay_midpoints!$A:$C,3,FALSE)</f>
        <v>#N/A</v>
      </c>
      <c r="O560" t="e">
        <f>VLOOKUP(B560,growth_assay_midpoints!$A:$D,4,FALSE)</f>
        <v>#N/A</v>
      </c>
    </row>
    <row r="561" spans="1:15" x14ac:dyDescent="0.2">
      <c r="A561" t="s">
        <v>400</v>
      </c>
      <c r="B561" t="e">
        <f>VLOOKUP(A561,legend_isolates_fromAlex!A:B,2,FALSE)</f>
        <v>#N/A</v>
      </c>
      <c r="C561" t="e">
        <f>VLOOKUP(B561,isolate_id_legend!A:B,2,FALSE)</f>
        <v>#N/A</v>
      </c>
      <c r="D561" t="s">
        <v>18</v>
      </c>
      <c r="E561">
        <v>5</v>
      </c>
      <c r="F561" t="s">
        <v>494</v>
      </c>
      <c r="G561" t="s">
        <v>674</v>
      </c>
      <c r="H561" t="s">
        <v>18</v>
      </c>
      <c r="I561" s="1" t="s">
        <v>10</v>
      </c>
      <c r="J561" s="1">
        <v>12</v>
      </c>
      <c r="L561">
        <f>VLOOKUP(G561,[1]layout!$D:$E,2,FALSE)</f>
        <v>0.16700000000000001</v>
      </c>
      <c r="M561" t="e">
        <f>VLOOKUP(B561,growth_assay_midpoints!$A:$B,2,FALSE)</f>
        <v>#N/A</v>
      </c>
      <c r="N561" t="e">
        <f>VLOOKUP(B561,growth_assay_midpoints!$A:$C,3,FALSE)</f>
        <v>#N/A</v>
      </c>
      <c r="O561" t="e">
        <f>VLOOKUP(B561,growth_assay_midpoints!$A:$D,4,FALSE)</f>
        <v>#N/A</v>
      </c>
    </row>
    <row r="562" spans="1:15" x14ac:dyDescent="0.2">
      <c r="A562" t="s">
        <v>400</v>
      </c>
      <c r="B562" t="e">
        <f>VLOOKUP(A562,legend_isolates_fromAlex!A:B,2,FALSE)</f>
        <v>#N/A</v>
      </c>
      <c r="C562" t="e">
        <f>VLOOKUP(B562,isolate_id_legend!A:B,2,FALSE)</f>
        <v>#N/A</v>
      </c>
      <c r="D562" t="s">
        <v>18</v>
      </c>
      <c r="E562">
        <v>5</v>
      </c>
      <c r="F562" t="s">
        <v>495</v>
      </c>
      <c r="G562" t="s">
        <v>675</v>
      </c>
      <c r="H562" t="s">
        <v>18</v>
      </c>
      <c r="I562" s="1" t="s">
        <v>11</v>
      </c>
      <c r="J562" s="1">
        <v>12</v>
      </c>
      <c r="L562">
        <f>VLOOKUP(G562,[1]layout!$D:$E,2,FALSE)</f>
        <v>0.155</v>
      </c>
      <c r="M562" t="e">
        <f>VLOOKUP(B562,growth_assay_midpoints!$A:$B,2,FALSE)</f>
        <v>#N/A</v>
      </c>
      <c r="N562" t="e">
        <f>VLOOKUP(B562,growth_assay_midpoints!$A:$C,3,FALSE)</f>
        <v>#N/A</v>
      </c>
      <c r="O562" t="e">
        <f>VLOOKUP(B562,growth_assay_midpoints!$A:$D,4,FALSE)</f>
        <v>#N/A</v>
      </c>
    </row>
    <row r="563" spans="1:15" x14ac:dyDescent="0.2">
      <c r="A563" t="s">
        <v>400</v>
      </c>
      <c r="B563" t="e">
        <f>VLOOKUP(A563,legend_isolates_fromAlex!A:B,2,FALSE)</f>
        <v>#N/A</v>
      </c>
      <c r="C563" t="e">
        <f>VLOOKUP(B563,isolate_id_legend!A:B,2,FALSE)</f>
        <v>#N/A</v>
      </c>
      <c r="D563" t="s">
        <v>18</v>
      </c>
      <c r="E563">
        <v>5</v>
      </c>
      <c r="F563" t="s">
        <v>496</v>
      </c>
      <c r="G563" t="s">
        <v>676</v>
      </c>
      <c r="H563" t="s">
        <v>18</v>
      </c>
      <c r="I563" s="1" t="s">
        <v>12</v>
      </c>
      <c r="J563" s="1">
        <v>12</v>
      </c>
      <c r="L563">
        <f>VLOOKUP(G563,[1]layout!$D:$E,2,FALSE)</f>
        <v>0.14799999999999999</v>
      </c>
      <c r="M563" t="e">
        <f>VLOOKUP(B563,growth_assay_midpoints!$A:$B,2,FALSE)</f>
        <v>#N/A</v>
      </c>
      <c r="N563" t="e">
        <f>VLOOKUP(B563,growth_assay_midpoints!$A:$C,3,FALSE)</f>
        <v>#N/A</v>
      </c>
      <c r="O563" t="e">
        <f>VLOOKUP(B563,growth_assay_midpoints!$A:$D,4,FALSE)</f>
        <v>#N/A</v>
      </c>
    </row>
    <row r="564" spans="1:15" x14ac:dyDescent="0.2">
      <c r="A564" t="s">
        <v>400</v>
      </c>
      <c r="B564" t="e">
        <f>VLOOKUP(A564,legend_isolates_fromAlex!A:B,2,FALSE)</f>
        <v>#N/A</v>
      </c>
      <c r="C564" t="e">
        <f>VLOOKUP(B564,isolate_id_legend!A:B,2,FALSE)</f>
        <v>#N/A</v>
      </c>
      <c r="D564" t="s">
        <v>18</v>
      </c>
      <c r="E564">
        <v>5</v>
      </c>
      <c r="F564" t="s">
        <v>497</v>
      </c>
      <c r="G564" t="s">
        <v>677</v>
      </c>
      <c r="H564" t="s">
        <v>18</v>
      </c>
      <c r="I564" s="1" t="s">
        <v>13</v>
      </c>
      <c r="J564" s="1">
        <v>12</v>
      </c>
      <c r="L564">
        <f>VLOOKUP(G564,[1]layout!$D:$E,2,FALSE)</f>
        <v>0.14199999999999999</v>
      </c>
      <c r="M564" t="e">
        <f>VLOOKUP(B564,growth_assay_midpoints!$A:$B,2,FALSE)</f>
        <v>#N/A</v>
      </c>
      <c r="N564" t="e">
        <f>VLOOKUP(B564,growth_assay_midpoints!$A:$C,3,FALSE)</f>
        <v>#N/A</v>
      </c>
      <c r="O564" t="e">
        <f>VLOOKUP(B564,growth_assay_midpoints!$A:$D,4,FALSE)</f>
        <v>#N/A</v>
      </c>
    </row>
    <row r="565" spans="1:15" x14ac:dyDescent="0.2">
      <c r="A565" t="s">
        <v>400</v>
      </c>
      <c r="B565" t="e">
        <f>VLOOKUP(A565,legend_isolates_fromAlex!A:B,2,FALSE)</f>
        <v>#N/A</v>
      </c>
      <c r="C565" t="e">
        <f>VLOOKUP(B565,isolate_id_legend!A:B,2,FALSE)</f>
        <v>#N/A</v>
      </c>
      <c r="D565" t="s">
        <v>18</v>
      </c>
      <c r="E565">
        <v>5</v>
      </c>
      <c r="F565" t="s">
        <v>498</v>
      </c>
      <c r="G565" t="s">
        <v>678</v>
      </c>
      <c r="H565" t="s">
        <v>18</v>
      </c>
      <c r="I565" s="1" t="s">
        <v>14</v>
      </c>
      <c r="J565" s="1">
        <v>12</v>
      </c>
      <c r="L565">
        <f>VLOOKUP(G565,[1]layout!$D:$E,2,FALSE)</f>
        <v>0.17799999999999999</v>
      </c>
      <c r="M565" t="e">
        <f>VLOOKUP(B565,growth_assay_midpoints!$A:$B,2,FALSE)</f>
        <v>#N/A</v>
      </c>
      <c r="N565" t="e">
        <f>VLOOKUP(B565,growth_assay_midpoints!$A:$C,3,FALSE)</f>
        <v>#N/A</v>
      </c>
      <c r="O565" t="e">
        <f>VLOOKUP(B565,growth_assay_midpoints!$A:$D,4,FALSE)</f>
        <v>#N/A</v>
      </c>
    </row>
    <row r="566" spans="1:15" x14ac:dyDescent="0.2">
      <c r="A566" t="s">
        <v>400</v>
      </c>
      <c r="B566" t="e">
        <f>VLOOKUP(A566,legend_isolates_fromAlex!A:B,2,FALSE)</f>
        <v>#N/A</v>
      </c>
      <c r="C566" t="e">
        <f>VLOOKUP(B566,isolate_id_legend!A:B,2,FALSE)</f>
        <v>#N/A</v>
      </c>
      <c r="D566" t="s">
        <v>18</v>
      </c>
      <c r="E566">
        <v>6</v>
      </c>
      <c r="F566" t="s">
        <v>463</v>
      </c>
      <c r="G566" t="s">
        <v>679</v>
      </c>
      <c r="H566" t="s">
        <v>18</v>
      </c>
      <c r="I566" s="1" t="s">
        <v>401</v>
      </c>
      <c r="J566" s="1">
        <v>1</v>
      </c>
      <c r="L566">
        <f>VLOOKUP(G566,[1]layout!$D:$E,2,FALSE)</f>
        <v>0.14699999999999999</v>
      </c>
      <c r="M566" t="e">
        <f>VLOOKUP(B566,growth_assay_midpoints!$A:$B,2,FALSE)</f>
        <v>#N/A</v>
      </c>
      <c r="N566" t="e">
        <f>VLOOKUP(B566,growth_assay_midpoints!$A:$C,3,FALSE)</f>
        <v>#N/A</v>
      </c>
      <c r="O566" t="e">
        <f>VLOOKUP(B566,growth_assay_midpoints!$A:$D,4,FALSE)</f>
        <v>#N/A</v>
      </c>
    </row>
    <row r="567" spans="1:15" x14ac:dyDescent="0.2">
      <c r="A567" t="s">
        <v>400</v>
      </c>
      <c r="B567" t="e">
        <f>VLOOKUP(A567,legend_isolates_fromAlex!A:B,2,FALSE)</f>
        <v>#N/A</v>
      </c>
      <c r="C567" t="e">
        <f>VLOOKUP(B567,isolate_id_legend!A:B,2,FALSE)</f>
        <v>#N/A</v>
      </c>
      <c r="D567" t="s">
        <v>18</v>
      </c>
      <c r="E567">
        <v>6</v>
      </c>
      <c r="F567" t="s">
        <v>464</v>
      </c>
      <c r="G567" t="s">
        <v>680</v>
      </c>
      <c r="H567" t="s">
        <v>18</v>
      </c>
      <c r="I567" s="1" t="s">
        <v>401</v>
      </c>
      <c r="J567" s="1">
        <v>2</v>
      </c>
      <c r="L567">
        <f>VLOOKUP(G567,[1]layout!$D:$E,2,FALSE)</f>
        <v>0.14599999999999999</v>
      </c>
      <c r="M567" t="e">
        <f>VLOOKUP(B567,growth_assay_midpoints!$A:$B,2,FALSE)</f>
        <v>#N/A</v>
      </c>
      <c r="N567" t="e">
        <f>VLOOKUP(B567,growth_assay_midpoints!$A:$C,3,FALSE)</f>
        <v>#N/A</v>
      </c>
      <c r="O567" t="e">
        <f>VLOOKUP(B567,growth_assay_midpoints!$A:$D,4,FALSE)</f>
        <v>#N/A</v>
      </c>
    </row>
    <row r="568" spans="1:15" x14ac:dyDescent="0.2">
      <c r="A568" t="s">
        <v>400</v>
      </c>
      <c r="B568" t="e">
        <f>VLOOKUP(A568,legend_isolates_fromAlex!A:B,2,FALSE)</f>
        <v>#N/A</v>
      </c>
      <c r="C568" t="e">
        <f>VLOOKUP(B568,isolate_id_legend!A:B,2,FALSE)</f>
        <v>#N/A</v>
      </c>
      <c r="D568" t="s">
        <v>18</v>
      </c>
      <c r="E568">
        <v>6</v>
      </c>
      <c r="F568" t="s">
        <v>465</v>
      </c>
      <c r="G568" t="s">
        <v>681</v>
      </c>
      <c r="H568" t="s">
        <v>18</v>
      </c>
      <c r="I568" s="1" t="s">
        <v>401</v>
      </c>
      <c r="J568" s="1">
        <v>3</v>
      </c>
      <c r="L568">
        <f>VLOOKUP(G568,[1]layout!$D:$E,2,FALSE)</f>
        <v>0.17499999999999999</v>
      </c>
      <c r="M568" t="e">
        <f>VLOOKUP(B568,growth_assay_midpoints!$A:$B,2,FALSE)</f>
        <v>#N/A</v>
      </c>
      <c r="N568" t="e">
        <f>VLOOKUP(B568,growth_assay_midpoints!$A:$C,3,FALSE)</f>
        <v>#N/A</v>
      </c>
      <c r="O568" t="e">
        <f>VLOOKUP(B568,growth_assay_midpoints!$A:$D,4,FALSE)</f>
        <v>#N/A</v>
      </c>
    </row>
    <row r="569" spans="1:15" x14ac:dyDescent="0.2">
      <c r="A569" t="s">
        <v>400</v>
      </c>
      <c r="B569" t="e">
        <f>VLOOKUP(A569,legend_isolates_fromAlex!A:B,2,FALSE)</f>
        <v>#N/A</v>
      </c>
      <c r="C569" t="e">
        <f>VLOOKUP(B569,isolate_id_legend!A:B,2,FALSE)</f>
        <v>#N/A</v>
      </c>
      <c r="D569" t="s">
        <v>18</v>
      </c>
      <c r="E569">
        <v>6</v>
      </c>
      <c r="F569" t="s">
        <v>466</v>
      </c>
      <c r="G569" t="s">
        <v>682</v>
      </c>
      <c r="H569" t="s">
        <v>18</v>
      </c>
      <c r="I569" s="1" t="s">
        <v>401</v>
      </c>
      <c r="J569" s="1">
        <v>4</v>
      </c>
      <c r="L569">
        <f>VLOOKUP(G569,[1]layout!$D:$E,2,FALSE)</f>
        <v>0.151</v>
      </c>
      <c r="M569" t="e">
        <f>VLOOKUP(B569,growth_assay_midpoints!$A:$B,2,FALSE)</f>
        <v>#N/A</v>
      </c>
      <c r="N569" t="e">
        <f>VLOOKUP(B569,growth_assay_midpoints!$A:$C,3,FALSE)</f>
        <v>#N/A</v>
      </c>
      <c r="O569" t="e">
        <f>VLOOKUP(B569,growth_assay_midpoints!$A:$D,4,FALSE)</f>
        <v>#N/A</v>
      </c>
    </row>
    <row r="570" spans="1:15" x14ac:dyDescent="0.2">
      <c r="A570" t="s">
        <v>400</v>
      </c>
      <c r="B570" t="e">
        <f>VLOOKUP(A570,legend_isolates_fromAlex!A:B,2,FALSE)</f>
        <v>#N/A</v>
      </c>
      <c r="C570" t="e">
        <f>VLOOKUP(B570,isolate_id_legend!A:B,2,FALSE)</f>
        <v>#N/A</v>
      </c>
      <c r="D570" t="s">
        <v>18</v>
      </c>
      <c r="E570">
        <v>6</v>
      </c>
      <c r="F570" t="s">
        <v>467</v>
      </c>
      <c r="G570" t="s">
        <v>683</v>
      </c>
      <c r="H570" t="s">
        <v>18</v>
      </c>
      <c r="I570" s="1" t="s">
        <v>401</v>
      </c>
      <c r="J570" s="1">
        <v>5</v>
      </c>
      <c r="L570">
        <f>VLOOKUP(G570,[1]layout!$D:$E,2,FALSE)</f>
        <v>0.159</v>
      </c>
      <c r="M570" t="e">
        <f>VLOOKUP(B570,growth_assay_midpoints!$A:$B,2,FALSE)</f>
        <v>#N/A</v>
      </c>
      <c r="N570" t="e">
        <f>VLOOKUP(B570,growth_assay_midpoints!$A:$C,3,FALSE)</f>
        <v>#N/A</v>
      </c>
      <c r="O570" t="e">
        <f>VLOOKUP(B570,growth_assay_midpoints!$A:$D,4,FALSE)</f>
        <v>#N/A</v>
      </c>
    </row>
    <row r="571" spans="1:15" x14ac:dyDescent="0.2">
      <c r="A571" t="s">
        <v>400</v>
      </c>
      <c r="B571" t="e">
        <f>VLOOKUP(A571,legend_isolates_fromAlex!A:B,2,FALSE)</f>
        <v>#N/A</v>
      </c>
      <c r="C571" t="e">
        <f>VLOOKUP(B571,isolate_id_legend!A:B,2,FALSE)</f>
        <v>#N/A</v>
      </c>
      <c r="D571" t="s">
        <v>18</v>
      </c>
      <c r="E571">
        <v>6</v>
      </c>
      <c r="F571" t="s">
        <v>468</v>
      </c>
      <c r="G571" t="s">
        <v>684</v>
      </c>
      <c r="H571" t="s">
        <v>18</v>
      </c>
      <c r="I571" s="1" t="s">
        <v>401</v>
      </c>
      <c r="J571" s="1">
        <v>6</v>
      </c>
      <c r="L571">
        <f>VLOOKUP(G571,[1]layout!$D:$E,2,FALSE)</f>
        <v>0.14799999999999999</v>
      </c>
      <c r="M571" t="e">
        <f>VLOOKUP(B571,growth_assay_midpoints!$A:$B,2,FALSE)</f>
        <v>#N/A</v>
      </c>
      <c r="N571" t="e">
        <f>VLOOKUP(B571,growth_assay_midpoints!$A:$C,3,FALSE)</f>
        <v>#N/A</v>
      </c>
      <c r="O571" t="e">
        <f>VLOOKUP(B571,growth_assay_midpoints!$A:$D,4,FALSE)</f>
        <v>#N/A</v>
      </c>
    </row>
    <row r="572" spans="1:15" x14ac:dyDescent="0.2">
      <c r="A572" t="s">
        <v>400</v>
      </c>
      <c r="B572" t="e">
        <f>VLOOKUP(A572,legend_isolates_fromAlex!A:B,2,FALSE)</f>
        <v>#N/A</v>
      </c>
      <c r="C572" t="e">
        <f>VLOOKUP(B572,isolate_id_legend!A:B,2,FALSE)</f>
        <v>#N/A</v>
      </c>
      <c r="D572" t="s">
        <v>18</v>
      </c>
      <c r="E572">
        <v>6</v>
      </c>
      <c r="F572" t="s">
        <v>469</v>
      </c>
      <c r="G572" t="s">
        <v>685</v>
      </c>
      <c r="H572" t="s">
        <v>18</v>
      </c>
      <c r="I572" s="1" t="s">
        <v>401</v>
      </c>
      <c r="J572" s="1">
        <v>7</v>
      </c>
      <c r="L572">
        <f>VLOOKUP(G572,[1]layout!$D:$E,2,FALSE)</f>
        <v>0.152</v>
      </c>
      <c r="M572" t="e">
        <f>VLOOKUP(B572,growth_assay_midpoints!$A:$B,2,FALSE)</f>
        <v>#N/A</v>
      </c>
      <c r="N572" t="e">
        <f>VLOOKUP(B572,growth_assay_midpoints!$A:$C,3,FALSE)</f>
        <v>#N/A</v>
      </c>
      <c r="O572" t="e">
        <f>VLOOKUP(B572,growth_assay_midpoints!$A:$D,4,FALSE)</f>
        <v>#N/A</v>
      </c>
    </row>
    <row r="573" spans="1:15" x14ac:dyDescent="0.2">
      <c r="A573" t="s">
        <v>400</v>
      </c>
      <c r="B573" t="e">
        <f>VLOOKUP(A573,legend_isolates_fromAlex!A:B,2,FALSE)</f>
        <v>#N/A</v>
      </c>
      <c r="C573" t="e">
        <f>VLOOKUP(B573,isolate_id_legend!A:B,2,FALSE)</f>
        <v>#N/A</v>
      </c>
      <c r="D573" t="s">
        <v>18</v>
      </c>
      <c r="E573">
        <v>6</v>
      </c>
      <c r="F573" t="s">
        <v>470</v>
      </c>
      <c r="G573" t="s">
        <v>686</v>
      </c>
      <c r="H573" t="s">
        <v>18</v>
      </c>
      <c r="I573" s="1" t="s">
        <v>401</v>
      </c>
      <c r="J573" s="1">
        <v>8</v>
      </c>
      <c r="L573">
        <f>VLOOKUP(G573,[1]layout!$D:$E,2,FALSE)</f>
        <v>0.186</v>
      </c>
      <c r="M573" t="e">
        <f>VLOOKUP(B573,growth_assay_midpoints!$A:$B,2,FALSE)</f>
        <v>#N/A</v>
      </c>
      <c r="N573" t="e">
        <f>VLOOKUP(B573,growth_assay_midpoints!$A:$C,3,FALSE)</f>
        <v>#N/A</v>
      </c>
      <c r="O573" t="e">
        <f>VLOOKUP(B573,growth_assay_midpoints!$A:$D,4,FALSE)</f>
        <v>#N/A</v>
      </c>
    </row>
    <row r="574" spans="1:15" x14ac:dyDescent="0.2">
      <c r="A574" t="s">
        <v>400</v>
      </c>
      <c r="B574" t="e">
        <f>VLOOKUP(A574,legend_isolates_fromAlex!A:B,2,FALSE)</f>
        <v>#N/A</v>
      </c>
      <c r="C574" t="e">
        <f>VLOOKUP(B574,isolate_id_legend!A:B,2,FALSE)</f>
        <v>#N/A</v>
      </c>
      <c r="D574" t="s">
        <v>18</v>
      </c>
      <c r="E574">
        <v>6</v>
      </c>
      <c r="F574" t="s">
        <v>471</v>
      </c>
      <c r="G574" t="s">
        <v>687</v>
      </c>
      <c r="H574" t="s">
        <v>18</v>
      </c>
      <c r="I574" s="1" t="s">
        <v>401</v>
      </c>
      <c r="J574" s="1">
        <v>9</v>
      </c>
      <c r="L574">
        <f>VLOOKUP(G574,[1]layout!$D:$E,2,FALSE)</f>
        <v>0.20599999999999999</v>
      </c>
      <c r="M574" t="e">
        <f>VLOOKUP(B574,growth_assay_midpoints!$A:$B,2,FALSE)</f>
        <v>#N/A</v>
      </c>
      <c r="N574" t="e">
        <f>VLOOKUP(B574,growth_assay_midpoints!$A:$C,3,FALSE)</f>
        <v>#N/A</v>
      </c>
      <c r="O574" t="e">
        <f>VLOOKUP(B574,growth_assay_midpoints!$A:$D,4,FALSE)</f>
        <v>#N/A</v>
      </c>
    </row>
    <row r="575" spans="1:15" x14ac:dyDescent="0.2">
      <c r="A575" t="s">
        <v>400</v>
      </c>
      <c r="B575" t="e">
        <f>VLOOKUP(A575,legend_isolates_fromAlex!A:B,2,FALSE)</f>
        <v>#N/A</v>
      </c>
      <c r="C575" t="e">
        <f>VLOOKUP(B575,isolate_id_legend!A:B,2,FALSE)</f>
        <v>#N/A</v>
      </c>
      <c r="D575" t="s">
        <v>18</v>
      </c>
      <c r="E575">
        <v>6</v>
      </c>
      <c r="F575" t="s">
        <v>472</v>
      </c>
      <c r="G575" t="s">
        <v>688</v>
      </c>
      <c r="H575" t="s">
        <v>18</v>
      </c>
      <c r="I575" s="1" t="s">
        <v>401</v>
      </c>
      <c r="J575" s="1">
        <v>10</v>
      </c>
      <c r="L575">
        <f>VLOOKUP(G575,[1]layout!$D:$E,2,FALSE)</f>
        <v>0.155</v>
      </c>
      <c r="M575" t="e">
        <f>VLOOKUP(B575,growth_assay_midpoints!$A:$B,2,FALSE)</f>
        <v>#N/A</v>
      </c>
      <c r="N575" t="e">
        <f>VLOOKUP(B575,growth_assay_midpoints!$A:$C,3,FALSE)</f>
        <v>#N/A</v>
      </c>
      <c r="O575" t="e">
        <f>VLOOKUP(B575,growth_assay_midpoints!$A:$D,4,FALSE)</f>
        <v>#N/A</v>
      </c>
    </row>
    <row r="576" spans="1:15" x14ac:dyDescent="0.2">
      <c r="A576" t="s">
        <v>400</v>
      </c>
      <c r="B576" t="e">
        <f>VLOOKUP(A576,legend_isolates_fromAlex!A:B,2,FALSE)</f>
        <v>#N/A</v>
      </c>
      <c r="C576" t="e">
        <f>VLOOKUP(B576,isolate_id_legend!A:B,2,FALSE)</f>
        <v>#N/A</v>
      </c>
      <c r="D576" t="s">
        <v>18</v>
      </c>
      <c r="E576">
        <v>6</v>
      </c>
      <c r="F576" t="s">
        <v>473</v>
      </c>
      <c r="G576" t="s">
        <v>689</v>
      </c>
      <c r="H576" t="s">
        <v>18</v>
      </c>
      <c r="I576" s="1" t="s">
        <v>401</v>
      </c>
      <c r="J576" s="1">
        <v>11</v>
      </c>
      <c r="L576">
        <f>VLOOKUP(G576,[1]layout!$D:$E,2,FALSE)</f>
        <v>0.14699999999999999</v>
      </c>
      <c r="M576" t="e">
        <f>VLOOKUP(B576,growth_assay_midpoints!$A:$B,2,FALSE)</f>
        <v>#N/A</v>
      </c>
      <c r="N576" t="e">
        <f>VLOOKUP(B576,growth_assay_midpoints!$A:$C,3,FALSE)</f>
        <v>#N/A</v>
      </c>
      <c r="O576" t="e">
        <f>VLOOKUP(B576,growth_assay_midpoints!$A:$D,4,FALSE)</f>
        <v>#N/A</v>
      </c>
    </row>
    <row r="577" spans="1:15" x14ac:dyDescent="0.2">
      <c r="A577" t="s">
        <v>400</v>
      </c>
      <c r="B577" t="e">
        <f>VLOOKUP(A577,legend_isolates_fromAlex!A:B,2,FALSE)</f>
        <v>#N/A</v>
      </c>
      <c r="C577" t="e">
        <f>VLOOKUP(B577,isolate_id_legend!A:B,2,FALSE)</f>
        <v>#N/A</v>
      </c>
      <c r="D577" t="s">
        <v>18</v>
      </c>
      <c r="E577">
        <v>6</v>
      </c>
      <c r="F577" t="s">
        <v>474</v>
      </c>
      <c r="G577" t="s">
        <v>690</v>
      </c>
      <c r="H577" t="s">
        <v>18</v>
      </c>
      <c r="I577" s="1" t="s">
        <v>401</v>
      </c>
      <c r="J577" s="1">
        <v>12</v>
      </c>
      <c r="L577">
        <f>VLOOKUP(G577,[1]layout!$D:$E,2,FALSE)</f>
        <v>0.16600000000000001</v>
      </c>
      <c r="M577" t="e">
        <f>VLOOKUP(B577,growth_assay_midpoints!$A:$B,2,FALSE)</f>
        <v>#N/A</v>
      </c>
      <c r="N577" t="e">
        <f>VLOOKUP(B577,growth_assay_midpoints!$A:$C,3,FALSE)</f>
        <v>#N/A</v>
      </c>
      <c r="O577" t="e">
        <f>VLOOKUP(B577,growth_assay_midpoints!$A:$D,4,FALSE)</f>
        <v>#N/A</v>
      </c>
    </row>
    <row r="578" spans="1:15" x14ac:dyDescent="0.2">
      <c r="A578" t="s">
        <v>400</v>
      </c>
      <c r="B578" t="e">
        <f>VLOOKUP(A578,legend_isolates_fromAlex!A:B,2,FALSE)</f>
        <v>#N/A</v>
      </c>
      <c r="C578" t="e">
        <f>VLOOKUP(B578,isolate_id_legend!A:B,2,FALSE)</f>
        <v>#N/A</v>
      </c>
      <c r="D578" t="s">
        <v>18</v>
      </c>
      <c r="E578">
        <v>6</v>
      </c>
      <c r="F578" t="s">
        <v>475</v>
      </c>
      <c r="G578" t="s">
        <v>691</v>
      </c>
      <c r="H578" t="s">
        <v>18</v>
      </c>
      <c r="I578" s="1" t="s">
        <v>402</v>
      </c>
      <c r="J578" s="1">
        <v>1</v>
      </c>
      <c r="L578">
        <f>VLOOKUP(G578,[1]layout!$D:$E,2,FALSE)</f>
        <v>0.17499999999999999</v>
      </c>
      <c r="M578" t="e">
        <f>VLOOKUP(B578,growth_assay_midpoints!$A:$B,2,FALSE)</f>
        <v>#N/A</v>
      </c>
      <c r="N578" t="e">
        <f>VLOOKUP(B578,growth_assay_midpoints!$A:$C,3,FALSE)</f>
        <v>#N/A</v>
      </c>
      <c r="O578" t="e">
        <f>VLOOKUP(B578,growth_assay_midpoints!$A:$D,4,FALSE)</f>
        <v>#N/A</v>
      </c>
    </row>
    <row r="579" spans="1:15" x14ac:dyDescent="0.2">
      <c r="A579" t="s">
        <v>400</v>
      </c>
      <c r="B579" t="e">
        <f>VLOOKUP(A579,legend_isolates_fromAlex!A:B,2,FALSE)</f>
        <v>#N/A</v>
      </c>
      <c r="C579" t="e">
        <f>VLOOKUP(B579,isolate_id_legend!A:B,2,FALSE)</f>
        <v>#N/A</v>
      </c>
      <c r="D579" t="s">
        <v>18</v>
      </c>
      <c r="E579">
        <v>6</v>
      </c>
      <c r="F579" t="s">
        <v>476</v>
      </c>
      <c r="G579" t="s">
        <v>692</v>
      </c>
      <c r="H579" t="s">
        <v>18</v>
      </c>
      <c r="I579" s="1" t="s">
        <v>402</v>
      </c>
      <c r="J579" s="1">
        <v>2</v>
      </c>
      <c r="L579">
        <f>VLOOKUP(G579,[1]layout!$D:$E,2,FALSE)</f>
        <v>0.13800000000000001</v>
      </c>
      <c r="M579" t="e">
        <f>VLOOKUP(B579,growth_assay_midpoints!$A:$B,2,FALSE)</f>
        <v>#N/A</v>
      </c>
      <c r="N579" t="e">
        <f>VLOOKUP(B579,growth_assay_midpoints!$A:$C,3,FALSE)</f>
        <v>#N/A</v>
      </c>
      <c r="O579" t="e">
        <f>VLOOKUP(B579,growth_assay_midpoints!$A:$D,4,FALSE)</f>
        <v>#N/A</v>
      </c>
    </row>
    <row r="580" spans="1:15" x14ac:dyDescent="0.2">
      <c r="A580" t="s">
        <v>400</v>
      </c>
      <c r="B580" t="e">
        <f>VLOOKUP(A580,legend_isolates_fromAlex!A:B,2,FALSE)</f>
        <v>#N/A</v>
      </c>
      <c r="C580" t="e">
        <f>VLOOKUP(B580,isolate_id_legend!A:B,2,FALSE)</f>
        <v>#N/A</v>
      </c>
      <c r="D580" t="s">
        <v>18</v>
      </c>
      <c r="E580">
        <v>6</v>
      </c>
      <c r="F580" t="s">
        <v>477</v>
      </c>
      <c r="G580" t="s">
        <v>693</v>
      </c>
      <c r="H580" t="s">
        <v>18</v>
      </c>
      <c r="I580" s="1" t="s">
        <v>402</v>
      </c>
      <c r="J580" s="1">
        <v>3</v>
      </c>
      <c r="L580">
        <f>VLOOKUP(G580,[1]layout!$D:$E,2,FALSE)</f>
        <v>0.128</v>
      </c>
      <c r="M580" t="e">
        <f>VLOOKUP(B580,growth_assay_midpoints!$A:$B,2,FALSE)</f>
        <v>#N/A</v>
      </c>
      <c r="N580" t="e">
        <f>VLOOKUP(B580,growth_assay_midpoints!$A:$C,3,FALSE)</f>
        <v>#N/A</v>
      </c>
      <c r="O580" t="e">
        <f>VLOOKUP(B580,growth_assay_midpoints!$A:$D,4,FALSE)</f>
        <v>#N/A</v>
      </c>
    </row>
    <row r="581" spans="1:15" x14ac:dyDescent="0.2">
      <c r="A581" t="s">
        <v>400</v>
      </c>
      <c r="B581" t="e">
        <f>VLOOKUP(A581,legend_isolates_fromAlex!A:B,2,FALSE)</f>
        <v>#N/A</v>
      </c>
      <c r="C581" t="e">
        <f>VLOOKUP(B581,isolate_id_legend!A:B,2,FALSE)</f>
        <v>#N/A</v>
      </c>
      <c r="D581" t="s">
        <v>18</v>
      </c>
      <c r="E581">
        <v>6</v>
      </c>
      <c r="F581" t="s">
        <v>478</v>
      </c>
      <c r="G581" t="s">
        <v>694</v>
      </c>
      <c r="H581" t="s">
        <v>18</v>
      </c>
      <c r="I581" s="1" t="s">
        <v>402</v>
      </c>
      <c r="J581" s="1">
        <v>4</v>
      </c>
      <c r="L581">
        <f>VLOOKUP(G581,[1]layout!$D:$E,2,FALSE)</f>
        <v>0.13900000000000001</v>
      </c>
      <c r="M581" t="e">
        <f>VLOOKUP(B581,growth_assay_midpoints!$A:$B,2,FALSE)</f>
        <v>#N/A</v>
      </c>
      <c r="N581" t="e">
        <f>VLOOKUP(B581,growth_assay_midpoints!$A:$C,3,FALSE)</f>
        <v>#N/A</v>
      </c>
      <c r="O581" t="e">
        <f>VLOOKUP(B581,growth_assay_midpoints!$A:$D,4,FALSE)</f>
        <v>#N/A</v>
      </c>
    </row>
    <row r="582" spans="1:15" x14ac:dyDescent="0.2">
      <c r="A582" t="s">
        <v>400</v>
      </c>
      <c r="B582" t="e">
        <f>VLOOKUP(A582,legend_isolates_fromAlex!A:B,2,FALSE)</f>
        <v>#N/A</v>
      </c>
      <c r="C582" t="e">
        <f>VLOOKUP(B582,isolate_id_legend!A:B,2,FALSE)</f>
        <v>#N/A</v>
      </c>
      <c r="D582" t="s">
        <v>18</v>
      </c>
      <c r="E582">
        <v>6</v>
      </c>
      <c r="F582" t="s">
        <v>479</v>
      </c>
      <c r="G582" t="s">
        <v>695</v>
      </c>
      <c r="H582" t="s">
        <v>18</v>
      </c>
      <c r="I582" s="1" t="s">
        <v>402</v>
      </c>
      <c r="J582" s="1">
        <v>5</v>
      </c>
      <c r="L582">
        <f>VLOOKUP(G582,[1]layout!$D:$E,2,FALSE)</f>
        <v>0.128</v>
      </c>
      <c r="M582" t="e">
        <f>VLOOKUP(B582,growth_assay_midpoints!$A:$B,2,FALSE)</f>
        <v>#N/A</v>
      </c>
      <c r="N582" t="e">
        <f>VLOOKUP(B582,growth_assay_midpoints!$A:$C,3,FALSE)</f>
        <v>#N/A</v>
      </c>
      <c r="O582" t="e">
        <f>VLOOKUP(B582,growth_assay_midpoints!$A:$D,4,FALSE)</f>
        <v>#N/A</v>
      </c>
    </row>
    <row r="583" spans="1:15" x14ac:dyDescent="0.2">
      <c r="A583" t="s">
        <v>400</v>
      </c>
      <c r="B583" t="e">
        <f>VLOOKUP(A583,legend_isolates_fromAlex!A:B,2,FALSE)</f>
        <v>#N/A</v>
      </c>
      <c r="C583" t="e">
        <f>VLOOKUP(B583,isolate_id_legend!A:B,2,FALSE)</f>
        <v>#N/A</v>
      </c>
      <c r="D583" t="s">
        <v>18</v>
      </c>
      <c r="E583">
        <v>6</v>
      </c>
      <c r="F583" t="s">
        <v>480</v>
      </c>
      <c r="G583" t="s">
        <v>696</v>
      </c>
      <c r="H583" t="s">
        <v>18</v>
      </c>
      <c r="I583" s="1" t="s">
        <v>402</v>
      </c>
      <c r="J583" s="1">
        <v>6</v>
      </c>
      <c r="L583">
        <f>VLOOKUP(G583,[1]layout!$D:$E,2,FALSE)</f>
        <v>0.122</v>
      </c>
      <c r="M583" t="e">
        <f>VLOOKUP(B583,growth_assay_midpoints!$A:$B,2,FALSE)</f>
        <v>#N/A</v>
      </c>
      <c r="N583" t="e">
        <f>VLOOKUP(B583,growth_assay_midpoints!$A:$C,3,FALSE)</f>
        <v>#N/A</v>
      </c>
      <c r="O583" t="e">
        <f>VLOOKUP(B583,growth_assay_midpoints!$A:$D,4,FALSE)</f>
        <v>#N/A</v>
      </c>
    </row>
    <row r="584" spans="1:15" x14ac:dyDescent="0.2">
      <c r="A584" t="s">
        <v>400</v>
      </c>
      <c r="B584" t="e">
        <f>VLOOKUP(A584,legend_isolates_fromAlex!A:B,2,FALSE)</f>
        <v>#N/A</v>
      </c>
      <c r="C584" t="e">
        <f>VLOOKUP(B584,isolate_id_legend!A:B,2,FALSE)</f>
        <v>#N/A</v>
      </c>
      <c r="D584" t="s">
        <v>18</v>
      </c>
      <c r="E584">
        <v>6</v>
      </c>
      <c r="F584" t="s">
        <v>481</v>
      </c>
      <c r="G584" t="s">
        <v>697</v>
      </c>
      <c r="H584" t="s">
        <v>18</v>
      </c>
      <c r="I584" s="1" t="s">
        <v>402</v>
      </c>
      <c r="J584" s="1">
        <v>7</v>
      </c>
      <c r="L584">
        <f>VLOOKUP(G584,[1]layout!$D:$E,2,FALSE)</f>
        <v>0.13700000000000001</v>
      </c>
      <c r="M584" t="e">
        <f>VLOOKUP(B584,growth_assay_midpoints!$A:$B,2,FALSE)</f>
        <v>#N/A</v>
      </c>
      <c r="N584" t="e">
        <f>VLOOKUP(B584,growth_assay_midpoints!$A:$C,3,FALSE)</f>
        <v>#N/A</v>
      </c>
      <c r="O584" t="e">
        <f>VLOOKUP(B584,growth_assay_midpoints!$A:$D,4,FALSE)</f>
        <v>#N/A</v>
      </c>
    </row>
    <row r="585" spans="1:15" x14ac:dyDescent="0.2">
      <c r="A585" t="s">
        <v>400</v>
      </c>
      <c r="B585" t="e">
        <f>VLOOKUP(A585,legend_isolates_fromAlex!A:B,2,FALSE)</f>
        <v>#N/A</v>
      </c>
      <c r="C585" t="e">
        <f>VLOOKUP(B585,isolate_id_legend!A:B,2,FALSE)</f>
        <v>#N/A</v>
      </c>
      <c r="D585" t="s">
        <v>18</v>
      </c>
      <c r="E585">
        <v>6</v>
      </c>
      <c r="F585" t="s">
        <v>482</v>
      </c>
      <c r="G585" t="s">
        <v>698</v>
      </c>
      <c r="H585" t="s">
        <v>18</v>
      </c>
      <c r="I585" s="1" t="s">
        <v>402</v>
      </c>
      <c r="J585" s="1">
        <v>8</v>
      </c>
      <c r="L585">
        <f>VLOOKUP(G585,[1]layout!$D:$E,2,FALSE)</f>
        <v>0.12</v>
      </c>
      <c r="M585" t="e">
        <f>VLOOKUP(B585,growth_assay_midpoints!$A:$B,2,FALSE)</f>
        <v>#N/A</v>
      </c>
      <c r="N585" t="e">
        <f>VLOOKUP(B585,growth_assay_midpoints!$A:$C,3,FALSE)</f>
        <v>#N/A</v>
      </c>
      <c r="O585" t="e">
        <f>VLOOKUP(B585,growth_assay_midpoints!$A:$D,4,FALSE)</f>
        <v>#N/A</v>
      </c>
    </row>
    <row r="586" spans="1:15" x14ac:dyDescent="0.2">
      <c r="A586" t="s">
        <v>400</v>
      </c>
      <c r="B586" t="e">
        <f>VLOOKUP(A586,legend_isolates_fromAlex!A:B,2,FALSE)</f>
        <v>#N/A</v>
      </c>
      <c r="C586" t="e">
        <f>VLOOKUP(B586,isolate_id_legend!A:B,2,FALSE)</f>
        <v>#N/A</v>
      </c>
      <c r="D586" t="s">
        <v>18</v>
      </c>
      <c r="E586">
        <v>6</v>
      </c>
      <c r="F586" t="s">
        <v>483</v>
      </c>
      <c r="G586" t="s">
        <v>699</v>
      </c>
      <c r="H586" t="s">
        <v>18</v>
      </c>
      <c r="I586" s="1" t="s">
        <v>402</v>
      </c>
      <c r="J586" s="1">
        <v>9</v>
      </c>
      <c r="L586">
        <f>VLOOKUP(G586,[1]layout!$D:$E,2,FALSE)</f>
        <v>0.127</v>
      </c>
      <c r="M586" t="e">
        <f>VLOOKUP(B586,growth_assay_midpoints!$A:$B,2,FALSE)</f>
        <v>#N/A</v>
      </c>
      <c r="N586" t="e">
        <f>VLOOKUP(B586,growth_assay_midpoints!$A:$C,3,FALSE)</f>
        <v>#N/A</v>
      </c>
      <c r="O586" t="e">
        <f>VLOOKUP(B586,growth_assay_midpoints!$A:$D,4,FALSE)</f>
        <v>#N/A</v>
      </c>
    </row>
    <row r="587" spans="1:15" x14ac:dyDescent="0.2">
      <c r="A587" t="s">
        <v>400</v>
      </c>
      <c r="B587" t="e">
        <f>VLOOKUP(A587,legend_isolates_fromAlex!A:B,2,FALSE)</f>
        <v>#N/A</v>
      </c>
      <c r="C587" t="e">
        <f>VLOOKUP(B587,isolate_id_legend!A:B,2,FALSE)</f>
        <v>#N/A</v>
      </c>
      <c r="D587" t="s">
        <v>18</v>
      </c>
      <c r="E587">
        <v>6</v>
      </c>
      <c r="F587" t="s">
        <v>484</v>
      </c>
      <c r="G587" t="s">
        <v>700</v>
      </c>
      <c r="H587" t="s">
        <v>18</v>
      </c>
      <c r="I587" s="1" t="s">
        <v>402</v>
      </c>
      <c r="J587" s="1">
        <v>10</v>
      </c>
      <c r="L587">
        <f>VLOOKUP(G587,[1]layout!$D:$E,2,FALSE)</f>
        <v>0.14299999999999999</v>
      </c>
      <c r="M587" t="e">
        <f>VLOOKUP(B587,growth_assay_midpoints!$A:$B,2,FALSE)</f>
        <v>#N/A</v>
      </c>
      <c r="N587" t="e">
        <f>VLOOKUP(B587,growth_assay_midpoints!$A:$C,3,FALSE)</f>
        <v>#N/A</v>
      </c>
      <c r="O587" t="e">
        <f>VLOOKUP(B587,growth_assay_midpoints!$A:$D,4,FALSE)</f>
        <v>#N/A</v>
      </c>
    </row>
    <row r="588" spans="1:15" x14ac:dyDescent="0.2">
      <c r="A588" t="s">
        <v>400</v>
      </c>
      <c r="B588" t="e">
        <f>VLOOKUP(A588,legend_isolates_fromAlex!A:B,2,FALSE)</f>
        <v>#N/A</v>
      </c>
      <c r="C588" t="e">
        <f>VLOOKUP(B588,isolate_id_legend!A:B,2,FALSE)</f>
        <v>#N/A</v>
      </c>
      <c r="D588" t="s">
        <v>18</v>
      </c>
      <c r="E588">
        <v>6</v>
      </c>
      <c r="F588" t="s">
        <v>485</v>
      </c>
      <c r="G588" t="s">
        <v>701</v>
      </c>
      <c r="H588" t="s">
        <v>18</v>
      </c>
      <c r="I588" s="1" t="s">
        <v>402</v>
      </c>
      <c r="J588" s="1">
        <v>11</v>
      </c>
      <c r="L588">
        <f>VLOOKUP(G588,[1]layout!$D:$E,2,FALSE)</f>
        <v>0.129</v>
      </c>
      <c r="M588" t="e">
        <f>VLOOKUP(B588,growth_assay_midpoints!$A:$B,2,FALSE)</f>
        <v>#N/A</v>
      </c>
      <c r="N588" t="e">
        <f>VLOOKUP(B588,growth_assay_midpoints!$A:$C,3,FALSE)</f>
        <v>#N/A</v>
      </c>
      <c r="O588" t="e">
        <f>VLOOKUP(B588,growth_assay_midpoints!$A:$D,4,FALSE)</f>
        <v>#N/A</v>
      </c>
    </row>
    <row r="589" spans="1:15" x14ac:dyDescent="0.2">
      <c r="A589" t="s">
        <v>400</v>
      </c>
      <c r="B589" t="e">
        <f>VLOOKUP(A589,legend_isolates_fromAlex!A:B,2,FALSE)</f>
        <v>#N/A</v>
      </c>
      <c r="C589" t="e">
        <f>VLOOKUP(B589,isolate_id_legend!A:B,2,FALSE)</f>
        <v>#N/A</v>
      </c>
      <c r="D589" t="s">
        <v>18</v>
      </c>
      <c r="E589">
        <v>6</v>
      </c>
      <c r="F589" t="s">
        <v>486</v>
      </c>
      <c r="G589" t="s">
        <v>702</v>
      </c>
      <c r="H589" t="s">
        <v>18</v>
      </c>
      <c r="I589" s="1" t="s">
        <v>402</v>
      </c>
      <c r="J589" s="1">
        <v>12</v>
      </c>
      <c r="L589">
        <f>VLOOKUP(G589,[1]layout!$D:$E,2,FALSE)</f>
        <v>0.13800000000000001</v>
      </c>
      <c r="M589" t="e">
        <f>VLOOKUP(B589,growth_assay_midpoints!$A:$B,2,FALSE)</f>
        <v>#N/A</v>
      </c>
      <c r="N589" t="e">
        <f>VLOOKUP(B589,growth_assay_midpoints!$A:$C,3,FALSE)</f>
        <v>#N/A</v>
      </c>
      <c r="O589" t="e">
        <f>VLOOKUP(B589,growth_assay_midpoints!$A:$D,4,FALSE)</f>
        <v>#N/A</v>
      </c>
    </row>
    <row r="590" spans="1:15" x14ac:dyDescent="0.2">
      <c r="A590" t="s">
        <v>400</v>
      </c>
      <c r="B590" t="e">
        <f>VLOOKUP(A590,legend_isolates_fromAlex!A:B,2,FALSE)</f>
        <v>#N/A</v>
      </c>
      <c r="C590" t="e">
        <f>VLOOKUP(B590,isolate_id_legend!A:B,2,FALSE)</f>
        <v>#N/A</v>
      </c>
      <c r="D590" t="s">
        <v>18</v>
      </c>
      <c r="E590">
        <v>6</v>
      </c>
      <c r="F590" t="s">
        <v>487</v>
      </c>
      <c r="G590" t="s">
        <v>703</v>
      </c>
      <c r="H590" t="s">
        <v>18</v>
      </c>
      <c r="I590" s="1" t="s">
        <v>9</v>
      </c>
      <c r="J590" s="1">
        <v>1</v>
      </c>
      <c r="L590">
        <f>VLOOKUP(G590,[1]layout!$D:$E,2,FALSE)</f>
        <v>0.13900000000000001</v>
      </c>
      <c r="M590" t="e">
        <f>VLOOKUP(B590,growth_assay_midpoints!$A:$B,2,FALSE)</f>
        <v>#N/A</v>
      </c>
      <c r="N590" t="e">
        <f>VLOOKUP(B590,growth_assay_midpoints!$A:$C,3,FALSE)</f>
        <v>#N/A</v>
      </c>
      <c r="O590" t="e">
        <f>VLOOKUP(B590,growth_assay_midpoints!$A:$D,4,FALSE)</f>
        <v>#N/A</v>
      </c>
    </row>
    <row r="591" spans="1:15" x14ac:dyDescent="0.2">
      <c r="A591" t="s">
        <v>400</v>
      </c>
      <c r="B591" t="e">
        <f>VLOOKUP(A591,legend_isolates_fromAlex!A:B,2,FALSE)</f>
        <v>#N/A</v>
      </c>
      <c r="C591" t="e">
        <f>VLOOKUP(B591,isolate_id_legend!A:B,2,FALSE)</f>
        <v>#N/A</v>
      </c>
      <c r="D591" t="s">
        <v>18</v>
      </c>
      <c r="E591">
        <v>6</v>
      </c>
      <c r="F591" t="s">
        <v>488</v>
      </c>
      <c r="G591" t="s">
        <v>704</v>
      </c>
      <c r="H591" t="s">
        <v>18</v>
      </c>
      <c r="I591" s="1" t="s">
        <v>10</v>
      </c>
      <c r="J591" s="1">
        <v>1</v>
      </c>
      <c r="L591">
        <f>VLOOKUP(G591,[1]layout!$D:$E,2,FALSE)</f>
        <v>0.14899999999999999</v>
      </c>
      <c r="M591" t="e">
        <f>VLOOKUP(B591,growth_assay_midpoints!$A:$B,2,FALSE)</f>
        <v>#N/A</v>
      </c>
      <c r="N591" t="e">
        <f>VLOOKUP(B591,growth_assay_midpoints!$A:$C,3,FALSE)</f>
        <v>#N/A</v>
      </c>
      <c r="O591" t="e">
        <f>VLOOKUP(B591,growth_assay_midpoints!$A:$D,4,FALSE)</f>
        <v>#N/A</v>
      </c>
    </row>
    <row r="592" spans="1:15" x14ac:dyDescent="0.2">
      <c r="A592" t="s">
        <v>400</v>
      </c>
      <c r="B592" t="e">
        <f>VLOOKUP(A592,legend_isolates_fromAlex!A:B,2,FALSE)</f>
        <v>#N/A</v>
      </c>
      <c r="C592" t="e">
        <f>VLOOKUP(B592,isolate_id_legend!A:B,2,FALSE)</f>
        <v>#N/A</v>
      </c>
      <c r="D592" t="s">
        <v>18</v>
      </c>
      <c r="E592">
        <v>6</v>
      </c>
      <c r="F592" t="s">
        <v>489</v>
      </c>
      <c r="G592" t="s">
        <v>705</v>
      </c>
      <c r="H592" t="s">
        <v>18</v>
      </c>
      <c r="I592" s="1" t="s">
        <v>11</v>
      </c>
      <c r="J592" s="1">
        <v>1</v>
      </c>
      <c r="L592">
        <f>VLOOKUP(G592,[1]layout!$D:$E,2,FALSE)</f>
        <v>0.13800000000000001</v>
      </c>
      <c r="M592" t="e">
        <f>VLOOKUP(B592,growth_assay_midpoints!$A:$B,2,FALSE)</f>
        <v>#N/A</v>
      </c>
      <c r="N592" t="e">
        <f>VLOOKUP(B592,growth_assay_midpoints!$A:$C,3,FALSE)</f>
        <v>#N/A</v>
      </c>
      <c r="O592" t="e">
        <f>VLOOKUP(B592,growth_assay_midpoints!$A:$D,4,FALSE)</f>
        <v>#N/A</v>
      </c>
    </row>
    <row r="593" spans="1:15" x14ac:dyDescent="0.2">
      <c r="A593" t="s">
        <v>400</v>
      </c>
      <c r="B593" t="e">
        <f>VLOOKUP(A593,legend_isolates_fromAlex!A:B,2,FALSE)</f>
        <v>#N/A</v>
      </c>
      <c r="C593" t="e">
        <f>VLOOKUP(B593,isolate_id_legend!A:B,2,FALSE)</f>
        <v>#N/A</v>
      </c>
      <c r="D593" t="s">
        <v>18</v>
      </c>
      <c r="E593">
        <v>6</v>
      </c>
      <c r="F593" t="s">
        <v>490</v>
      </c>
      <c r="G593" t="s">
        <v>706</v>
      </c>
      <c r="H593" t="s">
        <v>18</v>
      </c>
      <c r="I593" s="1" t="s">
        <v>12</v>
      </c>
      <c r="J593" s="1">
        <v>1</v>
      </c>
      <c r="L593">
        <f>VLOOKUP(G593,[1]layout!$D:$E,2,FALSE)</f>
        <v>0.128</v>
      </c>
      <c r="M593" t="e">
        <f>VLOOKUP(B593,growth_assay_midpoints!$A:$B,2,FALSE)</f>
        <v>#N/A</v>
      </c>
      <c r="N593" t="e">
        <f>VLOOKUP(B593,growth_assay_midpoints!$A:$C,3,FALSE)</f>
        <v>#N/A</v>
      </c>
      <c r="O593" t="e">
        <f>VLOOKUP(B593,growth_assay_midpoints!$A:$D,4,FALSE)</f>
        <v>#N/A</v>
      </c>
    </row>
    <row r="594" spans="1:15" x14ac:dyDescent="0.2">
      <c r="A594" t="s">
        <v>400</v>
      </c>
      <c r="B594" t="e">
        <f>VLOOKUP(A594,legend_isolates_fromAlex!A:B,2,FALSE)</f>
        <v>#N/A</v>
      </c>
      <c r="C594" t="e">
        <f>VLOOKUP(B594,isolate_id_legend!A:B,2,FALSE)</f>
        <v>#N/A</v>
      </c>
      <c r="D594" t="s">
        <v>18</v>
      </c>
      <c r="E594">
        <v>6</v>
      </c>
      <c r="F594" t="s">
        <v>491</v>
      </c>
      <c r="G594" t="s">
        <v>707</v>
      </c>
      <c r="H594" t="s">
        <v>18</v>
      </c>
      <c r="I594" s="1" t="s">
        <v>13</v>
      </c>
      <c r="J594" s="1">
        <v>1</v>
      </c>
      <c r="L594">
        <f>VLOOKUP(G594,[1]layout!$D:$E,2,FALSE)</f>
        <v>0.154</v>
      </c>
      <c r="M594" t="e">
        <f>VLOOKUP(B594,growth_assay_midpoints!$A:$B,2,FALSE)</f>
        <v>#N/A</v>
      </c>
      <c r="N594" t="e">
        <f>VLOOKUP(B594,growth_assay_midpoints!$A:$C,3,FALSE)</f>
        <v>#N/A</v>
      </c>
      <c r="O594" t="e">
        <f>VLOOKUP(B594,growth_assay_midpoints!$A:$D,4,FALSE)</f>
        <v>#N/A</v>
      </c>
    </row>
    <row r="595" spans="1:15" x14ac:dyDescent="0.2">
      <c r="A595" t="s">
        <v>400</v>
      </c>
      <c r="B595" t="e">
        <f>VLOOKUP(A595,legend_isolates_fromAlex!A:B,2,FALSE)</f>
        <v>#N/A</v>
      </c>
      <c r="C595" t="e">
        <f>VLOOKUP(B595,isolate_id_legend!A:B,2,FALSE)</f>
        <v>#N/A</v>
      </c>
      <c r="D595" t="s">
        <v>18</v>
      </c>
      <c r="E595">
        <v>6</v>
      </c>
      <c r="F595" t="s">
        <v>492</v>
      </c>
      <c r="G595" t="s">
        <v>708</v>
      </c>
      <c r="H595" t="s">
        <v>18</v>
      </c>
      <c r="I595" s="1" t="s">
        <v>14</v>
      </c>
      <c r="J595" s="1">
        <v>1</v>
      </c>
      <c r="L595">
        <f>VLOOKUP(G595,[1]layout!$D:$E,2,FALSE)</f>
        <v>0.16900000000000001</v>
      </c>
      <c r="M595" t="e">
        <f>VLOOKUP(B595,growth_assay_midpoints!$A:$B,2,FALSE)</f>
        <v>#N/A</v>
      </c>
      <c r="N595" t="e">
        <f>VLOOKUP(B595,growth_assay_midpoints!$A:$C,3,FALSE)</f>
        <v>#N/A</v>
      </c>
      <c r="O595" t="e">
        <f>VLOOKUP(B595,growth_assay_midpoints!$A:$D,4,FALSE)</f>
        <v>#N/A</v>
      </c>
    </row>
    <row r="596" spans="1:15" x14ac:dyDescent="0.2">
      <c r="A596" t="s">
        <v>400</v>
      </c>
      <c r="B596" t="e">
        <f>VLOOKUP(A596,legend_isolates_fromAlex!A:B,2,FALSE)</f>
        <v>#N/A</v>
      </c>
      <c r="C596" t="e">
        <f>VLOOKUP(B596,isolate_id_legend!A:B,2,FALSE)</f>
        <v>#N/A</v>
      </c>
      <c r="D596" t="s">
        <v>18</v>
      </c>
      <c r="E596">
        <v>6</v>
      </c>
      <c r="F596" t="s">
        <v>493</v>
      </c>
      <c r="G596" t="s">
        <v>709</v>
      </c>
      <c r="H596" t="s">
        <v>18</v>
      </c>
      <c r="I596" s="1" t="s">
        <v>9</v>
      </c>
      <c r="J596" s="1">
        <v>12</v>
      </c>
      <c r="L596">
        <f>VLOOKUP(G596,[1]layout!$D:$E,2,FALSE)</f>
        <v>0.14899999999999999</v>
      </c>
      <c r="M596" t="e">
        <f>VLOOKUP(B596,growth_assay_midpoints!$A:$B,2,FALSE)</f>
        <v>#N/A</v>
      </c>
      <c r="N596" t="e">
        <f>VLOOKUP(B596,growth_assay_midpoints!$A:$C,3,FALSE)</f>
        <v>#N/A</v>
      </c>
      <c r="O596" t="e">
        <f>VLOOKUP(B596,growth_assay_midpoints!$A:$D,4,FALSE)</f>
        <v>#N/A</v>
      </c>
    </row>
    <row r="597" spans="1:15" x14ac:dyDescent="0.2">
      <c r="A597" t="s">
        <v>400</v>
      </c>
      <c r="B597" t="e">
        <f>VLOOKUP(A597,legend_isolates_fromAlex!A:B,2,FALSE)</f>
        <v>#N/A</v>
      </c>
      <c r="C597" t="e">
        <f>VLOOKUP(B597,isolate_id_legend!A:B,2,FALSE)</f>
        <v>#N/A</v>
      </c>
      <c r="D597" t="s">
        <v>18</v>
      </c>
      <c r="E597">
        <v>6</v>
      </c>
      <c r="F597" t="s">
        <v>494</v>
      </c>
      <c r="G597" t="s">
        <v>710</v>
      </c>
      <c r="H597" t="s">
        <v>18</v>
      </c>
      <c r="I597" s="1" t="s">
        <v>10</v>
      </c>
      <c r="J597" s="1">
        <v>12</v>
      </c>
      <c r="L597">
        <f>VLOOKUP(G597,[1]layout!$D:$E,2,FALSE)</f>
        <v>0.20499999999999999</v>
      </c>
      <c r="M597" t="e">
        <f>VLOOKUP(B597,growth_assay_midpoints!$A:$B,2,FALSE)</f>
        <v>#N/A</v>
      </c>
      <c r="N597" t="e">
        <f>VLOOKUP(B597,growth_assay_midpoints!$A:$C,3,FALSE)</f>
        <v>#N/A</v>
      </c>
      <c r="O597" t="e">
        <f>VLOOKUP(B597,growth_assay_midpoints!$A:$D,4,FALSE)</f>
        <v>#N/A</v>
      </c>
    </row>
    <row r="598" spans="1:15" x14ac:dyDescent="0.2">
      <c r="A598" t="s">
        <v>400</v>
      </c>
      <c r="B598" t="e">
        <f>VLOOKUP(A598,legend_isolates_fromAlex!A:B,2,FALSE)</f>
        <v>#N/A</v>
      </c>
      <c r="C598" t="e">
        <f>VLOOKUP(B598,isolate_id_legend!A:B,2,FALSE)</f>
        <v>#N/A</v>
      </c>
      <c r="D598" t="s">
        <v>18</v>
      </c>
      <c r="E598">
        <v>6</v>
      </c>
      <c r="F598" t="s">
        <v>495</v>
      </c>
      <c r="G598" t="s">
        <v>711</v>
      </c>
      <c r="H598" t="s">
        <v>18</v>
      </c>
      <c r="I598" s="1" t="s">
        <v>11</v>
      </c>
      <c r="J598" s="1">
        <v>12</v>
      </c>
      <c r="L598">
        <f>VLOOKUP(G598,[1]layout!$D:$E,2,FALSE)</f>
        <v>0.17599999999999999</v>
      </c>
      <c r="M598" t="e">
        <f>VLOOKUP(B598,growth_assay_midpoints!$A:$B,2,FALSE)</f>
        <v>#N/A</v>
      </c>
      <c r="N598" t="e">
        <f>VLOOKUP(B598,growth_assay_midpoints!$A:$C,3,FALSE)</f>
        <v>#N/A</v>
      </c>
      <c r="O598" t="e">
        <f>VLOOKUP(B598,growth_assay_midpoints!$A:$D,4,FALSE)</f>
        <v>#N/A</v>
      </c>
    </row>
    <row r="599" spans="1:15" x14ac:dyDescent="0.2">
      <c r="A599" t="s">
        <v>400</v>
      </c>
      <c r="B599" t="e">
        <f>VLOOKUP(A599,legend_isolates_fromAlex!A:B,2,FALSE)</f>
        <v>#N/A</v>
      </c>
      <c r="C599" t="e">
        <f>VLOOKUP(B599,isolate_id_legend!A:B,2,FALSE)</f>
        <v>#N/A</v>
      </c>
      <c r="D599" t="s">
        <v>18</v>
      </c>
      <c r="E599">
        <v>6</v>
      </c>
      <c r="F599" t="s">
        <v>496</v>
      </c>
      <c r="G599" t="s">
        <v>712</v>
      </c>
      <c r="H599" t="s">
        <v>18</v>
      </c>
      <c r="I599" s="1" t="s">
        <v>12</v>
      </c>
      <c r="J599" s="1">
        <v>12</v>
      </c>
      <c r="L599">
        <f>VLOOKUP(G599,[1]layout!$D:$E,2,FALSE)</f>
        <v>0.36199999999999999</v>
      </c>
      <c r="M599" t="e">
        <f>VLOOKUP(B599,growth_assay_midpoints!$A:$B,2,FALSE)</f>
        <v>#N/A</v>
      </c>
      <c r="N599" t="e">
        <f>VLOOKUP(B599,growth_assay_midpoints!$A:$C,3,FALSE)</f>
        <v>#N/A</v>
      </c>
      <c r="O599" t="e">
        <f>VLOOKUP(B599,growth_assay_midpoints!$A:$D,4,FALSE)</f>
        <v>#N/A</v>
      </c>
    </row>
    <row r="600" spans="1:15" x14ac:dyDescent="0.2">
      <c r="A600" t="s">
        <v>400</v>
      </c>
      <c r="B600" t="e">
        <f>VLOOKUP(A600,legend_isolates_fromAlex!A:B,2,FALSE)</f>
        <v>#N/A</v>
      </c>
      <c r="C600" t="e">
        <f>VLOOKUP(B600,isolate_id_legend!A:B,2,FALSE)</f>
        <v>#N/A</v>
      </c>
      <c r="D600" t="s">
        <v>18</v>
      </c>
      <c r="E600">
        <v>6</v>
      </c>
      <c r="F600" t="s">
        <v>497</v>
      </c>
      <c r="G600" t="s">
        <v>713</v>
      </c>
      <c r="H600" t="s">
        <v>18</v>
      </c>
      <c r="I600" s="1" t="s">
        <v>13</v>
      </c>
      <c r="J600" s="1">
        <v>12</v>
      </c>
      <c r="L600">
        <f>VLOOKUP(G600,[1]layout!$D:$E,2,FALSE)</f>
        <v>0.153</v>
      </c>
      <c r="M600" t="e">
        <f>VLOOKUP(B600,growth_assay_midpoints!$A:$B,2,FALSE)</f>
        <v>#N/A</v>
      </c>
      <c r="N600" t="e">
        <f>VLOOKUP(B600,growth_assay_midpoints!$A:$C,3,FALSE)</f>
        <v>#N/A</v>
      </c>
      <c r="O600" t="e">
        <f>VLOOKUP(B600,growth_assay_midpoints!$A:$D,4,FALSE)</f>
        <v>#N/A</v>
      </c>
    </row>
    <row r="601" spans="1:15" x14ac:dyDescent="0.2">
      <c r="A601" t="s">
        <v>400</v>
      </c>
      <c r="B601" t="e">
        <f>VLOOKUP(A601,legend_isolates_fromAlex!A:B,2,FALSE)</f>
        <v>#N/A</v>
      </c>
      <c r="C601" t="e">
        <f>VLOOKUP(B601,isolate_id_legend!A:B,2,FALSE)</f>
        <v>#N/A</v>
      </c>
      <c r="D601" t="s">
        <v>18</v>
      </c>
      <c r="E601">
        <v>6</v>
      </c>
      <c r="F601" t="s">
        <v>498</v>
      </c>
      <c r="G601" t="s">
        <v>714</v>
      </c>
      <c r="H601" t="s">
        <v>18</v>
      </c>
      <c r="I601" s="1" t="s">
        <v>14</v>
      </c>
      <c r="J601" s="1">
        <v>12</v>
      </c>
      <c r="L601">
        <f>VLOOKUP(G601,[1]layout!$D:$E,2,FALSE)</f>
        <v>0.159</v>
      </c>
      <c r="M601" t="e">
        <f>VLOOKUP(B601,growth_assay_midpoints!$A:$B,2,FALSE)</f>
        <v>#N/A</v>
      </c>
      <c r="N601" t="e">
        <f>VLOOKUP(B601,growth_assay_midpoints!$A:$C,3,FALSE)</f>
        <v>#N/A</v>
      </c>
      <c r="O601" t="e">
        <f>VLOOKUP(B601,growth_assay_midpoints!$A:$D,4,FALSE)</f>
        <v>#N/A</v>
      </c>
    </row>
    <row r="602" spans="1:15" x14ac:dyDescent="0.2">
      <c r="A602" t="s">
        <v>400</v>
      </c>
      <c r="B602" t="e">
        <f>VLOOKUP(A602,legend_isolates_fromAlex!A:B,2,FALSE)</f>
        <v>#N/A</v>
      </c>
      <c r="C602" t="e">
        <f>VLOOKUP(B602,isolate_id_legend!A:B,2,FALSE)</f>
        <v>#N/A</v>
      </c>
      <c r="D602" t="s">
        <v>18</v>
      </c>
      <c r="E602">
        <v>7</v>
      </c>
      <c r="F602" t="s">
        <v>463</v>
      </c>
      <c r="G602" t="s">
        <v>715</v>
      </c>
      <c r="H602" t="s">
        <v>18</v>
      </c>
      <c r="I602" s="1" t="s">
        <v>401</v>
      </c>
      <c r="J602" s="1">
        <v>1</v>
      </c>
      <c r="L602">
        <f>VLOOKUP(G602,[1]layout!$D:$E,2,FALSE)</f>
        <v>0.14399999999999999</v>
      </c>
      <c r="M602" t="e">
        <f>VLOOKUP(B602,growth_assay_midpoints!$A:$B,2,FALSE)</f>
        <v>#N/A</v>
      </c>
      <c r="N602" t="e">
        <f>VLOOKUP(B602,growth_assay_midpoints!$A:$C,3,FALSE)</f>
        <v>#N/A</v>
      </c>
      <c r="O602" t="e">
        <f>VLOOKUP(B602,growth_assay_midpoints!$A:$D,4,FALSE)</f>
        <v>#N/A</v>
      </c>
    </row>
    <row r="603" spans="1:15" x14ac:dyDescent="0.2">
      <c r="A603" t="s">
        <v>400</v>
      </c>
      <c r="B603" t="e">
        <f>VLOOKUP(A603,legend_isolates_fromAlex!A:B,2,FALSE)</f>
        <v>#N/A</v>
      </c>
      <c r="C603" t="e">
        <f>VLOOKUP(B603,isolate_id_legend!A:B,2,FALSE)</f>
        <v>#N/A</v>
      </c>
      <c r="D603" t="s">
        <v>18</v>
      </c>
      <c r="E603">
        <v>7</v>
      </c>
      <c r="F603" t="s">
        <v>464</v>
      </c>
      <c r="G603" t="s">
        <v>716</v>
      </c>
      <c r="H603" t="s">
        <v>18</v>
      </c>
      <c r="I603" s="1" t="s">
        <v>401</v>
      </c>
      <c r="J603" s="1">
        <v>2</v>
      </c>
      <c r="L603">
        <f>VLOOKUP(G603,[1]layout!$D:$E,2,FALSE)</f>
        <v>0.14899999999999999</v>
      </c>
      <c r="M603" t="e">
        <f>VLOOKUP(B603,growth_assay_midpoints!$A:$B,2,FALSE)</f>
        <v>#N/A</v>
      </c>
      <c r="N603" t="e">
        <f>VLOOKUP(B603,growth_assay_midpoints!$A:$C,3,FALSE)</f>
        <v>#N/A</v>
      </c>
      <c r="O603" t="e">
        <f>VLOOKUP(B603,growth_assay_midpoints!$A:$D,4,FALSE)</f>
        <v>#N/A</v>
      </c>
    </row>
    <row r="604" spans="1:15" x14ac:dyDescent="0.2">
      <c r="A604" t="s">
        <v>400</v>
      </c>
      <c r="B604" t="e">
        <f>VLOOKUP(A604,legend_isolates_fromAlex!A:B,2,FALSE)</f>
        <v>#N/A</v>
      </c>
      <c r="C604" t="e">
        <f>VLOOKUP(B604,isolate_id_legend!A:B,2,FALSE)</f>
        <v>#N/A</v>
      </c>
      <c r="D604" t="s">
        <v>18</v>
      </c>
      <c r="E604">
        <v>7</v>
      </c>
      <c r="F604" t="s">
        <v>465</v>
      </c>
      <c r="G604" t="s">
        <v>717</v>
      </c>
      <c r="H604" t="s">
        <v>18</v>
      </c>
      <c r="I604" s="1" t="s">
        <v>401</v>
      </c>
      <c r="J604" s="1">
        <v>3</v>
      </c>
      <c r="L604">
        <f>VLOOKUP(G604,[1]layout!$D:$E,2,FALSE)</f>
        <v>0.14399999999999999</v>
      </c>
      <c r="M604" t="e">
        <f>VLOOKUP(B604,growth_assay_midpoints!$A:$B,2,FALSE)</f>
        <v>#N/A</v>
      </c>
      <c r="N604" t="e">
        <f>VLOOKUP(B604,growth_assay_midpoints!$A:$C,3,FALSE)</f>
        <v>#N/A</v>
      </c>
      <c r="O604" t="e">
        <f>VLOOKUP(B604,growth_assay_midpoints!$A:$D,4,FALSE)</f>
        <v>#N/A</v>
      </c>
    </row>
    <row r="605" spans="1:15" x14ac:dyDescent="0.2">
      <c r="A605" t="s">
        <v>400</v>
      </c>
      <c r="B605" t="e">
        <f>VLOOKUP(A605,legend_isolates_fromAlex!A:B,2,FALSE)</f>
        <v>#N/A</v>
      </c>
      <c r="C605" t="e">
        <f>VLOOKUP(B605,isolate_id_legend!A:B,2,FALSE)</f>
        <v>#N/A</v>
      </c>
      <c r="D605" t="s">
        <v>18</v>
      </c>
      <c r="E605">
        <v>7</v>
      </c>
      <c r="F605" t="s">
        <v>466</v>
      </c>
      <c r="G605" t="s">
        <v>718</v>
      </c>
      <c r="H605" t="s">
        <v>18</v>
      </c>
      <c r="I605" s="1" t="s">
        <v>401</v>
      </c>
      <c r="J605" s="1">
        <v>4</v>
      </c>
      <c r="L605">
        <f>VLOOKUP(G605,[1]layout!$D:$E,2,FALSE)</f>
        <v>0.14099999999999999</v>
      </c>
      <c r="M605" t="e">
        <f>VLOOKUP(B605,growth_assay_midpoints!$A:$B,2,FALSE)</f>
        <v>#N/A</v>
      </c>
      <c r="N605" t="e">
        <f>VLOOKUP(B605,growth_assay_midpoints!$A:$C,3,FALSE)</f>
        <v>#N/A</v>
      </c>
      <c r="O605" t="e">
        <f>VLOOKUP(B605,growth_assay_midpoints!$A:$D,4,FALSE)</f>
        <v>#N/A</v>
      </c>
    </row>
    <row r="606" spans="1:15" x14ac:dyDescent="0.2">
      <c r="A606" t="s">
        <v>400</v>
      </c>
      <c r="B606" t="e">
        <f>VLOOKUP(A606,legend_isolates_fromAlex!A:B,2,FALSE)</f>
        <v>#N/A</v>
      </c>
      <c r="C606" t="e">
        <f>VLOOKUP(B606,isolate_id_legend!A:B,2,FALSE)</f>
        <v>#N/A</v>
      </c>
      <c r="D606" t="s">
        <v>18</v>
      </c>
      <c r="E606">
        <v>7</v>
      </c>
      <c r="F606" t="s">
        <v>467</v>
      </c>
      <c r="G606" t="s">
        <v>719</v>
      </c>
      <c r="H606" t="s">
        <v>18</v>
      </c>
      <c r="I606" s="1" t="s">
        <v>401</v>
      </c>
      <c r="J606" s="1">
        <v>5</v>
      </c>
      <c r="L606">
        <f>VLOOKUP(G606,[1]layout!$D:$E,2,FALSE)</f>
        <v>0.152</v>
      </c>
      <c r="M606" t="e">
        <f>VLOOKUP(B606,growth_assay_midpoints!$A:$B,2,FALSE)</f>
        <v>#N/A</v>
      </c>
      <c r="N606" t="e">
        <f>VLOOKUP(B606,growth_assay_midpoints!$A:$C,3,FALSE)</f>
        <v>#N/A</v>
      </c>
      <c r="O606" t="e">
        <f>VLOOKUP(B606,growth_assay_midpoints!$A:$D,4,FALSE)</f>
        <v>#N/A</v>
      </c>
    </row>
    <row r="607" spans="1:15" x14ac:dyDescent="0.2">
      <c r="A607" t="s">
        <v>400</v>
      </c>
      <c r="B607" t="e">
        <f>VLOOKUP(A607,legend_isolates_fromAlex!A:B,2,FALSE)</f>
        <v>#N/A</v>
      </c>
      <c r="C607" t="e">
        <f>VLOOKUP(B607,isolate_id_legend!A:B,2,FALSE)</f>
        <v>#N/A</v>
      </c>
      <c r="D607" t="s">
        <v>18</v>
      </c>
      <c r="E607">
        <v>7</v>
      </c>
      <c r="F607" t="s">
        <v>468</v>
      </c>
      <c r="G607" t="s">
        <v>720</v>
      </c>
      <c r="H607" t="s">
        <v>18</v>
      </c>
      <c r="I607" s="1" t="s">
        <v>401</v>
      </c>
      <c r="J607" s="1">
        <v>6</v>
      </c>
      <c r="L607">
        <f>VLOOKUP(G607,[1]layout!$D:$E,2,FALSE)</f>
        <v>0.14899999999999999</v>
      </c>
      <c r="M607" t="e">
        <f>VLOOKUP(B607,growth_assay_midpoints!$A:$B,2,FALSE)</f>
        <v>#N/A</v>
      </c>
      <c r="N607" t="e">
        <f>VLOOKUP(B607,growth_assay_midpoints!$A:$C,3,FALSE)</f>
        <v>#N/A</v>
      </c>
      <c r="O607" t="e">
        <f>VLOOKUP(B607,growth_assay_midpoints!$A:$D,4,FALSE)</f>
        <v>#N/A</v>
      </c>
    </row>
    <row r="608" spans="1:15" x14ac:dyDescent="0.2">
      <c r="A608" t="s">
        <v>400</v>
      </c>
      <c r="B608" t="e">
        <f>VLOOKUP(A608,legend_isolates_fromAlex!A:B,2,FALSE)</f>
        <v>#N/A</v>
      </c>
      <c r="C608" t="e">
        <f>VLOOKUP(B608,isolate_id_legend!A:B,2,FALSE)</f>
        <v>#N/A</v>
      </c>
      <c r="D608" t="s">
        <v>18</v>
      </c>
      <c r="E608">
        <v>7</v>
      </c>
      <c r="F608" t="s">
        <v>469</v>
      </c>
      <c r="G608" t="s">
        <v>721</v>
      </c>
      <c r="H608" t="s">
        <v>18</v>
      </c>
      <c r="I608" s="1" t="s">
        <v>401</v>
      </c>
      <c r="J608" s="1">
        <v>7</v>
      </c>
      <c r="L608">
        <f>VLOOKUP(G608,[1]layout!$D:$E,2,FALSE)</f>
        <v>0.14299999999999999</v>
      </c>
      <c r="M608" t="e">
        <f>VLOOKUP(B608,growth_assay_midpoints!$A:$B,2,FALSE)</f>
        <v>#N/A</v>
      </c>
      <c r="N608" t="e">
        <f>VLOOKUP(B608,growth_assay_midpoints!$A:$C,3,FALSE)</f>
        <v>#N/A</v>
      </c>
      <c r="O608" t="e">
        <f>VLOOKUP(B608,growth_assay_midpoints!$A:$D,4,FALSE)</f>
        <v>#N/A</v>
      </c>
    </row>
    <row r="609" spans="1:15" x14ac:dyDescent="0.2">
      <c r="A609" t="s">
        <v>400</v>
      </c>
      <c r="B609" t="e">
        <f>VLOOKUP(A609,legend_isolates_fromAlex!A:B,2,FALSE)</f>
        <v>#N/A</v>
      </c>
      <c r="C609" t="e">
        <f>VLOOKUP(B609,isolate_id_legend!A:B,2,FALSE)</f>
        <v>#N/A</v>
      </c>
      <c r="D609" t="s">
        <v>18</v>
      </c>
      <c r="E609">
        <v>7</v>
      </c>
      <c r="F609" t="s">
        <v>470</v>
      </c>
      <c r="G609" t="s">
        <v>722</v>
      </c>
      <c r="H609" t="s">
        <v>18</v>
      </c>
      <c r="I609" s="1" t="s">
        <v>401</v>
      </c>
      <c r="J609" s="1">
        <v>8</v>
      </c>
      <c r="L609">
        <f>VLOOKUP(G609,[1]layout!$D:$E,2,FALSE)</f>
        <v>0.15</v>
      </c>
      <c r="M609" t="e">
        <f>VLOOKUP(B609,growth_assay_midpoints!$A:$B,2,FALSE)</f>
        <v>#N/A</v>
      </c>
      <c r="N609" t="e">
        <f>VLOOKUP(B609,growth_assay_midpoints!$A:$C,3,FALSE)</f>
        <v>#N/A</v>
      </c>
      <c r="O609" t="e">
        <f>VLOOKUP(B609,growth_assay_midpoints!$A:$D,4,FALSE)</f>
        <v>#N/A</v>
      </c>
    </row>
    <row r="610" spans="1:15" x14ac:dyDescent="0.2">
      <c r="A610" t="s">
        <v>400</v>
      </c>
      <c r="B610" t="e">
        <f>VLOOKUP(A610,legend_isolates_fromAlex!A:B,2,FALSE)</f>
        <v>#N/A</v>
      </c>
      <c r="C610" t="e">
        <f>VLOOKUP(B610,isolate_id_legend!A:B,2,FALSE)</f>
        <v>#N/A</v>
      </c>
      <c r="D610" t="s">
        <v>18</v>
      </c>
      <c r="E610">
        <v>7</v>
      </c>
      <c r="F610" t="s">
        <v>471</v>
      </c>
      <c r="G610" t="s">
        <v>723</v>
      </c>
      <c r="H610" t="s">
        <v>18</v>
      </c>
      <c r="I610" s="1" t="s">
        <v>401</v>
      </c>
      <c r="J610" s="1">
        <v>9</v>
      </c>
      <c r="L610">
        <f>VLOOKUP(G610,[1]layout!$D:$E,2,FALSE)</f>
        <v>0.151</v>
      </c>
      <c r="M610" t="e">
        <f>VLOOKUP(B610,growth_assay_midpoints!$A:$B,2,FALSE)</f>
        <v>#N/A</v>
      </c>
      <c r="N610" t="e">
        <f>VLOOKUP(B610,growth_assay_midpoints!$A:$C,3,FALSE)</f>
        <v>#N/A</v>
      </c>
      <c r="O610" t="e">
        <f>VLOOKUP(B610,growth_assay_midpoints!$A:$D,4,FALSE)</f>
        <v>#N/A</v>
      </c>
    </row>
    <row r="611" spans="1:15" x14ac:dyDescent="0.2">
      <c r="A611" t="s">
        <v>400</v>
      </c>
      <c r="B611" t="e">
        <f>VLOOKUP(A611,legend_isolates_fromAlex!A:B,2,FALSE)</f>
        <v>#N/A</v>
      </c>
      <c r="C611" t="e">
        <f>VLOOKUP(B611,isolate_id_legend!A:B,2,FALSE)</f>
        <v>#N/A</v>
      </c>
      <c r="D611" t="s">
        <v>18</v>
      </c>
      <c r="E611">
        <v>7</v>
      </c>
      <c r="F611" t="s">
        <v>472</v>
      </c>
      <c r="G611" t="s">
        <v>724</v>
      </c>
      <c r="H611" t="s">
        <v>18</v>
      </c>
      <c r="I611" s="1" t="s">
        <v>401</v>
      </c>
      <c r="J611" s="1">
        <v>10</v>
      </c>
      <c r="L611">
        <f>VLOOKUP(G611,[1]layout!$D:$E,2,FALSE)</f>
        <v>0.14699999999999999</v>
      </c>
      <c r="M611" t="e">
        <f>VLOOKUP(B611,growth_assay_midpoints!$A:$B,2,FALSE)</f>
        <v>#N/A</v>
      </c>
      <c r="N611" t="e">
        <f>VLOOKUP(B611,growth_assay_midpoints!$A:$C,3,FALSE)</f>
        <v>#N/A</v>
      </c>
      <c r="O611" t="e">
        <f>VLOOKUP(B611,growth_assay_midpoints!$A:$D,4,FALSE)</f>
        <v>#N/A</v>
      </c>
    </row>
    <row r="612" spans="1:15" x14ac:dyDescent="0.2">
      <c r="A612" t="s">
        <v>400</v>
      </c>
      <c r="B612" t="e">
        <f>VLOOKUP(A612,legend_isolates_fromAlex!A:B,2,FALSE)</f>
        <v>#N/A</v>
      </c>
      <c r="C612" t="e">
        <f>VLOOKUP(B612,isolate_id_legend!A:B,2,FALSE)</f>
        <v>#N/A</v>
      </c>
      <c r="D612" t="s">
        <v>18</v>
      </c>
      <c r="E612">
        <v>7</v>
      </c>
      <c r="F612" t="s">
        <v>473</v>
      </c>
      <c r="G612" t="s">
        <v>725</v>
      </c>
      <c r="H612" t="s">
        <v>18</v>
      </c>
      <c r="I612" s="1" t="s">
        <v>401</v>
      </c>
      <c r="J612" s="1">
        <v>11</v>
      </c>
      <c r="L612">
        <f>VLOOKUP(G612,[1]layout!$D:$E,2,FALSE)</f>
        <v>0.15</v>
      </c>
      <c r="M612" t="e">
        <f>VLOOKUP(B612,growth_assay_midpoints!$A:$B,2,FALSE)</f>
        <v>#N/A</v>
      </c>
      <c r="N612" t="e">
        <f>VLOOKUP(B612,growth_assay_midpoints!$A:$C,3,FALSE)</f>
        <v>#N/A</v>
      </c>
      <c r="O612" t="e">
        <f>VLOOKUP(B612,growth_assay_midpoints!$A:$D,4,FALSE)</f>
        <v>#N/A</v>
      </c>
    </row>
    <row r="613" spans="1:15" x14ac:dyDescent="0.2">
      <c r="A613" t="s">
        <v>400</v>
      </c>
      <c r="B613" t="e">
        <f>VLOOKUP(A613,legend_isolates_fromAlex!A:B,2,FALSE)</f>
        <v>#N/A</v>
      </c>
      <c r="C613" t="e">
        <f>VLOOKUP(B613,isolate_id_legend!A:B,2,FALSE)</f>
        <v>#N/A</v>
      </c>
      <c r="D613" t="s">
        <v>18</v>
      </c>
      <c r="E613">
        <v>7</v>
      </c>
      <c r="F613" t="s">
        <v>474</v>
      </c>
      <c r="G613" t="s">
        <v>726</v>
      </c>
      <c r="H613" t="s">
        <v>18</v>
      </c>
      <c r="I613" s="1" t="s">
        <v>401</v>
      </c>
      <c r="J613" s="1">
        <v>12</v>
      </c>
      <c r="L613">
        <f>VLOOKUP(G613,[1]layout!$D:$E,2,FALSE)</f>
        <v>0.17</v>
      </c>
      <c r="M613" t="e">
        <f>VLOOKUP(B613,growth_assay_midpoints!$A:$B,2,FALSE)</f>
        <v>#N/A</v>
      </c>
      <c r="N613" t="e">
        <f>VLOOKUP(B613,growth_assay_midpoints!$A:$C,3,FALSE)</f>
        <v>#N/A</v>
      </c>
      <c r="O613" t="e">
        <f>VLOOKUP(B613,growth_assay_midpoints!$A:$D,4,FALSE)</f>
        <v>#N/A</v>
      </c>
    </row>
    <row r="614" spans="1:15" x14ac:dyDescent="0.2">
      <c r="A614" t="s">
        <v>400</v>
      </c>
      <c r="B614" t="e">
        <f>VLOOKUP(A614,legend_isolates_fromAlex!A:B,2,FALSE)</f>
        <v>#N/A</v>
      </c>
      <c r="C614" t="e">
        <f>VLOOKUP(B614,isolate_id_legend!A:B,2,FALSE)</f>
        <v>#N/A</v>
      </c>
      <c r="D614" t="s">
        <v>18</v>
      </c>
      <c r="E614">
        <v>7</v>
      </c>
      <c r="F614" t="s">
        <v>475</v>
      </c>
      <c r="G614" t="s">
        <v>727</v>
      </c>
      <c r="H614" t="s">
        <v>18</v>
      </c>
      <c r="I614" s="1" t="s">
        <v>402</v>
      </c>
      <c r="J614" s="1">
        <v>1</v>
      </c>
      <c r="L614">
        <f>VLOOKUP(G614,[1]layout!$D:$E,2,FALSE)</f>
        <v>0.129</v>
      </c>
      <c r="M614" t="e">
        <f>VLOOKUP(B614,growth_assay_midpoints!$A:$B,2,FALSE)</f>
        <v>#N/A</v>
      </c>
      <c r="N614" t="e">
        <f>VLOOKUP(B614,growth_assay_midpoints!$A:$C,3,FALSE)</f>
        <v>#N/A</v>
      </c>
      <c r="O614" t="e">
        <f>VLOOKUP(B614,growth_assay_midpoints!$A:$D,4,FALSE)</f>
        <v>#N/A</v>
      </c>
    </row>
    <row r="615" spans="1:15" x14ac:dyDescent="0.2">
      <c r="A615" t="s">
        <v>400</v>
      </c>
      <c r="B615" t="e">
        <f>VLOOKUP(A615,legend_isolates_fromAlex!A:B,2,FALSE)</f>
        <v>#N/A</v>
      </c>
      <c r="C615" t="e">
        <f>VLOOKUP(B615,isolate_id_legend!A:B,2,FALSE)</f>
        <v>#N/A</v>
      </c>
      <c r="D615" t="s">
        <v>18</v>
      </c>
      <c r="E615">
        <v>7</v>
      </c>
      <c r="F615" t="s">
        <v>476</v>
      </c>
      <c r="G615" t="s">
        <v>728</v>
      </c>
      <c r="H615" t="s">
        <v>18</v>
      </c>
      <c r="I615" s="1" t="s">
        <v>402</v>
      </c>
      <c r="J615" s="1">
        <v>2</v>
      </c>
      <c r="L615">
        <f>VLOOKUP(G615,[1]layout!$D:$E,2,FALSE)</f>
        <v>0.13300000000000001</v>
      </c>
      <c r="M615" t="e">
        <f>VLOOKUP(B615,growth_assay_midpoints!$A:$B,2,FALSE)</f>
        <v>#N/A</v>
      </c>
      <c r="N615" t="e">
        <f>VLOOKUP(B615,growth_assay_midpoints!$A:$C,3,FALSE)</f>
        <v>#N/A</v>
      </c>
      <c r="O615" t="e">
        <f>VLOOKUP(B615,growth_assay_midpoints!$A:$D,4,FALSE)</f>
        <v>#N/A</v>
      </c>
    </row>
    <row r="616" spans="1:15" x14ac:dyDescent="0.2">
      <c r="A616" t="s">
        <v>400</v>
      </c>
      <c r="B616" t="e">
        <f>VLOOKUP(A616,legend_isolates_fromAlex!A:B,2,FALSE)</f>
        <v>#N/A</v>
      </c>
      <c r="C616" t="e">
        <f>VLOOKUP(B616,isolate_id_legend!A:B,2,FALSE)</f>
        <v>#N/A</v>
      </c>
      <c r="D616" t="s">
        <v>18</v>
      </c>
      <c r="E616">
        <v>7</v>
      </c>
      <c r="F616" t="s">
        <v>477</v>
      </c>
      <c r="G616" t="s">
        <v>729</v>
      </c>
      <c r="H616" t="s">
        <v>18</v>
      </c>
      <c r="I616" s="1" t="s">
        <v>402</v>
      </c>
      <c r="J616" s="1">
        <v>3</v>
      </c>
      <c r="L616">
        <f>VLOOKUP(G616,[1]layout!$D:$E,2,FALSE)</f>
        <v>0.127</v>
      </c>
      <c r="M616" t="e">
        <f>VLOOKUP(B616,growth_assay_midpoints!$A:$B,2,FALSE)</f>
        <v>#N/A</v>
      </c>
      <c r="N616" t="e">
        <f>VLOOKUP(B616,growth_assay_midpoints!$A:$C,3,FALSE)</f>
        <v>#N/A</v>
      </c>
      <c r="O616" t="e">
        <f>VLOOKUP(B616,growth_assay_midpoints!$A:$D,4,FALSE)</f>
        <v>#N/A</v>
      </c>
    </row>
    <row r="617" spans="1:15" x14ac:dyDescent="0.2">
      <c r="A617" t="s">
        <v>400</v>
      </c>
      <c r="B617" t="e">
        <f>VLOOKUP(A617,legend_isolates_fromAlex!A:B,2,FALSE)</f>
        <v>#N/A</v>
      </c>
      <c r="C617" t="e">
        <f>VLOOKUP(B617,isolate_id_legend!A:B,2,FALSE)</f>
        <v>#N/A</v>
      </c>
      <c r="D617" t="s">
        <v>18</v>
      </c>
      <c r="E617">
        <v>7</v>
      </c>
      <c r="F617" t="s">
        <v>478</v>
      </c>
      <c r="G617" t="s">
        <v>730</v>
      </c>
      <c r="H617" t="s">
        <v>18</v>
      </c>
      <c r="I617" s="1" t="s">
        <v>402</v>
      </c>
      <c r="J617" s="1">
        <v>4</v>
      </c>
      <c r="L617">
        <f>VLOOKUP(G617,[1]layout!$D:$E,2,FALSE)</f>
        <v>0.124</v>
      </c>
      <c r="M617" t="e">
        <f>VLOOKUP(B617,growth_assay_midpoints!$A:$B,2,FALSE)</f>
        <v>#N/A</v>
      </c>
      <c r="N617" t="e">
        <f>VLOOKUP(B617,growth_assay_midpoints!$A:$C,3,FALSE)</f>
        <v>#N/A</v>
      </c>
      <c r="O617" t="e">
        <f>VLOOKUP(B617,growth_assay_midpoints!$A:$D,4,FALSE)</f>
        <v>#N/A</v>
      </c>
    </row>
    <row r="618" spans="1:15" x14ac:dyDescent="0.2">
      <c r="A618" t="s">
        <v>400</v>
      </c>
      <c r="B618" t="e">
        <f>VLOOKUP(A618,legend_isolates_fromAlex!A:B,2,FALSE)</f>
        <v>#N/A</v>
      </c>
      <c r="C618" t="e">
        <f>VLOOKUP(B618,isolate_id_legend!A:B,2,FALSE)</f>
        <v>#N/A</v>
      </c>
      <c r="D618" t="s">
        <v>18</v>
      </c>
      <c r="E618">
        <v>7</v>
      </c>
      <c r="F618" t="s">
        <v>479</v>
      </c>
      <c r="G618" t="s">
        <v>731</v>
      </c>
      <c r="H618" t="s">
        <v>18</v>
      </c>
      <c r="I618" s="1" t="s">
        <v>402</v>
      </c>
      <c r="J618" s="1">
        <v>5</v>
      </c>
      <c r="L618">
        <f>VLOOKUP(G618,[1]layout!$D:$E,2,FALSE)</f>
        <v>0.16</v>
      </c>
      <c r="M618" t="e">
        <f>VLOOKUP(B618,growth_assay_midpoints!$A:$B,2,FALSE)</f>
        <v>#N/A</v>
      </c>
      <c r="N618" t="e">
        <f>VLOOKUP(B618,growth_assay_midpoints!$A:$C,3,FALSE)</f>
        <v>#N/A</v>
      </c>
      <c r="O618" t="e">
        <f>VLOOKUP(B618,growth_assay_midpoints!$A:$D,4,FALSE)</f>
        <v>#N/A</v>
      </c>
    </row>
    <row r="619" spans="1:15" x14ac:dyDescent="0.2">
      <c r="A619" t="s">
        <v>400</v>
      </c>
      <c r="B619" t="e">
        <f>VLOOKUP(A619,legend_isolates_fromAlex!A:B,2,FALSE)</f>
        <v>#N/A</v>
      </c>
      <c r="C619" t="e">
        <f>VLOOKUP(B619,isolate_id_legend!A:B,2,FALSE)</f>
        <v>#N/A</v>
      </c>
      <c r="D619" t="s">
        <v>18</v>
      </c>
      <c r="E619">
        <v>7</v>
      </c>
      <c r="F619" t="s">
        <v>480</v>
      </c>
      <c r="G619" t="s">
        <v>732</v>
      </c>
      <c r="H619" t="s">
        <v>18</v>
      </c>
      <c r="I619" s="1" t="s">
        <v>402</v>
      </c>
      <c r="J619" s="1">
        <v>6</v>
      </c>
      <c r="L619">
        <f>VLOOKUP(G619,[1]layout!$D:$E,2,FALSE)</f>
        <v>0.13500000000000001</v>
      </c>
      <c r="M619" t="e">
        <f>VLOOKUP(B619,growth_assay_midpoints!$A:$B,2,FALSE)</f>
        <v>#N/A</v>
      </c>
      <c r="N619" t="e">
        <f>VLOOKUP(B619,growth_assay_midpoints!$A:$C,3,FALSE)</f>
        <v>#N/A</v>
      </c>
      <c r="O619" t="e">
        <f>VLOOKUP(B619,growth_assay_midpoints!$A:$D,4,FALSE)</f>
        <v>#N/A</v>
      </c>
    </row>
    <row r="620" spans="1:15" x14ac:dyDescent="0.2">
      <c r="A620" t="s">
        <v>400</v>
      </c>
      <c r="B620" t="e">
        <f>VLOOKUP(A620,legend_isolates_fromAlex!A:B,2,FALSE)</f>
        <v>#N/A</v>
      </c>
      <c r="C620" t="e">
        <f>VLOOKUP(B620,isolate_id_legend!A:B,2,FALSE)</f>
        <v>#N/A</v>
      </c>
      <c r="D620" t="s">
        <v>18</v>
      </c>
      <c r="E620">
        <v>7</v>
      </c>
      <c r="F620" t="s">
        <v>481</v>
      </c>
      <c r="G620" t="s">
        <v>733</v>
      </c>
      <c r="H620" t="s">
        <v>18</v>
      </c>
      <c r="I620" s="1" t="s">
        <v>402</v>
      </c>
      <c r="J620" s="1">
        <v>7</v>
      </c>
      <c r="L620">
        <f>VLOOKUP(G620,[1]layout!$D:$E,2,FALSE)</f>
        <v>0.128</v>
      </c>
      <c r="M620" t="e">
        <f>VLOOKUP(B620,growth_assay_midpoints!$A:$B,2,FALSE)</f>
        <v>#N/A</v>
      </c>
      <c r="N620" t="e">
        <f>VLOOKUP(B620,growth_assay_midpoints!$A:$C,3,FALSE)</f>
        <v>#N/A</v>
      </c>
      <c r="O620" t="e">
        <f>VLOOKUP(B620,growth_assay_midpoints!$A:$D,4,FALSE)</f>
        <v>#N/A</v>
      </c>
    </row>
    <row r="621" spans="1:15" x14ac:dyDescent="0.2">
      <c r="A621" t="s">
        <v>400</v>
      </c>
      <c r="B621" t="e">
        <f>VLOOKUP(A621,legend_isolates_fromAlex!A:B,2,FALSE)</f>
        <v>#N/A</v>
      </c>
      <c r="C621" t="e">
        <f>VLOOKUP(B621,isolate_id_legend!A:B,2,FALSE)</f>
        <v>#N/A</v>
      </c>
      <c r="D621" t="s">
        <v>18</v>
      </c>
      <c r="E621">
        <v>7</v>
      </c>
      <c r="F621" t="s">
        <v>482</v>
      </c>
      <c r="G621" t="s">
        <v>734</v>
      </c>
      <c r="H621" t="s">
        <v>18</v>
      </c>
      <c r="I621" s="1" t="s">
        <v>402</v>
      </c>
      <c r="J621" s="1">
        <v>8</v>
      </c>
      <c r="L621">
        <f>VLOOKUP(G621,[1]layout!$D:$E,2,FALSE)</f>
        <v>0.126</v>
      </c>
      <c r="M621" t="e">
        <f>VLOOKUP(B621,growth_assay_midpoints!$A:$B,2,FALSE)</f>
        <v>#N/A</v>
      </c>
      <c r="N621" t="e">
        <f>VLOOKUP(B621,growth_assay_midpoints!$A:$C,3,FALSE)</f>
        <v>#N/A</v>
      </c>
      <c r="O621" t="e">
        <f>VLOOKUP(B621,growth_assay_midpoints!$A:$D,4,FALSE)</f>
        <v>#N/A</v>
      </c>
    </row>
    <row r="622" spans="1:15" x14ac:dyDescent="0.2">
      <c r="A622" t="s">
        <v>400</v>
      </c>
      <c r="B622" t="e">
        <f>VLOOKUP(A622,legend_isolates_fromAlex!A:B,2,FALSE)</f>
        <v>#N/A</v>
      </c>
      <c r="C622" t="e">
        <f>VLOOKUP(B622,isolate_id_legend!A:B,2,FALSE)</f>
        <v>#N/A</v>
      </c>
      <c r="D622" t="s">
        <v>18</v>
      </c>
      <c r="E622">
        <v>7</v>
      </c>
      <c r="F622" t="s">
        <v>483</v>
      </c>
      <c r="G622" t="s">
        <v>735</v>
      </c>
      <c r="H622" t="s">
        <v>18</v>
      </c>
      <c r="I622" s="1" t="s">
        <v>402</v>
      </c>
      <c r="J622" s="1">
        <v>9</v>
      </c>
      <c r="L622">
        <f>VLOOKUP(G622,[1]layout!$D:$E,2,FALSE)</f>
        <v>0.128</v>
      </c>
      <c r="M622" t="e">
        <f>VLOOKUP(B622,growth_assay_midpoints!$A:$B,2,FALSE)</f>
        <v>#N/A</v>
      </c>
      <c r="N622" t="e">
        <f>VLOOKUP(B622,growth_assay_midpoints!$A:$C,3,FALSE)</f>
        <v>#N/A</v>
      </c>
      <c r="O622" t="e">
        <f>VLOOKUP(B622,growth_assay_midpoints!$A:$D,4,FALSE)</f>
        <v>#N/A</v>
      </c>
    </row>
    <row r="623" spans="1:15" x14ac:dyDescent="0.2">
      <c r="A623" t="s">
        <v>400</v>
      </c>
      <c r="B623" t="e">
        <f>VLOOKUP(A623,legend_isolates_fromAlex!A:B,2,FALSE)</f>
        <v>#N/A</v>
      </c>
      <c r="C623" t="e">
        <f>VLOOKUP(B623,isolate_id_legend!A:B,2,FALSE)</f>
        <v>#N/A</v>
      </c>
      <c r="D623" t="s">
        <v>18</v>
      </c>
      <c r="E623">
        <v>7</v>
      </c>
      <c r="F623" t="s">
        <v>484</v>
      </c>
      <c r="G623" t="s">
        <v>736</v>
      </c>
      <c r="H623" t="s">
        <v>18</v>
      </c>
      <c r="I623" s="1" t="s">
        <v>402</v>
      </c>
      <c r="J623" s="1">
        <v>10</v>
      </c>
      <c r="L623">
        <f>VLOOKUP(G623,[1]layout!$D:$E,2,FALSE)</f>
        <v>0.124</v>
      </c>
      <c r="M623" t="e">
        <f>VLOOKUP(B623,growth_assay_midpoints!$A:$B,2,FALSE)</f>
        <v>#N/A</v>
      </c>
      <c r="N623" t="e">
        <f>VLOOKUP(B623,growth_assay_midpoints!$A:$C,3,FALSE)</f>
        <v>#N/A</v>
      </c>
      <c r="O623" t="e">
        <f>VLOOKUP(B623,growth_assay_midpoints!$A:$D,4,FALSE)</f>
        <v>#N/A</v>
      </c>
    </row>
    <row r="624" spans="1:15" x14ac:dyDescent="0.2">
      <c r="A624" t="s">
        <v>400</v>
      </c>
      <c r="B624" t="e">
        <f>VLOOKUP(A624,legend_isolates_fromAlex!A:B,2,FALSE)</f>
        <v>#N/A</v>
      </c>
      <c r="C624" t="e">
        <f>VLOOKUP(B624,isolate_id_legend!A:B,2,FALSE)</f>
        <v>#N/A</v>
      </c>
      <c r="D624" t="s">
        <v>18</v>
      </c>
      <c r="E624">
        <v>7</v>
      </c>
      <c r="F624" t="s">
        <v>485</v>
      </c>
      <c r="G624" t="s">
        <v>737</v>
      </c>
      <c r="H624" t="s">
        <v>18</v>
      </c>
      <c r="I624" s="1" t="s">
        <v>402</v>
      </c>
      <c r="J624" s="1">
        <v>11</v>
      </c>
      <c r="L624">
        <f>VLOOKUP(G624,[1]layout!$D:$E,2,FALSE)</f>
        <v>0.123</v>
      </c>
      <c r="M624" t="e">
        <f>VLOOKUP(B624,growth_assay_midpoints!$A:$B,2,FALSE)</f>
        <v>#N/A</v>
      </c>
      <c r="N624" t="e">
        <f>VLOOKUP(B624,growth_assay_midpoints!$A:$C,3,FALSE)</f>
        <v>#N/A</v>
      </c>
      <c r="O624" t="e">
        <f>VLOOKUP(B624,growth_assay_midpoints!$A:$D,4,FALSE)</f>
        <v>#N/A</v>
      </c>
    </row>
    <row r="625" spans="1:15" x14ac:dyDescent="0.2">
      <c r="A625" t="s">
        <v>400</v>
      </c>
      <c r="B625" t="e">
        <f>VLOOKUP(A625,legend_isolates_fromAlex!A:B,2,FALSE)</f>
        <v>#N/A</v>
      </c>
      <c r="C625" t="e">
        <f>VLOOKUP(B625,isolate_id_legend!A:B,2,FALSE)</f>
        <v>#N/A</v>
      </c>
      <c r="D625" t="s">
        <v>18</v>
      </c>
      <c r="E625">
        <v>7</v>
      </c>
      <c r="F625" t="s">
        <v>486</v>
      </c>
      <c r="G625" t="s">
        <v>738</v>
      </c>
      <c r="H625" t="s">
        <v>18</v>
      </c>
      <c r="I625" s="1" t="s">
        <v>402</v>
      </c>
      <c r="J625" s="1">
        <v>12</v>
      </c>
      <c r="L625">
        <f>VLOOKUP(G625,[1]layout!$D:$E,2,FALSE)</f>
        <v>0.128</v>
      </c>
      <c r="M625" t="e">
        <f>VLOOKUP(B625,growth_assay_midpoints!$A:$B,2,FALSE)</f>
        <v>#N/A</v>
      </c>
      <c r="N625" t="e">
        <f>VLOOKUP(B625,growth_assay_midpoints!$A:$C,3,FALSE)</f>
        <v>#N/A</v>
      </c>
      <c r="O625" t="e">
        <f>VLOOKUP(B625,growth_assay_midpoints!$A:$D,4,FALSE)</f>
        <v>#N/A</v>
      </c>
    </row>
    <row r="626" spans="1:15" x14ac:dyDescent="0.2">
      <c r="A626" t="s">
        <v>400</v>
      </c>
      <c r="B626" t="e">
        <f>VLOOKUP(A626,legend_isolates_fromAlex!A:B,2,FALSE)</f>
        <v>#N/A</v>
      </c>
      <c r="C626" t="e">
        <f>VLOOKUP(B626,isolate_id_legend!A:B,2,FALSE)</f>
        <v>#N/A</v>
      </c>
      <c r="D626" t="s">
        <v>18</v>
      </c>
      <c r="E626">
        <v>7</v>
      </c>
      <c r="F626" t="s">
        <v>487</v>
      </c>
      <c r="G626" t="s">
        <v>739</v>
      </c>
      <c r="H626" t="s">
        <v>18</v>
      </c>
      <c r="I626" s="1" t="s">
        <v>9</v>
      </c>
      <c r="J626" s="1">
        <v>1</v>
      </c>
      <c r="L626">
        <f>VLOOKUP(G626,[1]layout!$D:$E,2,FALSE)</f>
        <v>0.14000000000000001</v>
      </c>
      <c r="M626" t="e">
        <f>VLOOKUP(B626,growth_assay_midpoints!$A:$B,2,FALSE)</f>
        <v>#N/A</v>
      </c>
      <c r="N626" t="e">
        <f>VLOOKUP(B626,growth_assay_midpoints!$A:$C,3,FALSE)</f>
        <v>#N/A</v>
      </c>
      <c r="O626" t="e">
        <f>VLOOKUP(B626,growth_assay_midpoints!$A:$D,4,FALSE)</f>
        <v>#N/A</v>
      </c>
    </row>
    <row r="627" spans="1:15" x14ac:dyDescent="0.2">
      <c r="A627" t="s">
        <v>400</v>
      </c>
      <c r="B627" t="e">
        <f>VLOOKUP(A627,legend_isolates_fromAlex!A:B,2,FALSE)</f>
        <v>#N/A</v>
      </c>
      <c r="C627" t="e">
        <f>VLOOKUP(B627,isolate_id_legend!A:B,2,FALSE)</f>
        <v>#N/A</v>
      </c>
      <c r="D627" t="s">
        <v>18</v>
      </c>
      <c r="E627">
        <v>7</v>
      </c>
      <c r="F627" t="s">
        <v>488</v>
      </c>
      <c r="G627" t="s">
        <v>740</v>
      </c>
      <c r="H627" t="s">
        <v>18</v>
      </c>
      <c r="I627" s="1" t="s">
        <v>10</v>
      </c>
      <c r="J627" s="1">
        <v>1</v>
      </c>
      <c r="L627">
        <f>VLOOKUP(G627,[1]layout!$D:$E,2,FALSE)</f>
        <v>0.14499999999999999</v>
      </c>
      <c r="M627" t="e">
        <f>VLOOKUP(B627,growth_assay_midpoints!$A:$B,2,FALSE)</f>
        <v>#N/A</v>
      </c>
      <c r="N627" t="e">
        <f>VLOOKUP(B627,growth_assay_midpoints!$A:$C,3,FALSE)</f>
        <v>#N/A</v>
      </c>
      <c r="O627" t="e">
        <f>VLOOKUP(B627,growth_assay_midpoints!$A:$D,4,FALSE)</f>
        <v>#N/A</v>
      </c>
    </row>
    <row r="628" spans="1:15" x14ac:dyDescent="0.2">
      <c r="A628" t="s">
        <v>400</v>
      </c>
      <c r="B628" t="e">
        <f>VLOOKUP(A628,legend_isolates_fromAlex!A:B,2,FALSE)</f>
        <v>#N/A</v>
      </c>
      <c r="C628" t="e">
        <f>VLOOKUP(B628,isolate_id_legend!A:B,2,FALSE)</f>
        <v>#N/A</v>
      </c>
      <c r="D628" t="s">
        <v>18</v>
      </c>
      <c r="E628">
        <v>7</v>
      </c>
      <c r="F628" t="s">
        <v>489</v>
      </c>
      <c r="G628" t="s">
        <v>741</v>
      </c>
      <c r="H628" t="s">
        <v>18</v>
      </c>
      <c r="I628" s="1" t="s">
        <v>11</v>
      </c>
      <c r="J628" s="1">
        <v>1</v>
      </c>
      <c r="L628">
        <f>VLOOKUP(G628,[1]layout!$D:$E,2,FALSE)</f>
        <v>0.14299999999999999</v>
      </c>
      <c r="M628" t="e">
        <f>VLOOKUP(B628,growth_assay_midpoints!$A:$B,2,FALSE)</f>
        <v>#N/A</v>
      </c>
      <c r="N628" t="e">
        <f>VLOOKUP(B628,growth_assay_midpoints!$A:$C,3,FALSE)</f>
        <v>#N/A</v>
      </c>
      <c r="O628" t="e">
        <f>VLOOKUP(B628,growth_assay_midpoints!$A:$D,4,FALSE)</f>
        <v>#N/A</v>
      </c>
    </row>
    <row r="629" spans="1:15" x14ac:dyDescent="0.2">
      <c r="A629" t="s">
        <v>400</v>
      </c>
      <c r="B629" t="e">
        <f>VLOOKUP(A629,legend_isolates_fromAlex!A:B,2,FALSE)</f>
        <v>#N/A</v>
      </c>
      <c r="C629" t="e">
        <f>VLOOKUP(B629,isolate_id_legend!A:B,2,FALSE)</f>
        <v>#N/A</v>
      </c>
      <c r="D629" t="s">
        <v>18</v>
      </c>
      <c r="E629">
        <v>7</v>
      </c>
      <c r="F629" t="s">
        <v>490</v>
      </c>
      <c r="G629" t="s">
        <v>742</v>
      </c>
      <c r="H629" t="s">
        <v>18</v>
      </c>
      <c r="I629" s="1" t="s">
        <v>12</v>
      </c>
      <c r="J629" s="1">
        <v>1</v>
      </c>
      <c r="L629">
        <f>VLOOKUP(G629,[1]layout!$D:$E,2,FALSE)</f>
        <v>0.21099999999999999</v>
      </c>
      <c r="M629" t="e">
        <f>VLOOKUP(B629,growth_assay_midpoints!$A:$B,2,FALSE)</f>
        <v>#N/A</v>
      </c>
      <c r="N629" t="e">
        <f>VLOOKUP(B629,growth_assay_midpoints!$A:$C,3,FALSE)</f>
        <v>#N/A</v>
      </c>
      <c r="O629" t="e">
        <f>VLOOKUP(B629,growth_assay_midpoints!$A:$D,4,FALSE)</f>
        <v>#N/A</v>
      </c>
    </row>
    <row r="630" spans="1:15" x14ac:dyDescent="0.2">
      <c r="A630" t="s">
        <v>400</v>
      </c>
      <c r="B630" t="e">
        <f>VLOOKUP(A630,legend_isolates_fromAlex!A:B,2,FALSE)</f>
        <v>#N/A</v>
      </c>
      <c r="C630" t="e">
        <f>VLOOKUP(B630,isolate_id_legend!A:B,2,FALSE)</f>
        <v>#N/A</v>
      </c>
      <c r="D630" t="s">
        <v>18</v>
      </c>
      <c r="E630">
        <v>7</v>
      </c>
      <c r="F630" t="s">
        <v>491</v>
      </c>
      <c r="G630" t="s">
        <v>743</v>
      </c>
      <c r="H630" t="s">
        <v>18</v>
      </c>
      <c r="I630" s="1" t="s">
        <v>13</v>
      </c>
      <c r="J630" s="1">
        <v>1</v>
      </c>
      <c r="L630">
        <f>VLOOKUP(G630,[1]layout!$D:$E,2,FALSE)</f>
        <v>0.14099999999999999</v>
      </c>
      <c r="M630" t="e">
        <f>VLOOKUP(B630,growth_assay_midpoints!$A:$B,2,FALSE)</f>
        <v>#N/A</v>
      </c>
      <c r="N630" t="e">
        <f>VLOOKUP(B630,growth_assay_midpoints!$A:$C,3,FALSE)</f>
        <v>#N/A</v>
      </c>
      <c r="O630" t="e">
        <f>VLOOKUP(B630,growth_assay_midpoints!$A:$D,4,FALSE)</f>
        <v>#N/A</v>
      </c>
    </row>
    <row r="631" spans="1:15" x14ac:dyDescent="0.2">
      <c r="A631" t="s">
        <v>400</v>
      </c>
      <c r="B631" t="e">
        <f>VLOOKUP(A631,legend_isolates_fromAlex!A:B,2,FALSE)</f>
        <v>#N/A</v>
      </c>
      <c r="C631" t="e">
        <f>VLOOKUP(B631,isolate_id_legend!A:B,2,FALSE)</f>
        <v>#N/A</v>
      </c>
      <c r="D631" t="s">
        <v>18</v>
      </c>
      <c r="E631">
        <v>7</v>
      </c>
      <c r="F631" t="s">
        <v>492</v>
      </c>
      <c r="G631" t="s">
        <v>744</v>
      </c>
      <c r="H631" t="s">
        <v>18</v>
      </c>
      <c r="I631" s="1" t="s">
        <v>14</v>
      </c>
      <c r="J631" s="1">
        <v>1</v>
      </c>
      <c r="L631">
        <f>VLOOKUP(G631,[1]layout!$D:$E,2,FALSE)</f>
        <v>0.318</v>
      </c>
      <c r="M631" t="e">
        <f>VLOOKUP(B631,growth_assay_midpoints!$A:$B,2,FALSE)</f>
        <v>#N/A</v>
      </c>
      <c r="N631" t="e">
        <f>VLOOKUP(B631,growth_assay_midpoints!$A:$C,3,FALSE)</f>
        <v>#N/A</v>
      </c>
      <c r="O631" t="e">
        <f>VLOOKUP(B631,growth_assay_midpoints!$A:$D,4,FALSE)</f>
        <v>#N/A</v>
      </c>
    </row>
    <row r="632" spans="1:15" x14ac:dyDescent="0.2">
      <c r="A632" t="s">
        <v>400</v>
      </c>
      <c r="B632" t="e">
        <f>VLOOKUP(A632,legend_isolates_fromAlex!A:B,2,FALSE)</f>
        <v>#N/A</v>
      </c>
      <c r="C632" t="e">
        <f>VLOOKUP(B632,isolate_id_legend!A:B,2,FALSE)</f>
        <v>#N/A</v>
      </c>
      <c r="D632" t="s">
        <v>18</v>
      </c>
      <c r="E632">
        <v>7</v>
      </c>
      <c r="F632" t="s">
        <v>493</v>
      </c>
      <c r="G632" t="s">
        <v>745</v>
      </c>
      <c r="H632" t="s">
        <v>18</v>
      </c>
      <c r="I632" s="1" t="s">
        <v>9</v>
      </c>
      <c r="J632" s="1">
        <v>12</v>
      </c>
      <c r="L632">
        <f>VLOOKUP(G632,[1]layout!$D:$E,2,FALSE)</f>
        <v>0.152</v>
      </c>
      <c r="M632" t="e">
        <f>VLOOKUP(B632,growth_assay_midpoints!$A:$B,2,FALSE)</f>
        <v>#N/A</v>
      </c>
      <c r="N632" t="e">
        <f>VLOOKUP(B632,growth_assay_midpoints!$A:$C,3,FALSE)</f>
        <v>#N/A</v>
      </c>
      <c r="O632" t="e">
        <f>VLOOKUP(B632,growth_assay_midpoints!$A:$D,4,FALSE)</f>
        <v>#N/A</v>
      </c>
    </row>
    <row r="633" spans="1:15" x14ac:dyDescent="0.2">
      <c r="A633" t="s">
        <v>400</v>
      </c>
      <c r="B633" t="e">
        <f>VLOOKUP(A633,legend_isolates_fromAlex!A:B,2,FALSE)</f>
        <v>#N/A</v>
      </c>
      <c r="C633" t="e">
        <f>VLOOKUP(B633,isolate_id_legend!A:B,2,FALSE)</f>
        <v>#N/A</v>
      </c>
      <c r="D633" t="s">
        <v>18</v>
      </c>
      <c r="E633">
        <v>7</v>
      </c>
      <c r="F633" t="s">
        <v>494</v>
      </c>
      <c r="G633" t="s">
        <v>746</v>
      </c>
      <c r="H633" t="s">
        <v>18</v>
      </c>
      <c r="I633" s="1" t="s">
        <v>10</v>
      </c>
      <c r="J633" s="1">
        <v>12</v>
      </c>
      <c r="L633">
        <f>VLOOKUP(G633,[1]layout!$D:$E,2,FALSE)</f>
        <v>0.16700000000000001</v>
      </c>
      <c r="M633" t="e">
        <f>VLOOKUP(B633,growth_assay_midpoints!$A:$B,2,FALSE)</f>
        <v>#N/A</v>
      </c>
      <c r="N633" t="e">
        <f>VLOOKUP(B633,growth_assay_midpoints!$A:$C,3,FALSE)</f>
        <v>#N/A</v>
      </c>
      <c r="O633" t="e">
        <f>VLOOKUP(B633,growth_assay_midpoints!$A:$D,4,FALSE)</f>
        <v>#N/A</v>
      </c>
    </row>
    <row r="634" spans="1:15" x14ac:dyDescent="0.2">
      <c r="A634" t="s">
        <v>400</v>
      </c>
      <c r="B634" t="e">
        <f>VLOOKUP(A634,legend_isolates_fromAlex!A:B,2,FALSE)</f>
        <v>#N/A</v>
      </c>
      <c r="C634" t="e">
        <f>VLOOKUP(B634,isolate_id_legend!A:B,2,FALSE)</f>
        <v>#N/A</v>
      </c>
      <c r="D634" t="s">
        <v>18</v>
      </c>
      <c r="E634">
        <v>7</v>
      </c>
      <c r="F634" t="s">
        <v>495</v>
      </c>
      <c r="G634" t="s">
        <v>747</v>
      </c>
      <c r="H634" t="s">
        <v>18</v>
      </c>
      <c r="I634" s="1" t="s">
        <v>11</v>
      </c>
      <c r="J634" s="1">
        <v>12</v>
      </c>
      <c r="L634">
        <f>VLOOKUP(G634,[1]layout!$D:$E,2,FALSE)</f>
        <v>0.152</v>
      </c>
      <c r="M634" t="e">
        <f>VLOOKUP(B634,growth_assay_midpoints!$A:$B,2,FALSE)</f>
        <v>#N/A</v>
      </c>
      <c r="N634" t="e">
        <f>VLOOKUP(B634,growth_assay_midpoints!$A:$C,3,FALSE)</f>
        <v>#N/A</v>
      </c>
      <c r="O634" t="e">
        <f>VLOOKUP(B634,growth_assay_midpoints!$A:$D,4,FALSE)</f>
        <v>#N/A</v>
      </c>
    </row>
    <row r="635" spans="1:15" x14ac:dyDescent="0.2">
      <c r="A635" t="s">
        <v>400</v>
      </c>
      <c r="B635" t="e">
        <f>VLOOKUP(A635,legend_isolates_fromAlex!A:B,2,FALSE)</f>
        <v>#N/A</v>
      </c>
      <c r="C635" t="e">
        <f>VLOOKUP(B635,isolate_id_legend!A:B,2,FALSE)</f>
        <v>#N/A</v>
      </c>
      <c r="D635" t="s">
        <v>18</v>
      </c>
      <c r="E635">
        <v>7</v>
      </c>
      <c r="F635" t="s">
        <v>496</v>
      </c>
      <c r="G635" t="s">
        <v>748</v>
      </c>
      <c r="H635" t="s">
        <v>18</v>
      </c>
      <c r="I635" s="1" t="s">
        <v>12</v>
      </c>
      <c r="J635" s="1">
        <v>12</v>
      </c>
      <c r="L635">
        <f>VLOOKUP(G635,[1]layout!$D:$E,2,FALSE)</f>
        <v>0.14399999999999999</v>
      </c>
      <c r="M635" t="e">
        <f>VLOOKUP(B635,growth_assay_midpoints!$A:$B,2,FALSE)</f>
        <v>#N/A</v>
      </c>
      <c r="N635" t="e">
        <f>VLOOKUP(B635,growth_assay_midpoints!$A:$C,3,FALSE)</f>
        <v>#N/A</v>
      </c>
      <c r="O635" t="e">
        <f>VLOOKUP(B635,growth_assay_midpoints!$A:$D,4,FALSE)</f>
        <v>#N/A</v>
      </c>
    </row>
    <row r="636" spans="1:15" x14ac:dyDescent="0.2">
      <c r="A636" t="s">
        <v>400</v>
      </c>
      <c r="B636" t="e">
        <f>VLOOKUP(A636,legend_isolates_fromAlex!A:B,2,FALSE)</f>
        <v>#N/A</v>
      </c>
      <c r="C636" t="e">
        <f>VLOOKUP(B636,isolate_id_legend!A:B,2,FALSE)</f>
        <v>#N/A</v>
      </c>
      <c r="D636" t="s">
        <v>18</v>
      </c>
      <c r="E636">
        <v>7</v>
      </c>
      <c r="F636" t="s">
        <v>497</v>
      </c>
      <c r="G636" t="s">
        <v>749</v>
      </c>
      <c r="H636" t="s">
        <v>18</v>
      </c>
      <c r="I636" s="1" t="s">
        <v>13</v>
      </c>
      <c r="J636" s="1">
        <v>12</v>
      </c>
      <c r="L636">
        <f>VLOOKUP(G636,[1]layout!$D:$E,2,FALSE)</f>
        <v>0.14299999999999999</v>
      </c>
      <c r="M636" t="e">
        <f>VLOOKUP(B636,growth_assay_midpoints!$A:$B,2,FALSE)</f>
        <v>#N/A</v>
      </c>
      <c r="N636" t="e">
        <f>VLOOKUP(B636,growth_assay_midpoints!$A:$C,3,FALSE)</f>
        <v>#N/A</v>
      </c>
      <c r="O636" t="e">
        <f>VLOOKUP(B636,growth_assay_midpoints!$A:$D,4,FALSE)</f>
        <v>#N/A</v>
      </c>
    </row>
    <row r="637" spans="1:15" x14ac:dyDescent="0.2">
      <c r="A637" t="s">
        <v>400</v>
      </c>
      <c r="B637" t="e">
        <f>VLOOKUP(A637,legend_isolates_fromAlex!A:B,2,FALSE)</f>
        <v>#N/A</v>
      </c>
      <c r="C637" t="e">
        <f>VLOOKUP(B637,isolate_id_legend!A:B,2,FALSE)</f>
        <v>#N/A</v>
      </c>
      <c r="D637" t="s">
        <v>18</v>
      </c>
      <c r="E637">
        <v>7</v>
      </c>
      <c r="F637" t="s">
        <v>498</v>
      </c>
      <c r="G637" t="s">
        <v>750</v>
      </c>
      <c r="H637" t="s">
        <v>18</v>
      </c>
      <c r="I637" s="1" t="s">
        <v>14</v>
      </c>
      <c r="J637" s="1">
        <v>12</v>
      </c>
      <c r="L637">
        <f>VLOOKUP(G637,[1]layout!$D:$E,2,FALSE)</f>
        <v>0.13800000000000001</v>
      </c>
      <c r="M637" t="e">
        <f>VLOOKUP(B637,growth_assay_midpoints!$A:$B,2,FALSE)</f>
        <v>#N/A</v>
      </c>
      <c r="N637" t="e">
        <f>VLOOKUP(B637,growth_assay_midpoints!$A:$C,3,FALSE)</f>
        <v>#N/A</v>
      </c>
      <c r="O637" t="e">
        <f>VLOOKUP(B637,growth_assay_midpoints!$A:$D,4,FALSE)</f>
        <v>#N/A</v>
      </c>
    </row>
  </sheetData>
  <sortState xmlns:xlrd2="http://schemas.microsoft.com/office/spreadsheetml/2017/richdata2" ref="A2:H424">
    <sortCondition ref="A2:A4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1031-1A5A-E042-8991-1BA1FF85764D}">
  <dimension ref="A1:E673"/>
  <sheetViews>
    <sheetView workbookViewId="0">
      <selection activeCell="G7" sqref="G7"/>
    </sheetView>
  </sheetViews>
  <sheetFormatPr baseColWidth="10" defaultRowHeight="16" x14ac:dyDescent="0.2"/>
  <sheetData>
    <row r="1" spans="1:5" x14ac:dyDescent="0.2">
      <c r="A1" t="s">
        <v>1505</v>
      </c>
      <c r="B1" t="s">
        <v>1506</v>
      </c>
      <c r="C1" t="s">
        <v>1507</v>
      </c>
      <c r="D1" t="s">
        <v>19</v>
      </c>
      <c r="E1" t="s">
        <v>1508</v>
      </c>
    </row>
    <row r="2" spans="1:5" x14ac:dyDescent="0.2">
      <c r="A2">
        <v>1</v>
      </c>
      <c r="B2" t="s">
        <v>401</v>
      </c>
      <c r="C2">
        <v>1</v>
      </c>
      <c r="D2" t="s">
        <v>499</v>
      </c>
      <c r="E2" s="8">
        <v>0.14899999999999999</v>
      </c>
    </row>
    <row r="3" spans="1:5" x14ac:dyDescent="0.2">
      <c r="A3">
        <v>1</v>
      </c>
      <c r="B3" t="s">
        <v>9</v>
      </c>
      <c r="C3">
        <v>1</v>
      </c>
      <c r="D3" t="s">
        <v>523</v>
      </c>
      <c r="E3" s="8">
        <v>0.16400000000000001</v>
      </c>
    </row>
    <row r="4" spans="1:5" x14ac:dyDescent="0.2">
      <c r="A4">
        <v>1</v>
      </c>
      <c r="B4" t="s">
        <v>10</v>
      </c>
      <c r="C4">
        <v>1</v>
      </c>
      <c r="D4" t="s">
        <v>524</v>
      </c>
      <c r="E4" s="9">
        <v>0.41399999999999998</v>
      </c>
    </row>
    <row r="5" spans="1:5" x14ac:dyDescent="0.2">
      <c r="A5">
        <v>1</v>
      </c>
      <c r="B5" t="s">
        <v>11</v>
      </c>
      <c r="C5">
        <v>1</v>
      </c>
      <c r="D5" t="s">
        <v>525</v>
      </c>
      <c r="E5" s="8">
        <v>0.14599999999999999</v>
      </c>
    </row>
    <row r="6" spans="1:5" x14ac:dyDescent="0.2">
      <c r="A6">
        <v>1</v>
      </c>
      <c r="B6" t="s">
        <v>12</v>
      </c>
      <c r="C6">
        <v>1</v>
      </c>
      <c r="D6" t="s">
        <v>526</v>
      </c>
      <c r="E6" s="9">
        <v>0.39400000000000002</v>
      </c>
    </row>
    <row r="7" spans="1:5" x14ac:dyDescent="0.2">
      <c r="A7">
        <v>1</v>
      </c>
      <c r="B7" t="s">
        <v>13</v>
      </c>
      <c r="C7">
        <v>1</v>
      </c>
      <c r="D7" t="s">
        <v>527</v>
      </c>
      <c r="E7" s="8">
        <v>0.14000000000000001</v>
      </c>
    </row>
    <row r="8" spans="1:5" x14ac:dyDescent="0.2">
      <c r="A8">
        <v>1</v>
      </c>
      <c r="B8" t="s">
        <v>14</v>
      </c>
      <c r="C8">
        <v>1</v>
      </c>
      <c r="D8" t="s">
        <v>528</v>
      </c>
      <c r="E8" s="10">
        <v>0.45300000000000001</v>
      </c>
    </row>
    <row r="9" spans="1:5" x14ac:dyDescent="0.2">
      <c r="A9">
        <v>1</v>
      </c>
      <c r="B9" t="s">
        <v>402</v>
      </c>
      <c r="C9">
        <v>1</v>
      </c>
      <c r="D9" t="s">
        <v>511</v>
      </c>
      <c r="E9" s="8">
        <v>0.18099999999999999</v>
      </c>
    </row>
    <row r="10" spans="1:5" x14ac:dyDescent="0.2">
      <c r="A10">
        <v>1</v>
      </c>
      <c r="B10" t="s">
        <v>401</v>
      </c>
      <c r="C10">
        <v>2</v>
      </c>
      <c r="D10" t="s">
        <v>500</v>
      </c>
      <c r="E10" s="8">
        <v>0.156</v>
      </c>
    </row>
    <row r="11" spans="1:5" x14ac:dyDescent="0.2">
      <c r="A11">
        <v>1</v>
      </c>
      <c r="B11" t="s">
        <v>9</v>
      </c>
      <c r="C11">
        <v>2</v>
      </c>
      <c r="D11" t="s">
        <v>325</v>
      </c>
      <c r="E11" s="8">
        <v>0.14299999999999999</v>
      </c>
    </row>
    <row r="12" spans="1:5" x14ac:dyDescent="0.2">
      <c r="A12">
        <v>1</v>
      </c>
      <c r="B12" t="s">
        <v>10</v>
      </c>
      <c r="C12">
        <v>2</v>
      </c>
      <c r="D12" t="s">
        <v>385</v>
      </c>
      <c r="E12" s="8">
        <v>0.14399999999999999</v>
      </c>
    </row>
    <row r="13" spans="1:5" x14ac:dyDescent="0.2">
      <c r="A13">
        <v>1</v>
      </c>
      <c r="B13" t="s">
        <v>11</v>
      </c>
      <c r="C13">
        <v>2</v>
      </c>
      <c r="D13" t="s">
        <v>185</v>
      </c>
      <c r="E13" s="11">
        <v>1.165</v>
      </c>
    </row>
    <row r="14" spans="1:5" x14ac:dyDescent="0.2">
      <c r="A14">
        <v>1</v>
      </c>
      <c r="B14" t="s">
        <v>12</v>
      </c>
      <c r="C14">
        <v>2</v>
      </c>
      <c r="D14" t="s">
        <v>164</v>
      </c>
      <c r="E14" s="12">
        <v>0.28399999999999997</v>
      </c>
    </row>
    <row r="15" spans="1:5" x14ac:dyDescent="0.2">
      <c r="A15">
        <v>1</v>
      </c>
      <c r="B15" t="s">
        <v>13</v>
      </c>
      <c r="C15">
        <v>2</v>
      </c>
      <c r="D15" t="s">
        <v>26</v>
      </c>
      <c r="E15" s="8">
        <v>0.14000000000000001</v>
      </c>
    </row>
    <row r="16" spans="1:5" x14ac:dyDescent="0.2">
      <c r="A16">
        <v>1</v>
      </c>
      <c r="B16" t="s">
        <v>14</v>
      </c>
      <c r="C16">
        <v>2</v>
      </c>
      <c r="D16" t="s">
        <v>262</v>
      </c>
      <c r="E16" s="8">
        <v>0.13400000000000001</v>
      </c>
    </row>
    <row r="17" spans="1:5" x14ac:dyDescent="0.2">
      <c r="A17">
        <v>1</v>
      </c>
      <c r="B17" t="s">
        <v>402</v>
      </c>
      <c r="C17">
        <v>2</v>
      </c>
      <c r="D17" t="s">
        <v>512</v>
      </c>
      <c r="E17" s="8">
        <v>0.13500000000000001</v>
      </c>
    </row>
    <row r="18" spans="1:5" x14ac:dyDescent="0.2">
      <c r="A18">
        <v>1</v>
      </c>
      <c r="B18" t="s">
        <v>401</v>
      </c>
      <c r="C18">
        <v>3</v>
      </c>
      <c r="D18" t="s">
        <v>501</v>
      </c>
      <c r="E18" s="8">
        <v>0.158</v>
      </c>
    </row>
    <row r="19" spans="1:5" x14ac:dyDescent="0.2">
      <c r="A19">
        <v>1</v>
      </c>
      <c r="B19" t="s">
        <v>9</v>
      </c>
      <c r="C19">
        <v>3</v>
      </c>
      <c r="D19" t="s">
        <v>101</v>
      </c>
      <c r="E19" s="8">
        <v>0.154</v>
      </c>
    </row>
    <row r="20" spans="1:5" x14ac:dyDescent="0.2">
      <c r="A20">
        <v>1</v>
      </c>
      <c r="B20" t="s">
        <v>10</v>
      </c>
      <c r="C20">
        <v>3</v>
      </c>
      <c r="D20" t="s">
        <v>220</v>
      </c>
      <c r="E20" s="8">
        <v>0.156</v>
      </c>
    </row>
    <row r="21" spans="1:5" x14ac:dyDescent="0.2">
      <c r="A21">
        <v>1</v>
      </c>
      <c r="B21" t="s">
        <v>11</v>
      </c>
      <c r="C21">
        <v>3</v>
      </c>
      <c r="D21" t="s">
        <v>62</v>
      </c>
      <c r="E21" s="8">
        <v>0.14799999999999999</v>
      </c>
    </row>
    <row r="22" spans="1:5" x14ac:dyDescent="0.2">
      <c r="A22">
        <v>1</v>
      </c>
      <c r="B22" t="s">
        <v>12</v>
      </c>
      <c r="C22">
        <v>3</v>
      </c>
      <c r="D22" t="s">
        <v>128</v>
      </c>
      <c r="E22" s="8">
        <v>0.14099999999999999</v>
      </c>
    </row>
    <row r="23" spans="1:5" x14ac:dyDescent="0.2">
      <c r="A23">
        <v>1</v>
      </c>
      <c r="B23" t="s">
        <v>13</v>
      </c>
      <c r="C23">
        <v>3</v>
      </c>
      <c r="D23" t="s">
        <v>328</v>
      </c>
      <c r="E23" s="9">
        <v>0.38</v>
      </c>
    </row>
    <row r="24" spans="1:5" x14ac:dyDescent="0.2">
      <c r="A24">
        <v>1</v>
      </c>
      <c r="B24" t="s">
        <v>14</v>
      </c>
      <c r="C24">
        <v>3</v>
      </c>
      <c r="D24" t="s">
        <v>188</v>
      </c>
      <c r="E24" s="8">
        <v>0.182</v>
      </c>
    </row>
    <row r="25" spans="1:5" x14ac:dyDescent="0.2">
      <c r="A25">
        <v>1</v>
      </c>
      <c r="B25" t="s">
        <v>402</v>
      </c>
      <c r="C25">
        <v>3</v>
      </c>
      <c r="D25" t="s">
        <v>513</v>
      </c>
      <c r="E25" s="8">
        <v>0.127</v>
      </c>
    </row>
    <row r="26" spans="1:5" x14ac:dyDescent="0.2">
      <c r="A26">
        <v>1</v>
      </c>
      <c r="B26" s="13" t="s">
        <v>401</v>
      </c>
      <c r="C26">
        <v>4</v>
      </c>
      <c r="D26" t="s">
        <v>502</v>
      </c>
      <c r="E26" s="8">
        <v>0.153</v>
      </c>
    </row>
    <row r="27" spans="1:5" x14ac:dyDescent="0.2">
      <c r="A27">
        <v>1</v>
      </c>
      <c r="B27" s="13" t="s">
        <v>9</v>
      </c>
      <c r="C27">
        <v>4</v>
      </c>
      <c r="D27" t="s">
        <v>322</v>
      </c>
      <c r="E27" s="8">
        <v>0.14899999999999999</v>
      </c>
    </row>
    <row r="28" spans="1:5" x14ac:dyDescent="0.2">
      <c r="A28">
        <v>1</v>
      </c>
      <c r="B28" s="13" t="s">
        <v>10</v>
      </c>
      <c r="C28">
        <v>4</v>
      </c>
      <c r="D28" t="s">
        <v>394</v>
      </c>
      <c r="E28" s="8">
        <v>0.13500000000000001</v>
      </c>
    </row>
    <row r="29" spans="1:5" x14ac:dyDescent="0.2">
      <c r="A29">
        <v>1</v>
      </c>
      <c r="B29" s="13" t="s">
        <v>11</v>
      </c>
      <c r="C29">
        <v>4</v>
      </c>
      <c r="D29" t="s">
        <v>313</v>
      </c>
      <c r="E29" s="8">
        <v>0.154</v>
      </c>
    </row>
    <row r="30" spans="1:5" x14ac:dyDescent="0.2">
      <c r="A30">
        <v>1</v>
      </c>
      <c r="B30" s="13" t="s">
        <v>12</v>
      </c>
      <c r="C30">
        <v>4</v>
      </c>
      <c r="D30" t="s">
        <v>113</v>
      </c>
      <c r="E30" s="8">
        <v>0.13800000000000001</v>
      </c>
    </row>
    <row r="31" spans="1:5" x14ac:dyDescent="0.2">
      <c r="A31">
        <v>1</v>
      </c>
      <c r="B31" s="13" t="s">
        <v>13</v>
      </c>
      <c r="C31">
        <v>4</v>
      </c>
      <c r="D31" t="s">
        <v>388</v>
      </c>
      <c r="E31" s="8">
        <v>0.20200000000000001</v>
      </c>
    </row>
    <row r="32" spans="1:5" x14ac:dyDescent="0.2">
      <c r="A32">
        <v>1</v>
      </c>
      <c r="B32" s="13" t="s">
        <v>14</v>
      </c>
      <c r="C32">
        <v>4</v>
      </c>
      <c r="D32" t="s">
        <v>286</v>
      </c>
      <c r="E32" s="8">
        <v>0.19700000000000001</v>
      </c>
    </row>
    <row r="33" spans="1:5" x14ac:dyDescent="0.2">
      <c r="A33">
        <v>1</v>
      </c>
      <c r="B33" s="13" t="s">
        <v>402</v>
      </c>
      <c r="C33">
        <v>4</v>
      </c>
      <c r="D33" t="s">
        <v>514</v>
      </c>
      <c r="E33" s="9">
        <v>0.35</v>
      </c>
    </row>
    <row r="34" spans="1:5" x14ac:dyDescent="0.2">
      <c r="A34">
        <v>1</v>
      </c>
      <c r="B34" t="s">
        <v>401</v>
      </c>
      <c r="C34">
        <v>5</v>
      </c>
      <c r="D34" t="s">
        <v>503</v>
      </c>
      <c r="E34" s="8">
        <v>0.14499999999999999</v>
      </c>
    </row>
    <row r="35" spans="1:5" x14ac:dyDescent="0.2">
      <c r="A35">
        <v>1</v>
      </c>
      <c r="B35" t="s">
        <v>9</v>
      </c>
      <c r="C35">
        <v>5</v>
      </c>
      <c r="D35" t="s">
        <v>203</v>
      </c>
      <c r="E35" s="12">
        <v>0.26800000000000002</v>
      </c>
    </row>
    <row r="36" spans="1:5" x14ac:dyDescent="0.2">
      <c r="A36">
        <v>1</v>
      </c>
      <c r="B36" t="s">
        <v>10</v>
      </c>
      <c r="C36">
        <v>5</v>
      </c>
      <c r="D36" t="s">
        <v>131</v>
      </c>
      <c r="E36" s="10">
        <v>0.46</v>
      </c>
    </row>
    <row r="37" spans="1:5" x14ac:dyDescent="0.2">
      <c r="A37">
        <v>1</v>
      </c>
      <c r="B37" t="s">
        <v>11</v>
      </c>
      <c r="C37">
        <v>5</v>
      </c>
      <c r="D37" t="s">
        <v>74</v>
      </c>
      <c r="E37" s="8">
        <v>0.14399999999999999</v>
      </c>
    </row>
    <row r="38" spans="1:5" x14ac:dyDescent="0.2">
      <c r="A38">
        <v>1</v>
      </c>
      <c r="B38" t="s">
        <v>12</v>
      </c>
      <c r="C38">
        <v>5</v>
      </c>
      <c r="D38" t="s">
        <v>395</v>
      </c>
      <c r="E38" s="8">
        <v>0.15</v>
      </c>
    </row>
    <row r="39" spans="1:5" x14ac:dyDescent="0.2">
      <c r="A39">
        <v>1</v>
      </c>
      <c r="B39" t="s">
        <v>13</v>
      </c>
      <c r="C39">
        <v>5</v>
      </c>
      <c r="D39" t="s">
        <v>149</v>
      </c>
      <c r="E39" s="8">
        <v>0.17699999999999999</v>
      </c>
    </row>
    <row r="40" spans="1:5" x14ac:dyDescent="0.2">
      <c r="A40">
        <v>1</v>
      </c>
      <c r="B40" t="s">
        <v>14</v>
      </c>
      <c r="C40">
        <v>5</v>
      </c>
      <c r="D40" t="s">
        <v>191</v>
      </c>
      <c r="E40" s="11">
        <v>1.131</v>
      </c>
    </row>
    <row r="41" spans="1:5" x14ac:dyDescent="0.2">
      <c r="A41">
        <v>1</v>
      </c>
      <c r="B41" t="s">
        <v>402</v>
      </c>
      <c r="C41">
        <v>5</v>
      </c>
      <c r="D41" t="s">
        <v>515</v>
      </c>
      <c r="E41" s="8">
        <v>0.154</v>
      </c>
    </row>
    <row r="42" spans="1:5" x14ac:dyDescent="0.2">
      <c r="A42">
        <v>1</v>
      </c>
      <c r="B42" t="s">
        <v>401</v>
      </c>
      <c r="C42">
        <v>6</v>
      </c>
      <c r="D42" t="s">
        <v>504</v>
      </c>
      <c r="E42" s="8">
        <v>0.151</v>
      </c>
    </row>
    <row r="43" spans="1:5" x14ac:dyDescent="0.2">
      <c r="A43">
        <v>1</v>
      </c>
      <c r="B43" t="s">
        <v>9</v>
      </c>
      <c r="C43">
        <v>6</v>
      </c>
      <c r="D43" t="s">
        <v>71</v>
      </c>
      <c r="E43" s="8">
        <v>0.20399999999999999</v>
      </c>
    </row>
    <row r="44" spans="1:5" x14ac:dyDescent="0.2">
      <c r="A44">
        <v>1</v>
      </c>
      <c r="B44" t="s">
        <v>10</v>
      </c>
      <c r="C44">
        <v>6</v>
      </c>
      <c r="D44" t="s">
        <v>110</v>
      </c>
      <c r="E44" s="8">
        <v>0.191</v>
      </c>
    </row>
    <row r="45" spans="1:5" x14ac:dyDescent="0.2">
      <c r="A45">
        <v>1</v>
      </c>
      <c r="B45" t="s">
        <v>11</v>
      </c>
      <c r="C45">
        <v>6</v>
      </c>
      <c r="D45" t="s">
        <v>182</v>
      </c>
      <c r="E45" s="14">
        <v>0.876</v>
      </c>
    </row>
    <row r="46" spans="1:5" x14ac:dyDescent="0.2">
      <c r="A46">
        <v>1</v>
      </c>
      <c r="B46" t="s">
        <v>12</v>
      </c>
      <c r="C46">
        <v>6</v>
      </c>
      <c r="D46" t="s">
        <v>334</v>
      </c>
      <c r="E46" s="8">
        <v>0.13</v>
      </c>
    </row>
    <row r="47" spans="1:5" x14ac:dyDescent="0.2">
      <c r="A47">
        <v>1</v>
      </c>
      <c r="B47" t="s">
        <v>13</v>
      </c>
      <c r="C47">
        <v>6</v>
      </c>
      <c r="D47" t="s">
        <v>316</v>
      </c>
      <c r="E47" s="8">
        <v>0.14000000000000001</v>
      </c>
    </row>
    <row r="48" spans="1:5" x14ac:dyDescent="0.2">
      <c r="A48">
        <v>1</v>
      </c>
      <c r="B48" t="s">
        <v>14</v>
      </c>
      <c r="C48">
        <v>6</v>
      </c>
      <c r="D48" t="s">
        <v>349</v>
      </c>
      <c r="E48" s="8">
        <v>0.14099999999999999</v>
      </c>
    </row>
    <row r="49" spans="1:5" x14ac:dyDescent="0.2">
      <c r="A49">
        <v>1</v>
      </c>
      <c r="B49" t="s">
        <v>402</v>
      </c>
      <c r="C49">
        <v>6</v>
      </c>
      <c r="D49" t="s">
        <v>516</v>
      </c>
      <c r="E49" s="8">
        <v>0.214</v>
      </c>
    </row>
    <row r="50" spans="1:5" x14ac:dyDescent="0.2">
      <c r="A50">
        <v>1</v>
      </c>
      <c r="B50" t="s">
        <v>401</v>
      </c>
      <c r="C50">
        <v>7</v>
      </c>
      <c r="D50" t="s">
        <v>505</v>
      </c>
      <c r="E50" s="8">
        <v>0.14599999999999999</v>
      </c>
    </row>
    <row r="51" spans="1:5" x14ac:dyDescent="0.2">
      <c r="A51">
        <v>1</v>
      </c>
      <c r="B51" t="s">
        <v>9</v>
      </c>
      <c r="C51">
        <v>7</v>
      </c>
      <c r="D51" t="s">
        <v>56</v>
      </c>
      <c r="E51" s="8">
        <v>0.16500000000000001</v>
      </c>
    </row>
    <row r="52" spans="1:5" x14ac:dyDescent="0.2">
      <c r="A52">
        <v>1</v>
      </c>
      <c r="B52" t="s">
        <v>10</v>
      </c>
      <c r="C52">
        <v>7</v>
      </c>
      <c r="D52" t="s">
        <v>170</v>
      </c>
      <c r="E52" s="15">
        <v>1.036</v>
      </c>
    </row>
    <row r="53" spans="1:5" x14ac:dyDescent="0.2">
      <c r="A53">
        <v>1</v>
      </c>
      <c r="B53" t="s">
        <v>11</v>
      </c>
      <c r="C53">
        <v>7</v>
      </c>
      <c r="D53" t="s">
        <v>277</v>
      </c>
      <c r="E53" s="8">
        <v>0.16700000000000001</v>
      </c>
    </row>
    <row r="54" spans="1:5" x14ac:dyDescent="0.2">
      <c r="A54">
        <v>1</v>
      </c>
      <c r="B54" t="s">
        <v>12</v>
      </c>
      <c r="C54">
        <v>7</v>
      </c>
      <c r="D54" t="s">
        <v>53</v>
      </c>
      <c r="E54" s="8">
        <v>0.151</v>
      </c>
    </row>
    <row r="55" spans="1:5" x14ac:dyDescent="0.2">
      <c r="A55">
        <v>1</v>
      </c>
      <c r="B55" t="s">
        <v>13</v>
      </c>
      <c r="C55">
        <v>7</v>
      </c>
      <c r="D55" t="s">
        <v>268</v>
      </c>
      <c r="E55" s="12">
        <v>0.29099999999999998</v>
      </c>
    </row>
    <row r="56" spans="1:5" x14ac:dyDescent="0.2">
      <c r="A56">
        <v>1</v>
      </c>
      <c r="B56" t="s">
        <v>14</v>
      </c>
      <c r="C56">
        <v>7</v>
      </c>
      <c r="D56" t="s">
        <v>140</v>
      </c>
      <c r="E56" s="12">
        <v>0.27800000000000002</v>
      </c>
    </row>
    <row r="57" spans="1:5" x14ac:dyDescent="0.2">
      <c r="A57">
        <v>1</v>
      </c>
      <c r="B57" t="s">
        <v>402</v>
      </c>
      <c r="C57">
        <v>7</v>
      </c>
      <c r="D57" t="s">
        <v>517</v>
      </c>
      <c r="E57" s="8">
        <v>0.214</v>
      </c>
    </row>
    <row r="58" spans="1:5" x14ac:dyDescent="0.2">
      <c r="A58">
        <v>1</v>
      </c>
      <c r="B58" s="13" t="s">
        <v>401</v>
      </c>
      <c r="C58">
        <v>8</v>
      </c>
      <c r="D58" t="s">
        <v>506</v>
      </c>
      <c r="E58" s="8">
        <v>0.14899999999999999</v>
      </c>
    </row>
    <row r="59" spans="1:5" x14ac:dyDescent="0.2">
      <c r="A59">
        <v>1</v>
      </c>
      <c r="B59" s="13" t="s">
        <v>9</v>
      </c>
      <c r="C59">
        <v>8</v>
      </c>
      <c r="D59" t="s">
        <v>83</v>
      </c>
      <c r="E59" s="16">
        <v>0.61299999999999999</v>
      </c>
    </row>
    <row r="60" spans="1:5" x14ac:dyDescent="0.2">
      <c r="A60">
        <v>1</v>
      </c>
      <c r="B60" s="13" t="s">
        <v>10</v>
      </c>
      <c r="C60">
        <v>8</v>
      </c>
      <c r="D60" t="s">
        <v>44</v>
      </c>
      <c r="E60" s="17">
        <v>1.603</v>
      </c>
    </row>
    <row r="61" spans="1:5" x14ac:dyDescent="0.2">
      <c r="A61">
        <v>1</v>
      </c>
      <c r="B61" s="13" t="s">
        <v>11</v>
      </c>
      <c r="C61">
        <v>8</v>
      </c>
      <c r="D61" t="s">
        <v>95</v>
      </c>
      <c r="E61" s="8">
        <v>0.16900000000000001</v>
      </c>
    </row>
    <row r="62" spans="1:5" x14ac:dyDescent="0.2">
      <c r="A62">
        <v>1</v>
      </c>
      <c r="B62" s="13" t="s">
        <v>12</v>
      </c>
      <c r="C62">
        <v>8</v>
      </c>
      <c r="D62" t="s">
        <v>346</v>
      </c>
      <c r="E62" s="9">
        <v>0.40600000000000003</v>
      </c>
    </row>
    <row r="63" spans="1:5" x14ac:dyDescent="0.2">
      <c r="A63">
        <v>1</v>
      </c>
      <c r="B63" s="13" t="s">
        <v>13</v>
      </c>
      <c r="C63">
        <v>8</v>
      </c>
      <c r="D63" t="s">
        <v>65</v>
      </c>
      <c r="E63" s="8">
        <v>0.14199999999999999</v>
      </c>
    </row>
    <row r="64" spans="1:5" x14ac:dyDescent="0.2">
      <c r="A64">
        <v>1</v>
      </c>
      <c r="B64" s="13" t="s">
        <v>14</v>
      </c>
      <c r="C64">
        <v>8</v>
      </c>
      <c r="D64" t="s">
        <v>143</v>
      </c>
      <c r="E64" s="18">
        <v>1.377</v>
      </c>
    </row>
    <row r="65" spans="1:5" x14ac:dyDescent="0.2">
      <c r="A65">
        <v>1</v>
      </c>
      <c r="B65" s="13" t="s">
        <v>402</v>
      </c>
      <c r="C65">
        <v>8</v>
      </c>
      <c r="D65" t="s">
        <v>518</v>
      </c>
      <c r="E65" s="8">
        <v>0.13700000000000001</v>
      </c>
    </row>
    <row r="66" spans="1:5" x14ac:dyDescent="0.2">
      <c r="A66">
        <v>1</v>
      </c>
      <c r="B66" t="s">
        <v>401</v>
      </c>
      <c r="C66">
        <v>9</v>
      </c>
      <c r="D66" t="s">
        <v>507</v>
      </c>
      <c r="E66" s="8">
        <v>0.157</v>
      </c>
    </row>
    <row r="67" spans="1:5" x14ac:dyDescent="0.2">
      <c r="A67">
        <v>1</v>
      </c>
      <c r="B67" t="s">
        <v>9</v>
      </c>
      <c r="C67">
        <v>9</v>
      </c>
      <c r="D67" t="s">
        <v>355</v>
      </c>
      <c r="E67" s="14">
        <v>0.873</v>
      </c>
    </row>
    <row r="68" spans="1:5" x14ac:dyDescent="0.2">
      <c r="A68">
        <v>1</v>
      </c>
      <c r="B68" t="s">
        <v>10</v>
      </c>
      <c r="C68">
        <v>9</v>
      </c>
      <c r="D68" t="s">
        <v>292</v>
      </c>
      <c r="E68" s="12">
        <v>0.23799999999999999</v>
      </c>
    </row>
    <row r="69" spans="1:5" x14ac:dyDescent="0.2">
      <c r="A69">
        <v>1</v>
      </c>
      <c r="B69" t="s">
        <v>11</v>
      </c>
      <c r="C69">
        <v>9</v>
      </c>
      <c r="D69" t="s">
        <v>304</v>
      </c>
      <c r="E69" s="8">
        <v>0.155</v>
      </c>
    </row>
    <row r="70" spans="1:5" x14ac:dyDescent="0.2">
      <c r="A70">
        <v>1</v>
      </c>
      <c r="B70" t="s">
        <v>12</v>
      </c>
      <c r="C70">
        <v>9</v>
      </c>
      <c r="D70" t="s">
        <v>179</v>
      </c>
      <c r="E70" s="12">
        <v>0.23499999999999999</v>
      </c>
    </row>
    <row r="71" spans="1:5" x14ac:dyDescent="0.2">
      <c r="A71">
        <v>1</v>
      </c>
      <c r="B71" t="s">
        <v>13</v>
      </c>
      <c r="C71">
        <v>9</v>
      </c>
      <c r="D71" t="s">
        <v>373</v>
      </c>
      <c r="E71" s="9">
        <v>0.36499999999999999</v>
      </c>
    </row>
    <row r="72" spans="1:5" x14ac:dyDescent="0.2">
      <c r="A72">
        <v>1</v>
      </c>
      <c r="B72" t="s">
        <v>14</v>
      </c>
      <c r="C72">
        <v>9</v>
      </c>
      <c r="D72" t="s">
        <v>98</v>
      </c>
      <c r="E72" s="19">
        <v>0.70299999999999996</v>
      </c>
    </row>
    <row r="73" spans="1:5" x14ac:dyDescent="0.2">
      <c r="A73">
        <v>1</v>
      </c>
      <c r="B73" t="s">
        <v>402</v>
      </c>
      <c r="C73">
        <v>9</v>
      </c>
      <c r="D73" t="s">
        <v>519</v>
      </c>
      <c r="E73" s="10">
        <v>0.48099999999999998</v>
      </c>
    </row>
    <row r="74" spans="1:5" x14ac:dyDescent="0.2">
      <c r="A74">
        <v>1</v>
      </c>
      <c r="B74" t="s">
        <v>401</v>
      </c>
      <c r="C74">
        <v>10</v>
      </c>
      <c r="D74" t="s">
        <v>508</v>
      </c>
      <c r="E74" s="8">
        <v>0.17100000000000001</v>
      </c>
    </row>
    <row r="75" spans="1:5" x14ac:dyDescent="0.2">
      <c r="A75">
        <v>1</v>
      </c>
      <c r="B75" t="s">
        <v>9</v>
      </c>
      <c r="C75">
        <v>10</v>
      </c>
      <c r="D75" t="s">
        <v>155</v>
      </c>
      <c r="E75" s="17">
        <v>1.5740000000000001</v>
      </c>
    </row>
    <row r="76" spans="1:5" x14ac:dyDescent="0.2">
      <c r="A76">
        <v>1</v>
      </c>
      <c r="B76" t="s">
        <v>10</v>
      </c>
      <c r="C76">
        <v>10</v>
      </c>
      <c r="D76" t="s">
        <v>244</v>
      </c>
      <c r="E76" s="8">
        <v>0.16700000000000001</v>
      </c>
    </row>
    <row r="77" spans="1:5" x14ac:dyDescent="0.2">
      <c r="A77">
        <v>1</v>
      </c>
      <c r="B77" t="s">
        <v>11</v>
      </c>
      <c r="C77">
        <v>10</v>
      </c>
      <c r="D77" t="s">
        <v>59</v>
      </c>
      <c r="E77" s="12">
        <v>0.24399999999999999</v>
      </c>
    </row>
    <row r="78" spans="1:5" x14ac:dyDescent="0.2">
      <c r="A78">
        <v>1</v>
      </c>
      <c r="B78" t="s">
        <v>12</v>
      </c>
      <c r="C78">
        <v>10</v>
      </c>
      <c r="D78" t="s">
        <v>301</v>
      </c>
      <c r="E78" s="8">
        <v>0.14099999999999999</v>
      </c>
    </row>
    <row r="79" spans="1:5" x14ac:dyDescent="0.2">
      <c r="A79">
        <v>1</v>
      </c>
      <c r="B79" t="s">
        <v>13</v>
      </c>
      <c r="C79">
        <v>10</v>
      </c>
      <c r="D79" t="s">
        <v>235</v>
      </c>
      <c r="E79" s="8">
        <v>0.14699999999999999</v>
      </c>
    </row>
    <row r="80" spans="1:5" x14ac:dyDescent="0.2">
      <c r="A80">
        <v>1</v>
      </c>
      <c r="B80" t="s">
        <v>14</v>
      </c>
      <c r="C80">
        <v>10</v>
      </c>
      <c r="D80" t="s">
        <v>226</v>
      </c>
      <c r="E80" s="8">
        <v>0.23100000000000001</v>
      </c>
    </row>
    <row r="81" spans="1:5" x14ac:dyDescent="0.2">
      <c r="A81">
        <v>1</v>
      </c>
      <c r="B81" t="s">
        <v>402</v>
      </c>
      <c r="C81">
        <v>10</v>
      </c>
      <c r="D81" t="s">
        <v>520</v>
      </c>
      <c r="E81" s="8">
        <v>0.192</v>
      </c>
    </row>
    <row r="82" spans="1:5" x14ac:dyDescent="0.2">
      <c r="A82">
        <v>1</v>
      </c>
      <c r="B82" t="s">
        <v>401</v>
      </c>
      <c r="C82">
        <v>11</v>
      </c>
      <c r="D82" t="s">
        <v>509</v>
      </c>
      <c r="E82" s="8">
        <v>0.155</v>
      </c>
    </row>
    <row r="83" spans="1:5" x14ac:dyDescent="0.2">
      <c r="A83">
        <v>1</v>
      </c>
      <c r="B83" t="s">
        <v>9</v>
      </c>
      <c r="C83">
        <v>11</v>
      </c>
      <c r="D83" t="s">
        <v>122</v>
      </c>
      <c r="E83" s="8">
        <v>0.17</v>
      </c>
    </row>
    <row r="84" spans="1:5" x14ac:dyDescent="0.2">
      <c r="A84">
        <v>1</v>
      </c>
      <c r="B84" t="s">
        <v>10</v>
      </c>
      <c r="C84">
        <v>11</v>
      </c>
      <c r="D84" t="s">
        <v>391</v>
      </c>
      <c r="E84" s="8">
        <v>0.16300000000000001</v>
      </c>
    </row>
    <row r="85" spans="1:5" x14ac:dyDescent="0.2">
      <c r="A85">
        <v>1</v>
      </c>
      <c r="B85" t="s">
        <v>11</v>
      </c>
      <c r="C85">
        <v>11</v>
      </c>
      <c r="D85" t="s">
        <v>158</v>
      </c>
      <c r="E85" s="12">
        <v>0.32100000000000001</v>
      </c>
    </row>
    <row r="86" spans="1:5" x14ac:dyDescent="0.2">
      <c r="A86">
        <v>1</v>
      </c>
      <c r="B86" t="s">
        <v>12</v>
      </c>
      <c r="C86">
        <v>11</v>
      </c>
      <c r="D86" t="s">
        <v>364</v>
      </c>
      <c r="E86" s="9">
        <v>0.34599999999999997</v>
      </c>
    </row>
    <row r="87" spans="1:5" x14ac:dyDescent="0.2">
      <c r="A87">
        <v>1</v>
      </c>
      <c r="B87" t="s">
        <v>13</v>
      </c>
      <c r="C87">
        <v>11</v>
      </c>
      <c r="D87" t="s">
        <v>310</v>
      </c>
      <c r="E87" s="8">
        <v>0.21199999999999999</v>
      </c>
    </row>
    <row r="88" spans="1:5" x14ac:dyDescent="0.2">
      <c r="A88">
        <v>1</v>
      </c>
      <c r="B88" t="s">
        <v>14</v>
      </c>
      <c r="C88">
        <v>11</v>
      </c>
      <c r="D88" t="s">
        <v>20</v>
      </c>
      <c r="E88" s="8">
        <v>0.186</v>
      </c>
    </row>
    <row r="89" spans="1:5" x14ac:dyDescent="0.2">
      <c r="A89">
        <v>1</v>
      </c>
      <c r="B89" t="s">
        <v>402</v>
      </c>
      <c r="C89">
        <v>11</v>
      </c>
      <c r="D89" t="s">
        <v>521</v>
      </c>
      <c r="E89" s="12">
        <v>0.23499999999999999</v>
      </c>
    </row>
    <row r="90" spans="1:5" x14ac:dyDescent="0.2">
      <c r="A90">
        <v>1</v>
      </c>
      <c r="B90" s="13" t="s">
        <v>401</v>
      </c>
      <c r="C90">
        <v>12</v>
      </c>
      <c r="D90" t="s">
        <v>510</v>
      </c>
      <c r="E90" s="12">
        <v>0.23899999999999999</v>
      </c>
    </row>
    <row r="91" spans="1:5" x14ac:dyDescent="0.2">
      <c r="A91">
        <v>1</v>
      </c>
      <c r="B91" s="13" t="s">
        <v>9</v>
      </c>
      <c r="C91">
        <v>12</v>
      </c>
      <c r="D91" t="s">
        <v>529</v>
      </c>
      <c r="E91" s="12">
        <v>0.3</v>
      </c>
    </row>
    <row r="92" spans="1:5" x14ac:dyDescent="0.2">
      <c r="A92">
        <v>1</v>
      </c>
      <c r="B92" s="13" t="s">
        <v>10</v>
      </c>
      <c r="C92">
        <v>12</v>
      </c>
      <c r="D92" t="s">
        <v>530</v>
      </c>
      <c r="E92" s="9">
        <v>0.34300000000000003</v>
      </c>
    </row>
    <row r="93" spans="1:5" x14ac:dyDescent="0.2">
      <c r="A93">
        <v>1</v>
      </c>
      <c r="B93" s="13" t="s">
        <v>11</v>
      </c>
      <c r="C93">
        <v>12</v>
      </c>
      <c r="D93" t="s">
        <v>531</v>
      </c>
      <c r="E93" s="12">
        <v>0.28799999999999998</v>
      </c>
    </row>
    <row r="94" spans="1:5" x14ac:dyDescent="0.2">
      <c r="A94">
        <v>1</v>
      </c>
      <c r="B94" s="13" t="s">
        <v>12</v>
      </c>
      <c r="C94">
        <v>12</v>
      </c>
      <c r="D94" t="s">
        <v>532</v>
      </c>
      <c r="E94" s="10">
        <v>0.46300000000000002</v>
      </c>
    </row>
    <row r="95" spans="1:5" x14ac:dyDescent="0.2">
      <c r="A95">
        <v>1</v>
      </c>
      <c r="B95" s="13" t="s">
        <v>13</v>
      </c>
      <c r="C95">
        <v>12</v>
      </c>
      <c r="D95" t="s">
        <v>533</v>
      </c>
      <c r="E95" s="12">
        <v>0.29499999999999998</v>
      </c>
    </row>
    <row r="96" spans="1:5" x14ac:dyDescent="0.2">
      <c r="A96">
        <v>1</v>
      </c>
      <c r="B96" s="13" t="s">
        <v>14</v>
      </c>
      <c r="C96">
        <v>12</v>
      </c>
      <c r="D96" t="s">
        <v>534</v>
      </c>
      <c r="E96" s="12">
        <v>0.33200000000000002</v>
      </c>
    </row>
    <row r="97" spans="1:5" x14ac:dyDescent="0.2">
      <c r="A97">
        <v>1</v>
      </c>
      <c r="B97" s="13" t="s">
        <v>402</v>
      </c>
      <c r="C97">
        <v>12</v>
      </c>
      <c r="D97" t="s">
        <v>522</v>
      </c>
      <c r="E97" s="9">
        <v>0.377</v>
      </c>
    </row>
    <row r="98" spans="1:5" x14ac:dyDescent="0.2">
      <c r="A98">
        <v>2</v>
      </c>
      <c r="B98" t="s">
        <v>401</v>
      </c>
      <c r="C98">
        <v>1</v>
      </c>
      <c r="D98" t="s">
        <v>535</v>
      </c>
      <c r="E98" s="8">
        <v>0.14899999999999999</v>
      </c>
    </row>
    <row r="99" spans="1:5" x14ac:dyDescent="0.2">
      <c r="A99">
        <v>2</v>
      </c>
      <c r="B99" t="s">
        <v>9</v>
      </c>
      <c r="C99">
        <v>1</v>
      </c>
      <c r="D99" t="s">
        <v>559</v>
      </c>
      <c r="E99" s="8">
        <v>0.14299999999999999</v>
      </c>
    </row>
    <row r="100" spans="1:5" x14ac:dyDescent="0.2">
      <c r="A100">
        <v>2</v>
      </c>
      <c r="B100" t="s">
        <v>10</v>
      </c>
      <c r="C100">
        <v>1</v>
      </c>
      <c r="D100" t="s">
        <v>560</v>
      </c>
      <c r="E100" s="8">
        <v>0.13800000000000001</v>
      </c>
    </row>
    <row r="101" spans="1:5" x14ac:dyDescent="0.2">
      <c r="A101">
        <v>2</v>
      </c>
      <c r="B101" t="s">
        <v>11</v>
      </c>
      <c r="C101">
        <v>1</v>
      </c>
      <c r="D101" t="s">
        <v>561</v>
      </c>
      <c r="E101" s="8">
        <v>0.13700000000000001</v>
      </c>
    </row>
    <row r="102" spans="1:5" x14ac:dyDescent="0.2">
      <c r="A102">
        <v>2</v>
      </c>
      <c r="B102" t="s">
        <v>12</v>
      </c>
      <c r="C102">
        <v>1</v>
      </c>
      <c r="D102" t="s">
        <v>562</v>
      </c>
      <c r="E102" s="8">
        <v>0.126</v>
      </c>
    </row>
    <row r="103" spans="1:5" x14ac:dyDescent="0.2">
      <c r="A103">
        <v>2</v>
      </c>
      <c r="B103" t="s">
        <v>13</v>
      </c>
      <c r="C103">
        <v>1</v>
      </c>
      <c r="D103" t="s">
        <v>563</v>
      </c>
      <c r="E103" s="8">
        <v>0.13300000000000001</v>
      </c>
    </row>
    <row r="104" spans="1:5" x14ac:dyDescent="0.2">
      <c r="A104">
        <v>2</v>
      </c>
      <c r="B104" t="s">
        <v>14</v>
      </c>
      <c r="C104">
        <v>1</v>
      </c>
      <c r="D104" t="s">
        <v>564</v>
      </c>
      <c r="E104" s="8">
        <v>0.126</v>
      </c>
    </row>
    <row r="105" spans="1:5" x14ac:dyDescent="0.2">
      <c r="A105">
        <v>2</v>
      </c>
      <c r="B105" t="s">
        <v>402</v>
      </c>
      <c r="C105">
        <v>1</v>
      </c>
      <c r="D105" t="s">
        <v>547</v>
      </c>
      <c r="E105" s="8">
        <v>0.12</v>
      </c>
    </row>
    <row r="106" spans="1:5" x14ac:dyDescent="0.2">
      <c r="A106">
        <v>2</v>
      </c>
      <c r="B106" t="s">
        <v>401</v>
      </c>
      <c r="C106">
        <v>2</v>
      </c>
      <c r="D106" t="s">
        <v>536</v>
      </c>
      <c r="E106" s="8">
        <v>0.151</v>
      </c>
    </row>
    <row r="107" spans="1:5" x14ac:dyDescent="0.2">
      <c r="A107">
        <v>2</v>
      </c>
      <c r="B107" t="s">
        <v>9</v>
      </c>
      <c r="C107">
        <v>2</v>
      </c>
      <c r="D107" t="s">
        <v>167</v>
      </c>
      <c r="E107" s="10">
        <v>0.71899999999999997</v>
      </c>
    </row>
    <row r="108" spans="1:5" x14ac:dyDescent="0.2">
      <c r="A108">
        <v>2</v>
      </c>
      <c r="B108" t="s">
        <v>10</v>
      </c>
      <c r="C108">
        <v>2</v>
      </c>
      <c r="D108" t="s">
        <v>68</v>
      </c>
      <c r="E108" s="8">
        <v>0.157</v>
      </c>
    </row>
    <row r="109" spans="1:5" x14ac:dyDescent="0.2">
      <c r="A109">
        <v>2</v>
      </c>
      <c r="B109" t="s">
        <v>11</v>
      </c>
      <c r="C109">
        <v>2</v>
      </c>
      <c r="D109" t="s">
        <v>161</v>
      </c>
      <c r="E109" s="17">
        <v>2.266</v>
      </c>
    </row>
    <row r="110" spans="1:5" x14ac:dyDescent="0.2">
      <c r="A110">
        <v>2</v>
      </c>
      <c r="B110" t="s">
        <v>12</v>
      </c>
      <c r="C110">
        <v>2</v>
      </c>
      <c r="D110" t="s">
        <v>265</v>
      </c>
      <c r="E110" s="12">
        <v>0.35499999999999998</v>
      </c>
    </row>
    <row r="111" spans="1:5" x14ac:dyDescent="0.2">
      <c r="A111">
        <v>2</v>
      </c>
      <c r="B111" t="s">
        <v>13</v>
      </c>
      <c r="C111">
        <v>2</v>
      </c>
      <c r="D111" t="s">
        <v>211</v>
      </c>
      <c r="E111" s="9">
        <v>0.55400000000000005</v>
      </c>
    </row>
    <row r="112" spans="1:5" x14ac:dyDescent="0.2">
      <c r="A112">
        <v>2</v>
      </c>
      <c r="B112" t="s">
        <v>14</v>
      </c>
      <c r="C112">
        <v>2</v>
      </c>
      <c r="D112" t="s">
        <v>197</v>
      </c>
      <c r="E112" s="8">
        <v>0.19900000000000001</v>
      </c>
    </row>
    <row r="113" spans="1:5" x14ac:dyDescent="0.2">
      <c r="A113">
        <v>2</v>
      </c>
      <c r="B113" t="s">
        <v>402</v>
      </c>
      <c r="C113">
        <v>2</v>
      </c>
      <c r="D113" t="s">
        <v>548</v>
      </c>
      <c r="E113" s="8">
        <v>0.13700000000000001</v>
      </c>
    </row>
    <row r="114" spans="1:5" x14ac:dyDescent="0.2">
      <c r="A114">
        <v>2</v>
      </c>
      <c r="B114" t="s">
        <v>401</v>
      </c>
      <c r="C114">
        <v>3</v>
      </c>
      <c r="D114" t="s">
        <v>537</v>
      </c>
      <c r="E114" s="8">
        <v>0.15</v>
      </c>
    </row>
    <row r="115" spans="1:5" x14ac:dyDescent="0.2">
      <c r="A115">
        <v>2</v>
      </c>
      <c r="B115" t="s">
        <v>9</v>
      </c>
      <c r="C115">
        <v>3</v>
      </c>
      <c r="D115" t="s">
        <v>29</v>
      </c>
      <c r="E115" s="8">
        <v>0.154</v>
      </c>
    </row>
    <row r="116" spans="1:5" x14ac:dyDescent="0.2">
      <c r="A116">
        <v>2</v>
      </c>
      <c r="B116" t="s">
        <v>10</v>
      </c>
      <c r="C116">
        <v>3</v>
      </c>
      <c r="D116" t="s">
        <v>173</v>
      </c>
      <c r="E116" s="8">
        <v>0.17899999999999999</v>
      </c>
    </row>
    <row r="117" spans="1:5" x14ac:dyDescent="0.2">
      <c r="A117">
        <v>2</v>
      </c>
      <c r="B117" t="s">
        <v>11</v>
      </c>
      <c r="C117">
        <v>3</v>
      </c>
      <c r="D117" t="s">
        <v>319</v>
      </c>
      <c r="E117" s="8">
        <v>0.158</v>
      </c>
    </row>
    <row r="118" spans="1:5" x14ac:dyDescent="0.2">
      <c r="A118">
        <v>2</v>
      </c>
      <c r="B118" t="s">
        <v>12</v>
      </c>
      <c r="C118">
        <v>3</v>
      </c>
      <c r="D118" t="s">
        <v>89</v>
      </c>
      <c r="E118" s="8">
        <v>0.216</v>
      </c>
    </row>
    <row r="119" spans="1:5" x14ac:dyDescent="0.2">
      <c r="A119">
        <v>2</v>
      </c>
      <c r="B119" t="s">
        <v>13</v>
      </c>
      <c r="C119">
        <v>3</v>
      </c>
      <c r="D119" t="s">
        <v>295</v>
      </c>
      <c r="E119" s="8">
        <v>0.23599999999999999</v>
      </c>
    </row>
    <row r="120" spans="1:5" x14ac:dyDescent="0.2">
      <c r="A120">
        <v>2</v>
      </c>
      <c r="B120" t="s">
        <v>14</v>
      </c>
      <c r="C120">
        <v>3</v>
      </c>
      <c r="D120" t="s">
        <v>238</v>
      </c>
      <c r="E120" s="10">
        <v>0.70199999999999996</v>
      </c>
    </row>
    <row r="121" spans="1:5" x14ac:dyDescent="0.2">
      <c r="A121">
        <v>2</v>
      </c>
      <c r="B121" t="s">
        <v>402</v>
      </c>
      <c r="C121">
        <v>3</v>
      </c>
      <c r="D121" t="s">
        <v>549</v>
      </c>
      <c r="E121" s="8">
        <v>0.13900000000000001</v>
      </c>
    </row>
    <row r="122" spans="1:5" x14ac:dyDescent="0.2">
      <c r="A122">
        <v>2</v>
      </c>
      <c r="B122" s="13" t="s">
        <v>401</v>
      </c>
      <c r="C122">
        <v>4</v>
      </c>
      <c r="D122" t="s">
        <v>538</v>
      </c>
      <c r="E122" s="8">
        <v>0.15</v>
      </c>
    </row>
    <row r="123" spans="1:5" x14ac:dyDescent="0.2">
      <c r="A123">
        <v>2</v>
      </c>
      <c r="B123" s="13" t="s">
        <v>9</v>
      </c>
      <c r="C123">
        <v>4</v>
      </c>
      <c r="D123" t="s">
        <v>298</v>
      </c>
      <c r="E123" s="12">
        <v>0.29599999999999999</v>
      </c>
    </row>
    <row r="124" spans="1:5" x14ac:dyDescent="0.2">
      <c r="A124">
        <v>2</v>
      </c>
      <c r="B124" s="13" t="s">
        <v>10</v>
      </c>
      <c r="C124">
        <v>4</v>
      </c>
      <c r="D124" t="s">
        <v>382</v>
      </c>
      <c r="E124" s="8">
        <v>0.17</v>
      </c>
    </row>
    <row r="125" spans="1:5" x14ac:dyDescent="0.2">
      <c r="A125">
        <v>2</v>
      </c>
      <c r="B125" s="13" t="s">
        <v>11</v>
      </c>
      <c r="C125">
        <v>4</v>
      </c>
      <c r="D125" t="s">
        <v>50</v>
      </c>
      <c r="E125" s="10">
        <v>0.65300000000000002</v>
      </c>
    </row>
    <row r="126" spans="1:5" x14ac:dyDescent="0.2">
      <c r="A126">
        <v>2</v>
      </c>
      <c r="B126" s="13" t="s">
        <v>12</v>
      </c>
      <c r="C126">
        <v>4</v>
      </c>
      <c r="D126" t="s">
        <v>352</v>
      </c>
      <c r="E126" s="8">
        <v>0.24399999999999999</v>
      </c>
    </row>
    <row r="127" spans="1:5" x14ac:dyDescent="0.2">
      <c r="A127">
        <v>2</v>
      </c>
      <c r="B127" s="13" t="s">
        <v>13</v>
      </c>
      <c r="C127">
        <v>4</v>
      </c>
      <c r="D127" t="s">
        <v>379</v>
      </c>
      <c r="E127" s="8">
        <v>0.17399999999999999</v>
      </c>
    </row>
    <row r="128" spans="1:5" x14ac:dyDescent="0.2">
      <c r="A128">
        <v>2</v>
      </c>
      <c r="B128" s="13" t="s">
        <v>14</v>
      </c>
      <c r="C128">
        <v>4</v>
      </c>
      <c r="D128" t="s">
        <v>116</v>
      </c>
      <c r="E128" s="8">
        <v>0.19900000000000001</v>
      </c>
    </row>
    <row r="129" spans="1:5" x14ac:dyDescent="0.2">
      <c r="A129">
        <v>2</v>
      </c>
      <c r="B129" s="13" t="s">
        <v>402</v>
      </c>
      <c r="C129">
        <v>4</v>
      </c>
      <c r="D129" t="s">
        <v>550</v>
      </c>
      <c r="E129" s="8">
        <v>0.156</v>
      </c>
    </row>
    <row r="130" spans="1:5" x14ac:dyDescent="0.2">
      <c r="A130">
        <v>2</v>
      </c>
      <c r="B130" t="s">
        <v>401</v>
      </c>
      <c r="C130">
        <v>5</v>
      </c>
      <c r="D130" t="s">
        <v>539</v>
      </c>
      <c r="E130" s="8">
        <v>0.161</v>
      </c>
    </row>
    <row r="131" spans="1:5" x14ac:dyDescent="0.2">
      <c r="A131">
        <v>2</v>
      </c>
      <c r="B131" t="s">
        <v>9</v>
      </c>
      <c r="C131">
        <v>5</v>
      </c>
      <c r="D131" t="s">
        <v>307</v>
      </c>
      <c r="E131" s="8">
        <v>0.17799999999999999</v>
      </c>
    </row>
    <row r="132" spans="1:5" x14ac:dyDescent="0.2">
      <c r="A132">
        <v>2</v>
      </c>
      <c r="B132" t="s">
        <v>10</v>
      </c>
      <c r="C132">
        <v>5</v>
      </c>
      <c r="D132" t="s">
        <v>289</v>
      </c>
      <c r="E132" s="8">
        <v>0.155</v>
      </c>
    </row>
    <row r="133" spans="1:5" x14ac:dyDescent="0.2">
      <c r="A133">
        <v>2</v>
      </c>
      <c r="B133" t="s">
        <v>11</v>
      </c>
      <c r="C133">
        <v>5</v>
      </c>
      <c r="D133" t="s">
        <v>38</v>
      </c>
      <c r="E133" s="8">
        <v>0.155</v>
      </c>
    </row>
    <row r="134" spans="1:5" x14ac:dyDescent="0.2">
      <c r="A134">
        <v>2</v>
      </c>
      <c r="B134" t="s">
        <v>12</v>
      </c>
      <c r="C134">
        <v>5</v>
      </c>
      <c r="D134" t="s">
        <v>107</v>
      </c>
      <c r="E134" s="9">
        <v>0.51600000000000001</v>
      </c>
    </row>
    <row r="135" spans="1:5" x14ac:dyDescent="0.2">
      <c r="A135">
        <v>2</v>
      </c>
      <c r="B135" t="s">
        <v>13</v>
      </c>
      <c r="C135">
        <v>5</v>
      </c>
      <c r="D135" t="s">
        <v>241</v>
      </c>
      <c r="E135" s="8">
        <v>0.245</v>
      </c>
    </row>
    <row r="136" spans="1:5" x14ac:dyDescent="0.2">
      <c r="A136">
        <v>2</v>
      </c>
      <c r="B136" t="s">
        <v>14</v>
      </c>
      <c r="C136">
        <v>5</v>
      </c>
      <c r="D136" t="s">
        <v>47</v>
      </c>
      <c r="E136" s="16">
        <v>0.76</v>
      </c>
    </row>
    <row r="137" spans="1:5" x14ac:dyDescent="0.2">
      <c r="A137">
        <v>2</v>
      </c>
      <c r="B137" t="s">
        <v>402</v>
      </c>
      <c r="C137">
        <v>5</v>
      </c>
      <c r="D137" t="s">
        <v>551</v>
      </c>
      <c r="E137" s="8">
        <v>0.14199999999999999</v>
      </c>
    </row>
    <row r="138" spans="1:5" x14ac:dyDescent="0.2">
      <c r="A138">
        <v>2</v>
      </c>
      <c r="B138" t="s">
        <v>401</v>
      </c>
      <c r="C138">
        <v>6</v>
      </c>
      <c r="D138" t="s">
        <v>540</v>
      </c>
      <c r="E138" s="8">
        <v>0.14899999999999999</v>
      </c>
    </row>
    <row r="139" spans="1:5" x14ac:dyDescent="0.2">
      <c r="A139">
        <v>2</v>
      </c>
      <c r="B139" t="s">
        <v>9</v>
      </c>
      <c r="C139">
        <v>6</v>
      </c>
      <c r="D139" t="s">
        <v>376</v>
      </c>
      <c r="E139" s="20">
        <v>1.6830000000000001</v>
      </c>
    </row>
    <row r="140" spans="1:5" x14ac:dyDescent="0.2">
      <c r="A140">
        <v>2</v>
      </c>
      <c r="B140" t="s">
        <v>10</v>
      </c>
      <c r="C140">
        <v>6</v>
      </c>
      <c r="D140" t="s">
        <v>104</v>
      </c>
      <c r="E140" s="8">
        <v>0.26400000000000001</v>
      </c>
    </row>
    <row r="141" spans="1:5" x14ac:dyDescent="0.2">
      <c r="A141">
        <v>2</v>
      </c>
      <c r="B141" t="s">
        <v>11</v>
      </c>
      <c r="C141">
        <v>6</v>
      </c>
      <c r="D141" t="s">
        <v>200</v>
      </c>
      <c r="E141" s="8">
        <v>0.21199999999999999</v>
      </c>
    </row>
    <row r="142" spans="1:5" x14ac:dyDescent="0.2">
      <c r="A142">
        <v>2</v>
      </c>
      <c r="B142" t="s">
        <v>12</v>
      </c>
      <c r="C142">
        <v>6</v>
      </c>
      <c r="D142" t="s">
        <v>206</v>
      </c>
      <c r="E142" s="8">
        <v>0.161</v>
      </c>
    </row>
    <row r="143" spans="1:5" x14ac:dyDescent="0.2">
      <c r="A143">
        <v>2</v>
      </c>
      <c r="B143" t="s">
        <v>13</v>
      </c>
      <c r="C143">
        <v>6</v>
      </c>
      <c r="D143" t="s">
        <v>92</v>
      </c>
      <c r="E143" s="12">
        <v>0.36599999999999999</v>
      </c>
    </row>
    <row r="144" spans="1:5" x14ac:dyDescent="0.2">
      <c r="A144">
        <v>2</v>
      </c>
      <c r="B144" t="s">
        <v>14</v>
      </c>
      <c r="C144">
        <v>6</v>
      </c>
      <c r="D144" t="s">
        <v>223</v>
      </c>
      <c r="E144" s="8">
        <v>0.217</v>
      </c>
    </row>
    <row r="145" spans="1:5" x14ac:dyDescent="0.2">
      <c r="A145">
        <v>2</v>
      </c>
      <c r="B145" t="s">
        <v>402</v>
      </c>
      <c r="C145">
        <v>6</v>
      </c>
      <c r="D145" t="s">
        <v>552</v>
      </c>
      <c r="E145" s="8">
        <v>0.122</v>
      </c>
    </row>
    <row r="146" spans="1:5" x14ac:dyDescent="0.2">
      <c r="A146">
        <v>2</v>
      </c>
      <c r="B146" t="s">
        <v>401</v>
      </c>
      <c r="C146">
        <v>7</v>
      </c>
      <c r="D146" t="s">
        <v>541</v>
      </c>
      <c r="E146" s="8">
        <v>0.152</v>
      </c>
    </row>
    <row r="147" spans="1:5" x14ac:dyDescent="0.2">
      <c r="A147">
        <v>2</v>
      </c>
      <c r="B147" t="s">
        <v>9</v>
      </c>
      <c r="C147">
        <v>7</v>
      </c>
      <c r="D147" t="s">
        <v>361</v>
      </c>
      <c r="E147" s="8">
        <v>0.17499999999999999</v>
      </c>
    </row>
    <row r="148" spans="1:5" x14ac:dyDescent="0.2">
      <c r="A148">
        <v>2</v>
      </c>
      <c r="B148" t="s">
        <v>10</v>
      </c>
      <c r="C148">
        <v>7</v>
      </c>
      <c r="D148" t="s">
        <v>337</v>
      </c>
      <c r="E148" s="8">
        <v>0.157</v>
      </c>
    </row>
    <row r="149" spans="1:5" x14ac:dyDescent="0.2">
      <c r="A149">
        <v>2</v>
      </c>
      <c r="B149" t="s">
        <v>11</v>
      </c>
      <c r="C149">
        <v>7</v>
      </c>
      <c r="D149" t="s">
        <v>232</v>
      </c>
      <c r="E149" s="12">
        <v>0.39800000000000002</v>
      </c>
    </row>
    <row r="150" spans="1:5" x14ac:dyDescent="0.2">
      <c r="A150">
        <v>2</v>
      </c>
      <c r="B150" t="s">
        <v>12</v>
      </c>
      <c r="C150">
        <v>7</v>
      </c>
      <c r="D150" t="s">
        <v>41</v>
      </c>
      <c r="E150" s="19">
        <v>0.89400000000000002</v>
      </c>
    </row>
    <row r="151" spans="1:5" x14ac:dyDescent="0.2">
      <c r="A151">
        <v>2</v>
      </c>
      <c r="B151" t="s">
        <v>13</v>
      </c>
      <c r="C151">
        <v>7</v>
      </c>
      <c r="D151" t="s">
        <v>274</v>
      </c>
      <c r="E151" s="8">
        <v>0.219</v>
      </c>
    </row>
    <row r="152" spans="1:5" x14ac:dyDescent="0.2">
      <c r="A152">
        <v>2</v>
      </c>
      <c r="B152" t="s">
        <v>14</v>
      </c>
      <c r="C152">
        <v>7</v>
      </c>
      <c r="D152" t="s">
        <v>271</v>
      </c>
      <c r="E152" s="15">
        <v>1.381</v>
      </c>
    </row>
    <row r="153" spans="1:5" x14ac:dyDescent="0.2">
      <c r="A153">
        <v>2</v>
      </c>
      <c r="B153" t="s">
        <v>402</v>
      </c>
      <c r="C153">
        <v>7</v>
      </c>
      <c r="D153" t="s">
        <v>553</v>
      </c>
      <c r="E153" s="8">
        <v>0.124</v>
      </c>
    </row>
    <row r="154" spans="1:5" x14ac:dyDescent="0.2">
      <c r="A154">
        <v>2</v>
      </c>
      <c r="B154" s="13" t="s">
        <v>401</v>
      </c>
      <c r="C154">
        <v>8</v>
      </c>
      <c r="D154" t="s">
        <v>542</v>
      </c>
      <c r="E154" s="8">
        <v>0.153</v>
      </c>
    </row>
    <row r="155" spans="1:5" x14ac:dyDescent="0.2">
      <c r="A155">
        <v>2</v>
      </c>
      <c r="B155" s="13" t="s">
        <v>9</v>
      </c>
      <c r="C155">
        <v>8</v>
      </c>
      <c r="D155" t="s">
        <v>137</v>
      </c>
      <c r="E155" s="12">
        <v>0.33100000000000002</v>
      </c>
    </row>
    <row r="156" spans="1:5" x14ac:dyDescent="0.2">
      <c r="A156">
        <v>2</v>
      </c>
      <c r="B156" s="13" t="s">
        <v>10</v>
      </c>
      <c r="C156">
        <v>8</v>
      </c>
      <c r="D156" t="s">
        <v>23</v>
      </c>
      <c r="E156" s="8">
        <v>0.17</v>
      </c>
    </row>
    <row r="157" spans="1:5" x14ac:dyDescent="0.2">
      <c r="A157">
        <v>2</v>
      </c>
      <c r="B157" s="13" t="s">
        <v>11</v>
      </c>
      <c r="C157">
        <v>8</v>
      </c>
      <c r="D157" t="s">
        <v>125</v>
      </c>
      <c r="E157" s="12">
        <v>0.27300000000000002</v>
      </c>
    </row>
    <row r="158" spans="1:5" x14ac:dyDescent="0.2">
      <c r="A158">
        <v>2</v>
      </c>
      <c r="B158" s="13" t="s">
        <v>12</v>
      </c>
      <c r="C158">
        <v>8</v>
      </c>
      <c r="D158" t="s">
        <v>259</v>
      </c>
      <c r="E158" s="8">
        <v>0.20699999999999999</v>
      </c>
    </row>
    <row r="159" spans="1:5" x14ac:dyDescent="0.2">
      <c r="A159">
        <v>2</v>
      </c>
      <c r="B159" s="13" t="s">
        <v>13</v>
      </c>
      <c r="C159">
        <v>8</v>
      </c>
      <c r="D159" t="s">
        <v>119</v>
      </c>
      <c r="E159" s="20">
        <v>1.798</v>
      </c>
    </row>
    <row r="160" spans="1:5" x14ac:dyDescent="0.2">
      <c r="A160">
        <v>2</v>
      </c>
      <c r="B160" s="13" t="s">
        <v>14</v>
      </c>
      <c r="C160">
        <v>8</v>
      </c>
      <c r="D160" t="s">
        <v>80</v>
      </c>
      <c r="E160" s="8">
        <v>0.185</v>
      </c>
    </row>
    <row r="161" spans="1:5" x14ac:dyDescent="0.2">
      <c r="A161">
        <v>2</v>
      </c>
      <c r="B161" s="13" t="s">
        <v>402</v>
      </c>
      <c r="C161">
        <v>8</v>
      </c>
      <c r="D161" t="s">
        <v>554</v>
      </c>
      <c r="E161" s="8">
        <v>0.122</v>
      </c>
    </row>
    <row r="162" spans="1:5" x14ac:dyDescent="0.2">
      <c r="A162">
        <v>2</v>
      </c>
      <c r="B162" t="s">
        <v>401</v>
      </c>
      <c r="C162">
        <v>9</v>
      </c>
      <c r="D162" t="s">
        <v>543</v>
      </c>
      <c r="E162" s="8">
        <v>0.15</v>
      </c>
    </row>
    <row r="163" spans="1:5" x14ac:dyDescent="0.2">
      <c r="A163">
        <v>2</v>
      </c>
      <c r="B163" t="s">
        <v>9</v>
      </c>
      <c r="C163">
        <v>9</v>
      </c>
      <c r="D163" t="s">
        <v>86</v>
      </c>
      <c r="E163" s="12">
        <v>0.38700000000000001</v>
      </c>
    </row>
    <row r="164" spans="1:5" x14ac:dyDescent="0.2">
      <c r="A164">
        <v>2</v>
      </c>
      <c r="B164" t="s">
        <v>10</v>
      </c>
      <c r="C164">
        <v>9</v>
      </c>
      <c r="D164" t="s">
        <v>217</v>
      </c>
      <c r="E164" s="8">
        <v>0.155</v>
      </c>
    </row>
    <row r="165" spans="1:5" x14ac:dyDescent="0.2">
      <c r="A165">
        <v>2</v>
      </c>
      <c r="B165" t="s">
        <v>11</v>
      </c>
      <c r="C165">
        <v>9</v>
      </c>
      <c r="D165" t="s">
        <v>77</v>
      </c>
      <c r="E165" s="8">
        <v>0.152</v>
      </c>
    </row>
    <row r="166" spans="1:5" x14ac:dyDescent="0.2">
      <c r="A166">
        <v>2</v>
      </c>
      <c r="B166" t="s">
        <v>12</v>
      </c>
      <c r="C166">
        <v>9</v>
      </c>
      <c r="D166" t="s">
        <v>280</v>
      </c>
      <c r="E166" s="12">
        <v>0.28000000000000003</v>
      </c>
    </row>
    <row r="167" spans="1:5" x14ac:dyDescent="0.2">
      <c r="A167">
        <v>2</v>
      </c>
      <c r="B167" t="s">
        <v>13</v>
      </c>
      <c r="C167">
        <v>9</v>
      </c>
      <c r="D167" t="s">
        <v>250</v>
      </c>
      <c r="E167" s="9">
        <v>0.52300000000000002</v>
      </c>
    </row>
    <row r="168" spans="1:5" x14ac:dyDescent="0.2">
      <c r="A168">
        <v>2</v>
      </c>
      <c r="B168" t="s">
        <v>14</v>
      </c>
      <c r="C168">
        <v>9</v>
      </c>
      <c r="D168" t="s">
        <v>331</v>
      </c>
      <c r="E168" s="8">
        <v>0.252</v>
      </c>
    </row>
    <row r="169" spans="1:5" x14ac:dyDescent="0.2">
      <c r="A169">
        <v>2</v>
      </c>
      <c r="B169" t="s">
        <v>402</v>
      </c>
      <c r="C169">
        <v>9</v>
      </c>
      <c r="D169" t="s">
        <v>555</v>
      </c>
      <c r="E169" s="8">
        <v>0.126</v>
      </c>
    </row>
    <row r="170" spans="1:5" x14ac:dyDescent="0.2">
      <c r="A170">
        <v>2</v>
      </c>
      <c r="B170" t="s">
        <v>401</v>
      </c>
      <c r="C170">
        <v>10</v>
      </c>
      <c r="D170" t="s">
        <v>544</v>
      </c>
      <c r="E170" s="8">
        <v>0.155</v>
      </c>
    </row>
    <row r="171" spans="1:5" x14ac:dyDescent="0.2">
      <c r="A171">
        <v>2</v>
      </c>
      <c r="B171" t="s">
        <v>9</v>
      </c>
      <c r="C171">
        <v>10</v>
      </c>
      <c r="D171" t="s">
        <v>209</v>
      </c>
      <c r="E171" s="9">
        <v>0.44400000000000001</v>
      </c>
    </row>
    <row r="172" spans="1:5" x14ac:dyDescent="0.2">
      <c r="A172">
        <v>2</v>
      </c>
      <c r="B172" t="s">
        <v>10</v>
      </c>
      <c r="C172">
        <v>10</v>
      </c>
      <c r="D172" t="s">
        <v>367</v>
      </c>
      <c r="E172" s="11">
        <v>1.631</v>
      </c>
    </row>
    <row r="173" spans="1:5" x14ac:dyDescent="0.2">
      <c r="A173">
        <v>2</v>
      </c>
      <c r="B173" t="s">
        <v>11</v>
      </c>
      <c r="C173">
        <v>10</v>
      </c>
      <c r="D173" t="s">
        <v>343</v>
      </c>
      <c r="E173" s="16">
        <v>0.87</v>
      </c>
    </row>
    <row r="174" spans="1:5" x14ac:dyDescent="0.2">
      <c r="A174">
        <v>2</v>
      </c>
      <c r="B174" t="s">
        <v>12</v>
      </c>
      <c r="C174">
        <v>10</v>
      </c>
      <c r="D174" t="s">
        <v>146</v>
      </c>
      <c r="E174" s="8">
        <v>0.153</v>
      </c>
    </row>
    <row r="175" spans="1:5" x14ac:dyDescent="0.2">
      <c r="A175">
        <v>2</v>
      </c>
      <c r="B175" t="s">
        <v>13</v>
      </c>
      <c r="C175">
        <v>10</v>
      </c>
      <c r="D175" t="s">
        <v>32</v>
      </c>
      <c r="E175" s="8">
        <v>0.17</v>
      </c>
    </row>
    <row r="176" spans="1:5" x14ac:dyDescent="0.2">
      <c r="A176">
        <v>2</v>
      </c>
      <c r="B176" t="s">
        <v>14</v>
      </c>
      <c r="C176">
        <v>10</v>
      </c>
      <c r="D176" t="s">
        <v>229</v>
      </c>
      <c r="E176" s="8">
        <v>0.14699999999999999</v>
      </c>
    </row>
    <row r="177" spans="1:5" x14ac:dyDescent="0.2">
      <c r="A177">
        <v>2</v>
      </c>
      <c r="B177" t="s">
        <v>402</v>
      </c>
      <c r="C177">
        <v>10</v>
      </c>
      <c r="D177" t="s">
        <v>556</v>
      </c>
      <c r="E177" s="8">
        <v>0.129</v>
      </c>
    </row>
    <row r="178" spans="1:5" x14ac:dyDescent="0.2">
      <c r="A178">
        <v>2</v>
      </c>
      <c r="B178" t="s">
        <v>401</v>
      </c>
      <c r="C178">
        <v>11</v>
      </c>
      <c r="D178" t="s">
        <v>545</v>
      </c>
      <c r="E178" s="8">
        <v>0.16</v>
      </c>
    </row>
    <row r="179" spans="1:5" x14ac:dyDescent="0.2">
      <c r="A179">
        <v>2</v>
      </c>
      <c r="B179" t="s">
        <v>9</v>
      </c>
      <c r="C179">
        <v>11</v>
      </c>
      <c r="D179" t="s">
        <v>358</v>
      </c>
      <c r="E179" s="11">
        <v>1.603</v>
      </c>
    </row>
    <row r="180" spans="1:5" x14ac:dyDescent="0.2">
      <c r="A180">
        <v>2</v>
      </c>
      <c r="B180" t="s">
        <v>10</v>
      </c>
      <c r="C180">
        <v>11</v>
      </c>
      <c r="D180" t="s">
        <v>152</v>
      </c>
      <c r="E180" s="8">
        <v>0.153</v>
      </c>
    </row>
    <row r="181" spans="1:5" x14ac:dyDescent="0.2">
      <c r="A181">
        <v>2</v>
      </c>
      <c r="B181" t="s">
        <v>11</v>
      </c>
      <c r="C181">
        <v>11</v>
      </c>
      <c r="D181" t="s">
        <v>214</v>
      </c>
      <c r="E181" s="8">
        <v>0.16</v>
      </c>
    </row>
    <row r="182" spans="1:5" x14ac:dyDescent="0.2">
      <c r="A182">
        <v>2</v>
      </c>
      <c r="B182" t="s">
        <v>12</v>
      </c>
      <c r="C182">
        <v>11</v>
      </c>
      <c r="D182" t="s">
        <v>253</v>
      </c>
      <c r="E182" s="8">
        <v>0.14699999999999999</v>
      </c>
    </row>
    <row r="183" spans="1:5" x14ac:dyDescent="0.2">
      <c r="A183">
        <v>2</v>
      </c>
      <c r="B183" t="s">
        <v>13</v>
      </c>
      <c r="C183">
        <v>11</v>
      </c>
      <c r="D183" t="s">
        <v>247</v>
      </c>
      <c r="E183" s="12">
        <v>0.36299999999999999</v>
      </c>
    </row>
    <row r="184" spans="1:5" x14ac:dyDescent="0.2">
      <c r="A184">
        <v>2</v>
      </c>
      <c r="B184" t="s">
        <v>14</v>
      </c>
      <c r="C184">
        <v>11</v>
      </c>
      <c r="D184" t="s">
        <v>176</v>
      </c>
      <c r="E184" s="14">
        <v>1.2829999999999999</v>
      </c>
    </row>
    <row r="185" spans="1:5" x14ac:dyDescent="0.2">
      <c r="A185">
        <v>2</v>
      </c>
      <c r="B185" t="s">
        <v>402</v>
      </c>
      <c r="C185">
        <v>11</v>
      </c>
      <c r="D185" t="s">
        <v>557</v>
      </c>
      <c r="E185" s="8">
        <v>0.11899999999999999</v>
      </c>
    </row>
    <row r="186" spans="1:5" x14ac:dyDescent="0.2">
      <c r="A186">
        <v>2</v>
      </c>
      <c r="B186" s="13" t="s">
        <v>401</v>
      </c>
      <c r="C186">
        <v>12</v>
      </c>
      <c r="D186" t="s">
        <v>546</v>
      </c>
      <c r="E186" s="8">
        <v>0.16800000000000001</v>
      </c>
    </row>
    <row r="187" spans="1:5" x14ac:dyDescent="0.2">
      <c r="A187">
        <v>2</v>
      </c>
      <c r="B187" s="13" t="s">
        <v>9</v>
      </c>
      <c r="C187">
        <v>12</v>
      </c>
      <c r="D187" t="s">
        <v>565</v>
      </c>
      <c r="E187" s="8">
        <v>0.16900000000000001</v>
      </c>
    </row>
    <row r="188" spans="1:5" x14ac:dyDescent="0.2">
      <c r="A188">
        <v>2</v>
      </c>
      <c r="B188" s="13" t="s">
        <v>10</v>
      </c>
      <c r="C188">
        <v>12</v>
      </c>
      <c r="D188" t="s">
        <v>566</v>
      </c>
      <c r="E188" s="8">
        <v>0.152</v>
      </c>
    </row>
    <row r="189" spans="1:5" x14ac:dyDescent="0.2">
      <c r="A189">
        <v>2</v>
      </c>
      <c r="B189" s="13" t="s">
        <v>11</v>
      </c>
      <c r="C189">
        <v>12</v>
      </c>
      <c r="D189" t="s">
        <v>567</v>
      </c>
      <c r="E189" s="8">
        <v>0.15</v>
      </c>
    </row>
    <row r="190" spans="1:5" x14ac:dyDescent="0.2">
      <c r="A190">
        <v>2</v>
      </c>
      <c r="B190" s="13" t="s">
        <v>12</v>
      </c>
      <c r="C190">
        <v>12</v>
      </c>
      <c r="D190" t="s">
        <v>568</v>
      </c>
      <c r="E190" s="8">
        <v>0.14399999999999999</v>
      </c>
    </row>
    <row r="191" spans="1:5" x14ac:dyDescent="0.2">
      <c r="A191">
        <v>2</v>
      </c>
      <c r="B191" s="13" t="s">
        <v>13</v>
      </c>
      <c r="C191">
        <v>12</v>
      </c>
      <c r="D191" t="s">
        <v>569</v>
      </c>
      <c r="E191" s="8">
        <v>0.153</v>
      </c>
    </row>
    <row r="192" spans="1:5" x14ac:dyDescent="0.2">
      <c r="A192">
        <v>2</v>
      </c>
      <c r="B192" s="13" t="s">
        <v>14</v>
      </c>
      <c r="C192">
        <v>12</v>
      </c>
      <c r="D192" t="s">
        <v>570</v>
      </c>
      <c r="E192" s="8">
        <v>0.158</v>
      </c>
    </row>
    <row r="193" spans="1:5" x14ac:dyDescent="0.2">
      <c r="A193">
        <v>2</v>
      </c>
      <c r="B193" s="13" t="s">
        <v>402</v>
      </c>
      <c r="C193">
        <v>12</v>
      </c>
      <c r="D193" t="s">
        <v>558</v>
      </c>
      <c r="E193" s="8">
        <v>0.124</v>
      </c>
    </row>
    <row r="194" spans="1:5" x14ac:dyDescent="0.2">
      <c r="A194">
        <v>3</v>
      </c>
      <c r="B194" s="13" t="s">
        <v>401</v>
      </c>
      <c r="C194" s="13">
        <v>1</v>
      </c>
      <c r="D194" t="s">
        <v>571</v>
      </c>
      <c r="E194" s="8">
        <v>0.16300000000000001</v>
      </c>
    </row>
    <row r="195" spans="1:5" x14ac:dyDescent="0.2">
      <c r="A195">
        <v>3</v>
      </c>
      <c r="B195" s="13" t="s">
        <v>9</v>
      </c>
      <c r="C195" s="13">
        <v>1</v>
      </c>
      <c r="D195" t="s">
        <v>595</v>
      </c>
      <c r="E195" s="9">
        <v>0.503</v>
      </c>
    </row>
    <row r="196" spans="1:5" x14ac:dyDescent="0.2">
      <c r="A196">
        <v>3</v>
      </c>
      <c r="B196" s="13" t="s">
        <v>10</v>
      </c>
      <c r="C196" s="13">
        <v>1</v>
      </c>
      <c r="D196" t="s">
        <v>596</v>
      </c>
      <c r="E196" s="8">
        <v>0.16500000000000001</v>
      </c>
    </row>
    <row r="197" spans="1:5" x14ac:dyDescent="0.2">
      <c r="A197">
        <v>3</v>
      </c>
      <c r="B197" s="13" t="s">
        <v>11</v>
      </c>
      <c r="C197" s="13">
        <v>1</v>
      </c>
      <c r="D197" t="s">
        <v>597</v>
      </c>
      <c r="E197" s="8">
        <v>0.156</v>
      </c>
    </row>
    <row r="198" spans="1:5" x14ac:dyDescent="0.2">
      <c r="A198">
        <v>3</v>
      </c>
      <c r="B198" s="13" t="s">
        <v>12</v>
      </c>
      <c r="C198" s="13">
        <v>1</v>
      </c>
      <c r="D198" t="s">
        <v>598</v>
      </c>
      <c r="E198" s="8">
        <v>0.159</v>
      </c>
    </row>
    <row r="199" spans="1:5" x14ac:dyDescent="0.2">
      <c r="A199">
        <v>3</v>
      </c>
      <c r="B199" s="13" t="s">
        <v>13</v>
      </c>
      <c r="C199" s="13">
        <v>1</v>
      </c>
      <c r="D199" t="s">
        <v>599</v>
      </c>
      <c r="E199" s="8">
        <v>0.17199999999999999</v>
      </c>
    </row>
    <row r="200" spans="1:5" x14ac:dyDescent="0.2">
      <c r="A200">
        <v>3</v>
      </c>
      <c r="B200" s="13" t="s">
        <v>14</v>
      </c>
      <c r="C200" s="13">
        <v>1</v>
      </c>
      <c r="D200" t="s">
        <v>600</v>
      </c>
      <c r="E200" s="8">
        <v>0.17399999999999999</v>
      </c>
    </row>
    <row r="201" spans="1:5" x14ac:dyDescent="0.2">
      <c r="A201">
        <v>3</v>
      </c>
      <c r="B201" s="13" t="s">
        <v>402</v>
      </c>
      <c r="C201" s="13">
        <v>1</v>
      </c>
      <c r="D201" t="s">
        <v>583</v>
      </c>
      <c r="E201" s="8">
        <v>0.17699999999999999</v>
      </c>
    </row>
    <row r="202" spans="1:5" x14ac:dyDescent="0.2">
      <c r="A202">
        <v>3</v>
      </c>
      <c r="B202" s="13" t="s">
        <v>401</v>
      </c>
      <c r="C202" s="13">
        <v>2</v>
      </c>
      <c r="D202" t="s">
        <v>572</v>
      </c>
      <c r="E202" s="8">
        <v>0.14899999999999999</v>
      </c>
    </row>
    <row r="203" spans="1:5" x14ac:dyDescent="0.2">
      <c r="A203">
        <v>3</v>
      </c>
      <c r="B203" s="13" t="s">
        <v>9</v>
      </c>
      <c r="C203" s="13">
        <v>2</v>
      </c>
      <c r="D203" t="s">
        <v>370</v>
      </c>
      <c r="E203" s="8">
        <v>0.17499999999999999</v>
      </c>
    </row>
    <row r="204" spans="1:5" x14ac:dyDescent="0.2">
      <c r="A204">
        <v>3</v>
      </c>
      <c r="B204" s="13" t="s">
        <v>10</v>
      </c>
      <c r="C204" s="13">
        <v>2</v>
      </c>
      <c r="D204" t="s">
        <v>396</v>
      </c>
      <c r="E204" s="8">
        <v>0.14199999999999999</v>
      </c>
    </row>
    <row r="205" spans="1:5" x14ac:dyDescent="0.2">
      <c r="A205">
        <v>3</v>
      </c>
      <c r="B205" s="13" t="s">
        <v>11</v>
      </c>
      <c r="C205" s="13">
        <v>2</v>
      </c>
      <c r="D205" t="s">
        <v>45</v>
      </c>
      <c r="E205" s="15">
        <v>1.329</v>
      </c>
    </row>
    <row r="206" spans="1:5" x14ac:dyDescent="0.2">
      <c r="A206">
        <v>3</v>
      </c>
      <c r="B206" s="13" t="s">
        <v>12</v>
      </c>
      <c r="C206" s="13">
        <v>2</v>
      </c>
      <c r="D206" t="s">
        <v>356</v>
      </c>
      <c r="E206" s="10">
        <v>0.66700000000000004</v>
      </c>
    </row>
    <row r="207" spans="1:5" x14ac:dyDescent="0.2">
      <c r="A207">
        <v>3</v>
      </c>
      <c r="B207" s="13" t="s">
        <v>13</v>
      </c>
      <c r="C207" s="13">
        <v>2</v>
      </c>
      <c r="D207" t="s">
        <v>105</v>
      </c>
      <c r="E207" s="12">
        <v>0.34</v>
      </c>
    </row>
    <row r="208" spans="1:5" x14ac:dyDescent="0.2">
      <c r="A208">
        <v>3</v>
      </c>
      <c r="B208" s="13" t="s">
        <v>14</v>
      </c>
      <c r="C208" s="13">
        <v>2</v>
      </c>
      <c r="D208" t="s">
        <v>186</v>
      </c>
      <c r="E208" s="21">
        <v>1.103</v>
      </c>
    </row>
    <row r="209" spans="1:5" x14ac:dyDescent="0.2">
      <c r="A209">
        <v>3</v>
      </c>
      <c r="B209" s="13" t="s">
        <v>402</v>
      </c>
      <c r="C209" s="13">
        <v>2</v>
      </c>
      <c r="D209" t="s">
        <v>584</v>
      </c>
      <c r="E209" s="8">
        <v>0.126</v>
      </c>
    </row>
    <row r="210" spans="1:5" x14ac:dyDescent="0.2">
      <c r="A210">
        <v>3</v>
      </c>
      <c r="B210" s="13" t="s">
        <v>401</v>
      </c>
      <c r="C210" s="13">
        <v>3</v>
      </c>
      <c r="D210" t="s">
        <v>573</v>
      </c>
      <c r="E210" s="8">
        <v>0.17</v>
      </c>
    </row>
    <row r="211" spans="1:5" x14ac:dyDescent="0.2">
      <c r="A211">
        <v>3</v>
      </c>
      <c r="B211" s="13" t="s">
        <v>9</v>
      </c>
      <c r="C211" s="13">
        <v>3</v>
      </c>
      <c r="D211" t="s">
        <v>194</v>
      </c>
      <c r="E211" s="8">
        <v>0.2</v>
      </c>
    </row>
    <row r="212" spans="1:5" x14ac:dyDescent="0.2">
      <c r="A212">
        <v>3</v>
      </c>
      <c r="B212" s="13" t="s">
        <v>10</v>
      </c>
      <c r="C212" s="13">
        <v>3</v>
      </c>
      <c r="D212" t="s">
        <v>39</v>
      </c>
      <c r="E212" s="8">
        <v>0.16700000000000001</v>
      </c>
    </row>
    <row r="213" spans="1:5" x14ac:dyDescent="0.2">
      <c r="A213">
        <v>3</v>
      </c>
      <c r="B213" s="13" t="s">
        <v>11</v>
      </c>
      <c r="C213" s="13">
        <v>3</v>
      </c>
      <c r="D213" t="s">
        <v>287</v>
      </c>
      <c r="E213" s="8">
        <v>0.18099999999999999</v>
      </c>
    </row>
    <row r="214" spans="1:5" x14ac:dyDescent="0.2">
      <c r="A214">
        <v>3</v>
      </c>
      <c r="B214" s="13" t="s">
        <v>12</v>
      </c>
      <c r="C214" s="13">
        <v>3</v>
      </c>
      <c r="D214" t="s">
        <v>317</v>
      </c>
      <c r="E214" s="8">
        <v>0.21299999999999999</v>
      </c>
    </row>
    <row r="215" spans="1:5" x14ac:dyDescent="0.2">
      <c r="A215">
        <v>3</v>
      </c>
      <c r="B215" s="13" t="s">
        <v>13</v>
      </c>
      <c r="C215" s="13">
        <v>3</v>
      </c>
      <c r="D215" t="s">
        <v>359</v>
      </c>
      <c r="E215" s="11">
        <v>1.5940000000000001</v>
      </c>
    </row>
    <row r="216" spans="1:5" x14ac:dyDescent="0.2">
      <c r="A216">
        <v>3</v>
      </c>
      <c r="B216" s="13" t="s">
        <v>14</v>
      </c>
      <c r="C216" s="13">
        <v>3</v>
      </c>
      <c r="D216" t="s">
        <v>153</v>
      </c>
      <c r="E216" s="8">
        <v>0.253</v>
      </c>
    </row>
    <row r="217" spans="1:5" x14ac:dyDescent="0.2">
      <c r="A217">
        <v>3</v>
      </c>
      <c r="B217" s="13" t="s">
        <v>402</v>
      </c>
      <c r="C217" s="13">
        <v>3</v>
      </c>
      <c r="D217" t="s">
        <v>585</v>
      </c>
      <c r="E217" s="12">
        <v>0.35499999999999998</v>
      </c>
    </row>
    <row r="218" spans="1:5" x14ac:dyDescent="0.2">
      <c r="A218">
        <v>3</v>
      </c>
      <c r="B218" s="13" t="s">
        <v>401</v>
      </c>
      <c r="C218" s="13">
        <v>4</v>
      </c>
      <c r="D218" t="s">
        <v>574</v>
      </c>
      <c r="E218" s="8">
        <v>0.16700000000000001</v>
      </c>
    </row>
    <row r="219" spans="1:5" x14ac:dyDescent="0.2">
      <c r="A219">
        <v>3</v>
      </c>
      <c r="B219" s="13" t="s">
        <v>9</v>
      </c>
      <c r="C219" s="13">
        <v>4</v>
      </c>
      <c r="D219" t="s">
        <v>283</v>
      </c>
      <c r="E219" s="8">
        <v>0.18</v>
      </c>
    </row>
    <row r="220" spans="1:5" x14ac:dyDescent="0.2">
      <c r="A220">
        <v>3</v>
      </c>
      <c r="B220" s="13" t="s">
        <v>10</v>
      </c>
      <c r="C220" s="13">
        <v>4</v>
      </c>
      <c r="D220" t="s">
        <v>341</v>
      </c>
      <c r="E220" s="8">
        <v>0.26500000000000001</v>
      </c>
    </row>
    <row r="221" spans="1:5" x14ac:dyDescent="0.2">
      <c r="A221">
        <v>3</v>
      </c>
      <c r="B221" s="13" t="s">
        <v>11</v>
      </c>
      <c r="C221" s="13">
        <v>4</v>
      </c>
      <c r="D221" t="s">
        <v>353</v>
      </c>
      <c r="E221" s="8">
        <v>0.19700000000000001</v>
      </c>
    </row>
    <row r="222" spans="1:5" x14ac:dyDescent="0.2">
      <c r="A222">
        <v>3</v>
      </c>
      <c r="B222" s="13" t="s">
        <v>12</v>
      </c>
      <c r="C222" s="13">
        <v>4</v>
      </c>
      <c r="D222" t="s">
        <v>156</v>
      </c>
      <c r="E222" s="16">
        <v>0.81</v>
      </c>
    </row>
    <row r="223" spans="1:5" x14ac:dyDescent="0.2">
      <c r="A223">
        <v>3</v>
      </c>
      <c r="B223" s="13" t="s">
        <v>13</v>
      </c>
      <c r="C223" s="13">
        <v>4</v>
      </c>
      <c r="D223" t="s">
        <v>165</v>
      </c>
      <c r="E223" s="9">
        <v>0.44700000000000001</v>
      </c>
    </row>
    <row r="224" spans="1:5" x14ac:dyDescent="0.2">
      <c r="A224">
        <v>3</v>
      </c>
      <c r="B224" s="13" t="s">
        <v>14</v>
      </c>
      <c r="C224" s="13">
        <v>4</v>
      </c>
      <c r="D224" t="s">
        <v>54</v>
      </c>
      <c r="E224" s="8">
        <v>0.20499999999999999</v>
      </c>
    </row>
    <row r="225" spans="1:5" x14ac:dyDescent="0.2">
      <c r="A225">
        <v>3</v>
      </c>
      <c r="B225" s="13" t="s">
        <v>402</v>
      </c>
      <c r="C225" s="13">
        <v>4</v>
      </c>
      <c r="D225" t="s">
        <v>586</v>
      </c>
      <c r="E225" s="8">
        <v>0.129</v>
      </c>
    </row>
    <row r="226" spans="1:5" x14ac:dyDescent="0.2">
      <c r="A226">
        <v>3</v>
      </c>
      <c r="B226" s="13" t="s">
        <v>401</v>
      </c>
      <c r="C226" s="13">
        <v>5</v>
      </c>
      <c r="D226" t="s">
        <v>575</v>
      </c>
      <c r="E226" s="8">
        <v>0.185</v>
      </c>
    </row>
    <row r="227" spans="1:5" x14ac:dyDescent="0.2">
      <c r="A227">
        <v>3</v>
      </c>
      <c r="B227" s="13" t="s">
        <v>9</v>
      </c>
      <c r="C227" s="13">
        <v>5</v>
      </c>
      <c r="D227" t="s">
        <v>256</v>
      </c>
      <c r="E227" s="8">
        <v>0.19400000000000001</v>
      </c>
    </row>
    <row r="228" spans="1:5" x14ac:dyDescent="0.2">
      <c r="A228">
        <v>3</v>
      </c>
      <c r="B228" s="13" t="s">
        <v>10</v>
      </c>
      <c r="C228" s="13">
        <v>5</v>
      </c>
      <c r="D228" t="s">
        <v>347</v>
      </c>
      <c r="E228" s="10">
        <v>0.69</v>
      </c>
    </row>
    <row r="229" spans="1:5" x14ac:dyDescent="0.2">
      <c r="A229">
        <v>3</v>
      </c>
      <c r="B229" s="13" t="s">
        <v>11</v>
      </c>
      <c r="C229" s="13">
        <v>5</v>
      </c>
      <c r="D229" t="s">
        <v>138</v>
      </c>
      <c r="E229" s="12">
        <v>0.318</v>
      </c>
    </row>
    <row r="230" spans="1:5" x14ac:dyDescent="0.2">
      <c r="A230">
        <v>3</v>
      </c>
      <c r="B230" s="13" t="s">
        <v>12</v>
      </c>
      <c r="C230" s="13">
        <v>5</v>
      </c>
      <c r="D230" t="s">
        <v>132</v>
      </c>
      <c r="E230" s="12">
        <v>0.32</v>
      </c>
    </row>
    <row r="231" spans="1:5" x14ac:dyDescent="0.2">
      <c r="A231">
        <v>3</v>
      </c>
      <c r="B231" s="13" t="s">
        <v>13</v>
      </c>
      <c r="C231" s="13">
        <v>5</v>
      </c>
      <c r="D231" t="s">
        <v>81</v>
      </c>
      <c r="E231" s="8">
        <v>0.23899999999999999</v>
      </c>
    </row>
    <row r="232" spans="1:5" x14ac:dyDescent="0.2">
      <c r="A232">
        <v>3</v>
      </c>
      <c r="B232" s="13" t="s">
        <v>14</v>
      </c>
      <c r="C232" s="13">
        <v>5</v>
      </c>
      <c r="D232" t="s">
        <v>335</v>
      </c>
      <c r="E232" s="8">
        <v>0.156</v>
      </c>
    </row>
    <row r="233" spans="1:5" x14ac:dyDescent="0.2">
      <c r="A233">
        <v>3</v>
      </c>
      <c r="B233" s="13" t="s">
        <v>402</v>
      </c>
      <c r="C233" s="13">
        <v>5</v>
      </c>
      <c r="D233" t="s">
        <v>587</v>
      </c>
      <c r="E233" s="8">
        <v>0.12</v>
      </c>
    </row>
    <row r="234" spans="1:5" x14ac:dyDescent="0.2">
      <c r="A234">
        <v>3</v>
      </c>
      <c r="B234" s="13" t="s">
        <v>401</v>
      </c>
      <c r="C234" s="13">
        <v>6</v>
      </c>
      <c r="D234" t="s">
        <v>576</v>
      </c>
      <c r="E234" s="8">
        <v>0.161</v>
      </c>
    </row>
    <row r="235" spans="1:5" x14ac:dyDescent="0.2">
      <c r="A235">
        <v>3</v>
      </c>
      <c r="B235" s="13" t="s">
        <v>9</v>
      </c>
      <c r="C235" s="13">
        <v>6</v>
      </c>
      <c r="D235" t="s">
        <v>134</v>
      </c>
      <c r="E235" s="8">
        <v>0.159</v>
      </c>
    </row>
    <row r="236" spans="1:5" x14ac:dyDescent="0.2">
      <c r="A236">
        <v>3</v>
      </c>
      <c r="B236" s="13" t="s">
        <v>10</v>
      </c>
      <c r="C236" s="13">
        <v>6</v>
      </c>
      <c r="D236" t="s">
        <v>245</v>
      </c>
      <c r="E236" s="9">
        <v>0.53100000000000003</v>
      </c>
    </row>
    <row r="237" spans="1:5" x14ac:dyDescent="0.2">
      <c r="A237">
        <v>3</v>
      </c>
      <c r="B237" s="13" t="s">
        <v>11</v>
      </c>
      <c r="C237" s="13">
        <v>6</v>
      </c>
      <c r="D237" t="s">
        <v>147</v>
      </c>
      <c r="E237" s="8">
        <v>0.17100000000000001</v>
      </c>
    </row>
    <row r="238" spans="1:5" x14ac:dyDescent="0.2">
      <c r="A238">
        <v>3</v>
      </c>
      <c r="B238" s="13" t="s">
        <v>12</v>
      </c>
      <c r="C238" s="13">
        <v>6</v>
      </c>
      <c r="D238" t="s">
        <v>266</v>
      </c>
      <c r="E238" s="8">
        <v>0.214</v>
      </c>
    </row>
    <row r="239" spans="1:5" x14ac:dyDescent="0.2">
      <c r="A239">
        <v>3</v>
      </c>
      <c r="B239" s="13" t="s">
        <v>13</v>
      </c>
      <c r="C239" s="13">
        <v>6</v>
      </c>
      <c r="D239" t="s">
        <v>162</v>
      </c>
      <c r="E239" s="17">
        <v>2.2069999999999999</v>
      </c>
    </row>
    <row r="240" spans="1:5" x14ac:dyDescent="0.2">
      <c r="A240">
        <v>3</v>
      </c>
      <c r="B240" s="13" t="s">
        <v>14</v>
      </c>
      <c r="C240" s="13">
        <v>6</v>
      </c>
      <c r="D240" t="s">
        <v>87</v>
      </c>
      <c r="E240" s="9">
        <v>0.53800000000000003</v>
      </c>
    </row>
    <row r="241" spans="1:5" x14ac:dyDescent="0.2">
      <c r="A241">
        <v>3</v>
      </c>
      <c r="B241" s="13" t="s">
        <v>402</v>
      </c>
      <c r="C241" s="13">
        <v>6</v>
      </c>
      <c r="D241" t="s">
        <v>588</v>
      </c>
      <c r="E241" s="8">
        <v>0.126</v>
      </c>
    </row>
    <row r="242" spans="1:5" x14ac:dyDescent="0.2">
      <c r="A242">
        <v>3</v>
      </c>
      <c r="B242" s="13" t="s">
        <v>401</v>
      </c>
      <c r="C242" s="13">
        <v>7</v>
      </c>
      <c r="D242" t="s">
        <v>577</v>
      </c>
      <c r="E242" s="8">
        <v>0.155</v>
      </c>
    </row>
    <row r="243" spans="1:5" x14ac:dyDescent="0.2">
      <c r="A243">
        <v>3</v>
      </c>
      <c r="B243" s="13" t="s">
        <v>9</v>
      </c>
      <c r="C243" s="13">
        <v>7</v>
      </c>
      <c r="D243" t="s">
        <v>35</v>
      </c>
      <c r="E243" s="8">
        <v>0.245</v>
      </c>
    </row>
    <row r="244" spans="1:5" x14ac:dyDescent="0.2">
      <c r="A244">
        <v>3</v>
      </c>
      <c r="B244" s="13" t="s">
        <v>10</v>
      </c>
      <c r="C244" s="13">
        <v>7</v>
      </c>
      <c r="D244" t="s">
        <v>96</v>
      </c>
      <c r="E244" s="8">
        <v>0.19700000000000001</v>
      </c>
    </row>
    <row r="245" spans="1:5" x14ac:dyDescent="0.2">
      <c r="A245">
        <v>3</v>
      </c>
      <c r="B245" s="13" t="s">
        <v>11</v>
      </c>
      <c r="C245" s="13">
        <v>7</v>
      </c>
      <c r="D245" t="s">
        <v>293</v>
      </c>
      <c r="E245" s="12">
        <v>0.29599999999999999</v>
      </c>
    </row>
    <row r="246" spans="1:5" x14ac:dyDescent="0.2">
      <c r="A246">
        <v>3</v>
      </c>
      <c r="B246" s="13" t="s">
        <v>12</v>
      </c>
      <c r="C246" s="13">
        <v>7</v>
      </c>
      <c r="D246" t="s">
        <v>239</v>
      </c>
      <c r="E246" s="9">
        <v>0.53</v>
      </c>
    </row>
    <row r="247" spans="1:5" x14ac:dyDescent="0.2">
      <c r="A247">
        <v>3</v>
      </c>
      <c r="B247" s="13" t="s">
        <v>13</v>
      </c>
      <c r="C247" s="13">
        <v>7</v>
      </c>
      <c r="D247" t="s">
        <v>329</v>
      </c>
      <c r="E247" s="8">
        <v>0.152</v>
      </c>
    </row>
    <row r="248" spans="1:5" x14ac:dyDescent="0.2">
      <c r="A248">
        <v>3</v>
      </c>
      <c r="B248" s="13" t="s">
        <v>14</v>
      </c>
      <c r="C248" s="13">
        <v>7</v>
      </c>
      <c r="D248" t="s">
        <v>195</v>
      </c>
      <c r="E248" s="8">
        <v>0.17599999999999999</v>
      </c>
    </row>
    <row r="249" spans="1:5" x14ac:dyDescent="0.2">
      <c r="A249">
        <v>3</v>
      </c>
      <c r="B249" s="13" t="s">
        <v>402</v>
      </c>
      <c r="C249" s="13">
        <v>7</v>
      </c>
      <c r="D249" t="s">
        <v>589</v>
      </c>
      <c r="E249" s="8">
        <v>0.127</v>
      </c>
    </row>
    <row r="250" spans="1:5" x14ac:dyDescent="0.2">
      <c r="A250">
        <v>3</v>
      </c>
      <c r="B250" s="13" t="s">
        <v>401</v>
      </c>
      <c r="C250" s="13">
        <v>8</v>
      </c>
      <c r="D250" t="s">
        <v>578</v>
      </c>
      <c r="E250" s="8">
        <v>0.15</v>
      </c>
    </row>
    <row r="251" spans="1:5" x14ac:dyDescent="0.2">
      <c r="A251">
        <v>3</v>
      </c>
      <c r="B251" s="13" t="s">
        <v>9</v>
      </c>
      <c r="C251" s="13">
        <v>8</v>
      </c>
      <c r="D251" t="s">
        <v>340</v>
      </c>
      <c r="E251" s="8">
        <v>0.24299999999999999</v>
      </c>
    </row>
    <row r="252" spans="1:5" x14ac:dyDescent="0.2">
      <c r="A252">
        <v>3</v>
      </c>
      <c r="B252" s="13" t="s">
        <v>10</v>
      </c>
      <c r="C252" s="13">
        <v>8</v>
      </c>
      <c r="D252" t="s">
        <v>290</v>
      </c>
      <c r="E252" s="8">
        <v>0.155</v>
      </c>
    </row>
    <row r="253" spans="1:5" x14ac:dyDescent="0.2">
      <c r="A253">
        <v>3</v>
      </c>
      <c r="B253" s="13" t="s">
        <v>11</v>
      </c>
      <c r="C253" s="13">
        <v>8</v>
      </c>
      <c r="D253" t="s">
        <v>389</v>
      </c>
      <c r="E253" s="8">
        <v>0.14299999999999999</v>
      </c>
    </row>
    <row r="254" spans="1:5" x14ac:dyDescent="0.2">
      <c r="A254">
        <v>3</v>
      </c>
      <c r="B254" s="13" t="s">
        <v>12</v>
      </c>
      <c r="C254" s="13">
        <v>8</v>
      </c>
      <c r="D254" t="s">
        <v>305</v>
      </c>
      <c r="E254" s="8">
        <v>0.155</v>
      </c>
    </row>
    <row r="255" spans="1:5" x14ac:dyDescent="0.2">
      <c r="A255">
        <v>3</v>
      </c>
      <c r="B255" s="13" t="s">
        <v>13</v>
      </c>
      <c r="C255" s="13">
        <v>8</v>
      </c>
      <c r="D255" t="s">
        <v>30</v>
      </c>
      <c r="E255" s="8">
        <v>0.17599999999999999</v>
      </c>
    </row>
    <row r="256" spans="1:5" x14ac:dyDescent="0.2">
      <c r="A256">
        <v>3</v>
      </c>
      <c r="B256" s="13" t="s">
        <v>14</v>
      </c>
      <c r="C256" s="13">
        <v>8</v>
      </c>
      <c r="D256" t="s">
        <v>278</v>
      </c>
      <c r="E256" s="8">
        <v>0.183</v>
      </c>
    </row>
    <row r="257" spans="1:5" x14ac:dyDescent="0.2">
      <c r="A257">
        <v>3</v>
      </c>
      <c r="B257" s="13" t="s">
        <v>402</v>
      </c>
      <c r="C257" s="13">
        <v>8</v>
      </c>
      <c r="D257" t="s">
        <v>590</v>
      </c>
      <c r="E257" s="8">
        <v>0.125</v>
      </c>
    </row>
    <row r="258" spans="1:5" x14ac:dyDescent="0.2">
      <c r="A258">
        <v>3</v>
      </c>
      <c r="B258" s="13" t="s">
        <v>401</v>
      </c>
      <c r="C258" s="13">
        <v>9</v>
      </c>
      <c r="D258" t="s">
        <v>579</v>
      </c>
      <c r="E258" s="8">
        <v>0.152</v>
      </c>
    </row>
    <row r="259" spans="1:5" x14ac:dyDescent="0.2">
      <c r="A259">
        <v>3</v>
      </c>
      <c r="B259" s="13" t="s">
        <v>9</v>
      </c>
      <c r="C259" s="13">
        <v>9</v>
      </c>
      <c r="D259" t="s">
        <v>84</v>
      </c>
      <c r="E259" s="14">
        <v>1.218</v>
      </c>
    </row>
    <row r="260" spans="1:5" x14ac:dyDescent="0.2">
      <c r="A260">
        <v>3</v>
      </c>
      <c r="B260" s="13" t="s">
        <v>10</v>
      </c>
      <c r="C260" s="13">
        <v>9</v>
      </c>
      <c r="D260" t="s">
        <v>374</v>
      </c>
      <c r="E260" s="8">
        <v>0.154</v>
      </c>
    </row>
    <row r="261" spans="1:5" x14ac:dyDescent="0.2">
      <c r="A261">
        <v>3</v>
      </c>
      <c r="B261" s="13" t="s">
        <v>11</v>
      </c>
      <c r="C261" s="13">
        <v>9</v>
      </c>
      <c r="D261" t="s">
        <v>281</v>
      </c>
      <c r="E261" s="12">
        <v>0.34699999999999998</v>
      </c>
    </row>
    <row r="262" spans="1:5" x14ac:dyDescent="0.2">
      <c r="A262">
        <v>3</v>
      </c>
      <c r="B262" s="13" t="s">
        <v>12</v>
      </c>
      <c r="C262" s="13">
        <v>9</v>
      </c>
      <c r="D262" t="s">
        <v>311</v>
      </c>
      <c r="E262" s="8">
        <v>0.14399999999999999</v>
      </c>
    </row>
    <row r="263" spans="1:5" x14ac:dyDescent="0.2">
      <c r="A263">
        <v>3</v>
      </c>
      <c r="B263" s="13" t="s">
        <v>13</v>
      </c>
      <c r="C263" s="13">
        <v>9</v>
      </c>
      <c r="D263" t="s">
        <v>42</v>
      </c>
      <c r="E263" s="21">
        <v>1.0269999999999999</v>
      </c>
    </row>
    <row r="264" spans="1:5" x14ac:dyDescent="0.2">
      <c r="A264">
        <v>3</v>
      </c>
      <c r="B264" s="13" t="s">
        <v>14</v>
      </c>
      <c r="C264" s="13">
        <v>9</v>
      </c>
      <c r="D264" t="s">
        <v>233</v>
      </c>
      <c r="E264" s="9">
        <v>0.54400000000000004</v>
      </c>
    </row>
    <row r="265" spans="1:5" x14ac:dyDescent="0.2">
      <c r="A265">
        <v>3</v>
      </c>
      <c r="B265" s="13" t="s">
        <v>402</v>
      </c>
      <c r="C265" s="13">
        <v>9</v>
      </c>
      <c r="D265" t="s">
        <v>591</v>
      </c>
      <c r="E265" s="8">
        <v>0.129</v>
      </c>
    </row>
    <row r="266" spans="1:5" x14ac:dyDescent="0.2">
      <c r="A266">
        <v>3</v>
      </c>
      <c r="B266" s="13" t="s">
        <v>401</v>
      </c>
      <c r="C266" s="13">
        <v>10</v>
      </c>
      <c r="D266" t="s">
        <v>580</v>
      </c>
      <c r="E266" s="8">
        <v>0.157</v>
      </c>
    </row>
    <row r="267" spans="1:5" x14ac:dyDescent="0.2">
      <c r="A267">
        <v>3</v>
      </c>
      <c r="B267" s="13" t="s">
        <v>9</v>
      </c>
      <c r="C267" s="13">
        <v>10</v>
      </c>
      <c r="D267" t="s">
        <v>36</v>
      </c>
      <c r="E267" s="8">
        <v>0.2</v>
      </c>
    </row>
    <row r="268" spans="1:5" x14ac:dyDescent="0.2">
      <c r="A268">
        <v>3</v>
      </c>
      <c r="B268" s="13" t="s">
        <v>10</v>
      </c>
      <c r="C268" s="13">
        <v>10</v>
      </c>
      <c r="D268" t="s">
        <v>57</v>
      </c>
      <c r="E268" s="8">
        <v>0.17699999999999999</v>
      </c>
    </row>
    <row r="269" spans="1:5" x14ac:dyDescent="0.2">
      <c r="A269">
        <v>3</v>
      </c>
      <c r="B269" s="13" t="s">
        <v>11</v>
      </c>
      <c r="C269" s="13">
        <v>10</v>
      </c>
      <c r="D269" t="s">
        <v>224</v>
      </c>
      <c r="E269" s="8">
        <v>0.245</v>
      </c>
    </row>
    <row r="270" spans="1:5" x14ac:dyDescent="0.2">
      <c r="A270">
        <v>3</v>
      </c>
      <c r="B270" s="13" t="s">
        <v>12</v>
      </c>
      <c r="C270" s="13">
        <v>10</v>
      </c>
      <c r="D270" t="s">
        <v>218</v>
      </c>
      <c r="E270" s="8">
        <v>0.16200000000000001</v>
      </c>
    </row>
    <row r="271" spans="1:5" x14ac:dyDescent="0.2">
      <c r="A271">
        <v>3</v>
      </c>
      <c r="B271" s="13" t="s">
        <v>13</v>
      </c>
      <c r="C271" s="13">
        <v>10</v>
      </c>
      <c r="D271" t="s">
        <v>192</v>
      </c>
      <c r="E271" s="19">
        <v>1.0069999999999999</v>
      </c>
    </row>
    <row r="272" spans="1:5" x14ac:dyDescent="0.2">
      <c r="A272">
        <v>3</v>
      </c>
      <c r="B272" s="13" t="s">
        <v>14</v>
      </c>
      <c r="C272" s="13">
        <v>10</v>
      </c>
      <c r="D272" t="s">
        <v>129</v>
      </c>
      <c r="E272" s="8">
        <v>0.16500000000000001</v>
      </c>
    </row>
    <row r="273" spans="1:5" x14ac:dyDescent="0.2">
      <c r="A273">
        <v>3</v>
      </c>
      <c r="B273" s="13" t="s">
        <v>402</v>
      </c>
      <c r="C273" s="13">
        <v>10</v>
      </c>
      <c r="D273" t="s">
        <v>592</v>
      </c>
      <c r="E273" s="8">
        <v>0.13200000000000001</v>
      </c>
    </row>
    <row r="274" spans="1:5" x14ac:dyDescent="0.2">
      <c r="A274">
        <v>3</v>
      </c>
      <c r="B274" s="13" t="s">
        <v>401</v>
      </c>
      <c r="C274" s="13">
        <v>11</v>
      </c>
      <c r="D274" t="s">
        <v>581</v>
      </c>
      <c r="E274" s="8">
        <v>0.16200000000000001</v>
      </c>
    </row>
    <row r="275" spans="1:5" x14ac:dyDescent="0.2">
      <c r="A275">
        <v>3</v>
      </c>
      <c r="B275" s="13" t="s">
        <v>9</v>
      </c>
      <c r="C275" s="13">
        <v>11</v>
      </c>
      <c r="D275" t="s">
        <v>207</v>
      </c>
      <c r="E275" s="8">
        <v>0.16200000000000001</v>
      </c>
    </row>
    <row r="276" spans="1:5" x14ac:dyDescent="0.2">
      <c r="A276">
        <v>3</v>
      </c>
      <c r="B276" s="13" t="s">
        <v>10</v>
      </c>
      <c r="C276" s="13">
        <v>11</v>
      </c>
      <c r="D276" t="s">
        <v>236</v>
      </c>
      <c r="E276" s="8">
        <v>0.15</v>
      </c>
    </row>
    <row r="277" spans="1:5" x14ac:dyDescent="0.2">
      <c r="A277">
        <v>3</v>
      </c>
      <c r="B277" s="13" t="s">
        <v>11</v>
      </c>
      <c r="C277" s="13">
        <v>11</v>
      </c>
      <c r="D277" t="s">
        <v>272</v>
      </c>
      <c r="E277" s="15">
        <v>1.4419999999999999</v>
      </c>
    </row>
    <row r="278" spans="1:5" x14ac:dyDescent="0.2">
      <c r="A278">
        <v>3</v>
      </c>
      <c r="B278" s="13" t="s">
        <v>12</v>
      </c>
      <c r="C278" s="13">
        <v>11</v>
      </c>
      <c r="D278" t="s">
        <v>320</v>
      </c>
      <c r="E278" s="8">
        <v>0.14599999999999999</v>
      </c>
    </row>
    <row r="279" spans="1:5" x14ac:dyDescent="0.2">
      <c r="A279">
        <v>3</v>
      </c>
      <c r="B279" s="13" t="s">
        <v>13</v>
      </c>
      <c r="C279" s="13">
        <v>11</v>
      </c>
      <c r="D279" t="s">
        <v>314</v>
      </c>
      <c r="E279" s="8">
        <v>0.17499999999999999</v>
      </c>
    </row>
    <row r="280" spans="1:5" x14ac:dyDescent="0.2">
      <c r="A280">
        <v>3</v>
      </c>
      <c r="B280" s="13" t="s">
        <v>14</v>
      </c>
      <c r="C280" s="13">
        <v>11</v>
      </c>
      <c r="D280" t="s">
        <v>1509</v>
      </c>
      <c r="E280" s="8">
        <v>0.14499999999999999</v>
      </c>
    </row>
    <row r="281" spans="1:5" x14ac:dyDescent="0.2">
      <c r="A281">
        <v>3</v>
      </c>
      <c r="B281" s="13" t="s">
        <v>402</v>
      </c>
      <c r="C281" s="13">
        <v>11</v>
      </c>
      <c r="D281" t="s">
        <v>593</v>
      </c>
      <c r="E281" s="8">
        <v>0.124</v>
      </c>
    </row>
    <row r="282" spans="1:5" x14ac:dyDescent="0.2">
      <c r="A282">
        <v>3</v>
      </c>
      <c r="B282" s="13" t="s">
        <v>401</v>
      </c>
      <c r="C282" s="13">
        <v>12</v>
      </c>
      <c r="D282" t="s">
        <v>582</v>
      </c>
      <c r="E282" s="8">
        <v>0.16400000000000001</v>
      </c>
    </row>
    <row r="283" spans="1:5" x14ac:dyDescent="0.2">
      <c r="A283">
        <v>3</v>
      </c>
      <c r="B283" s="13" t="s">
        <v>9</v>
      </c>
      <c r="C283" s="13">
        <v>12</v>
      </c>
      <c r="D283" t="s">
        <v>601</v>
      </c>
      <c r="E283" s="8">
        <v>0.159</v>
      </c>
    </row>
    <row r="284" spans="1:5" x14ac:dyDescent="0.2">
      <c r="A284">
        <v>3</v>
      </c>
      <c r="B284" s="13" t="s">
        <v>10</v>
      </c>
      <c r="C284" s="13">
        <v>12</v>
      </c>
      <c r="D284" t="s">
        <v>602</v>
      </c>
      <c r="E284" s="8">
        <v>0.155</v>
      </c>
    </row>
    <row r="285" spans="1:5" x14ac:dyDescent="0.2">
      <c r="A285">
        <v>3</v>
      </c>
      <c r="B285" s="13" t="s">
        <v>11</v>
      </c>
      <c r="C285" s="13">
        <v>12</v>
      </c>
      <c r="D285" t="s">
        <v>603</v>
      </c>
      <c r="E285" s="8">
        <v>0.159</v>
      </c>
    </row>
    <row r="286" spans="1:5" x14ac:dyDescent="0.2">
      <c r="A286">
        <v>3</v>
      </c>
      <c r="B286" s="13" t="s">
        <v>12</v>
      </c>
      <c r="C286" s="13">
        <v>12</v>
      </c>
      <c r="D286" t="s">
        <v>604</v>
      </c>
      <c r="E286" s="8">
        <v>0.14599999999999999</v>
      </c>
    </row>
    <row r="287" spans="1:5" x14ac:dyDescent="0.2">
      <c r="A287">
        <v>3</v>
      </c>
      <c r="B287" s="13" t="s">
        <v>13</v>
      </c>
      <c r="C287" s="13">
        <v>12</v>
      </c>
      <c r="D287" t="s">
        <v>605</v>
      </c>
      <c r="E287" s="8">
        <v>0.157</v>
      </c>
    </row>
    <row r="288" spans="1:5" x14ac:dyDescent="0.2">
      <c r="A288">
        <v>3</v>
      </c>
      <c r="B288" s="13" t="s">
        <v>14</v>
      </c>
      <c r="C288" s="13">
        <v>12</v>
      </c>
      <c r="D288" t="s">
        <v>606</v>
      </c>
      <c r="E288" s="8">
        <v>0.151</v>
      </c>
    </row>
    <row r="289" spans="1:5" x14ac:dyDescent="0.2">
      <c r="A289">
        <v>3</v>
      </c>
      <c r="B289" s="13" t="s">
        <v>402</v>
      </c>
      <c r="C289" s="13">
        <v>12</v>
      </c>
      <c r="D289" t="s">
        <v>594</v>
      </c>
      <c r="E289" s="8">
        <v>0.126</v>
      </c>
    </row>
    <row r="290" spans="1:5" x14ac:dyDescent="0.2">
      <c r="A290">
        <v>4</v>
      </c>
      <c r="B290" s="13" t="s">
        <v>401</v>
      </c>
      <c r="C290" s="13">
        <v>1</v>
      </c>
      <c r="D290" t="s">
        <v>607</v>
      </c>
      <c r="E290" s="8">
        <v>0.14899999999999999</v>
      </c>
    </row>
    <row r="291" spans="1:5" x14ac:dyDescent="0.2">
      <c r="A291">
        <v>4</v>
      </c>
      <c r="B291" s="13" t="s">
        <v>9</v>
      </c>
      <c r="C291" s="13">
        <v>1</v>
      </c>
      <c r="D291" t="s">
        <v>631</v>
      </c>
      <c r="E291" s="8">
        <v>0.13600000000000001</v>
      </c>
    </row>
    <row r="292" spans="1:5" x14ac:dyDescent="0.2">
      <c r="A292">
        <v>4</v>
      </c>
      <c r="B292" s="13" t="s">
        <v>10</v>
      </c>
      <c r="C292" s="13">
        <v>1</v>
      </c>
      <c r="D292" t="s">
        <v>632</v>
      </c>
      <c r="E292" s="8">
        <v>0.13600000000000001</v>
      </c>
    </row>
    <row r="293" spans="1:5" x14ac:dyDescent="0.2">
      <c r="A293">
        <v>4</v>
      </c>
      <c r="B293" s="13" t="s">
        <v>11</v>
      </c>
      <c r="C293" s="13">
        <v>1</v>
      </c>
      <c r="D293" t="s">
        <v>633</v>
      </c>
      <c r="E293" s="8">
        <v>0.14899999999999999</v>
      </c>
    </row>
    <row r="294" spans="1:5" x14ac:dyDescent="0.2">
      <c r="A294">
        <v>4</v>
      </c>
      <c r="B294" s="13" t="s">
        <v>12</v>
      </c>
      <c r="C294" s="13">
        <v>1</v>
      </c>
      <c r="D294" t="s">
        <v>634</v>
      </c>
      <c r="E294" s="8">
        <v>0.127</v>
      </c>
    </row>
    <row r="295" spans="1:5" x14ac:dyDescent="0.2">
      <c r="A295">
        <v>4</v>
      </c>
      <c r="B295" s="13" t="s">
        <v>13</v>
      </c>
      <c r="C295" s="13">
        <v>1</v>
      </c>
      <c r="D295" t="s">
        <v>635</v>
      </c>
      <c r="E295" s="8">
        <v>0.129</v>
      </c>
    </row>
    <row r="296" spans="1:5" x14ac:dyDescent="0.2">
      <c r="A296">
        <v>4</v>
      </c>
      <c r="B296" s="13" t="s">
        <v>14</v>
      </c>
      <c r="C296" s="13">
        <v>1</v>
      </c>
      <c r="D296" t="s">
        <v>636</v>
      </c>
      <c r="E296" s="8">
        <v>0.13300000000000001</v>
      </c>
    </row>
    <row r="297" spans="1:5" x14ac:dyDescent="0.2">
      <c r="A297">
        <v>4</v>
      </c>
      <c r="B297" s="13" t="s">
        <v>402</v>
      </c>
      <c r="C297" s="13">
        <v>1</v>
      </c>
      <c r="D297" t="s">
        <v>619</v>
      </c>
      <c r="E297" s="8">
        <v>0.14000000000000001</v>
      </c>
    </row>
    <row r="298" spans="1:5" x14ac:dyDescent="0.2">
      <c r="A298">
        <v>4</v>
      </c>
      <c r="B298" s="13" t="s">
        <v>401</v>
      </c>
      <c r="C298" s="13">
        <v>2</v>
      </c>
      <c r="D298" t="s">
        <v>608</v>
      </c>
      <c r="E298" s="8">
        <v>0.14599999999999999</v>
      </c>
    </row>
    <row r="299" spans="1:5" x14ac:dyDescent="0.2">
      <c r="A299">
        <v>4</v>
      </c>
      <c r="B299" s="13" t="s">
        <v>9</v>
      </c>
      <c r="C299" s="13">
        <v>2</v>
      </c>
      <c r="D299" t="s">
        <v>260</v>
      </c>
      <c r="E299" s="8">
        <v>0.14000000000000001</v>
      </c>
    </row>
    <row r="300" spans="1:5" x14ac:dyDescent="0.2">
      <c r="A300">
        <v>4</v>
      </c>
      <c r="B300" s="13" t="s">
        <v>10</v>
      </c>
      <c r="C300" s="13">
        <v>2</v>
      </c>
      <c r="D300" t="s">
        <v>326</v>
      </c>
      <c r="E300" s="8">
        <v>0.13600000000000001</v>
      </c>
    </row>
    <row r="301" spans="1:5" x14ac:dyDescent="0.2">
      <c r="A301">
        <v>4</v>
      </c>
      <c r="B301" s="13" t="s">
        <v>11</v>
      </c>
      <c r="C301" s="13">
        <v>2</v>
      </c>
      <c r="D301" t="s">
        <v>242</v>
      </c>
      <c r="E301" s="8">
        <v>0.22700000000000001</v>
      </c>
    </row>
    <row r="302" spans="1:5" x14ac:dyDescent="0.2">
      <c r="A302">
        <v>4</v>
      </c>
      <c r="B302" s="13" t="s">
        <v>12</v>
      </c>
      <c r="C302" s="13">
        <v>2</v>
      </c>
      <c r="D302" t="s">
        <v>117</v>
      </c>
      <c r="E302" s="8">
        <v>0.127</v>
      </c>
    </row>
    <row r="303" spans="1:5" x14ac:dyDescent="0.2">
      <c r="A303">
        <v>4</v>
      </c>
      <c r="B303" s="13" t="s">
        <v>13</v>
      </c>
      <c r="C303" s="13">
        <v>2</v>
      </c>
      <c r="D303" t="s">
        <v>383</v>
      </c>
      <c r="E303" s="8">
        <v>0.13800000000000001</v>
      </c>
    </row>
    <row r="304" spans="1:5" x14ac:dyDescent="0.2">
      <c r="A304">
        <v>4</v>
      </c>
      <c r="B304" s="13" t="s">
        <v>14</v>
      </c>
      <c r="C304" s="13">
        <v>2</v>
      </c>
      <c r="D304" t="s">
        <v>141</v>
      </c>
      <c r="E304" s="9">
        <v>0.47299999999999998</v>
      </c>
    </row>
    <row r="305" spans="1:5" x14ac:dyDescent="0.2">
      <c r="A305">
        <v>4</v>
      </c>
      <c r="B305" s="13" t="s">
        <v>402</v>
      </c>
      <c r="C305" s="13">
        <v>2</v>
      </c>
      <c r="D305" t="s">
        <v>620</v>
      </c>
      <c r="E305" s="8">
        <v>0.126</v>
      </c>
    </row>
    <row r="306" spans="1:5" x14ac:dyDescent="0.2">
      <c r="A306">
        <v>4</v>
      </c>
      <c r="B306" s="13" t="s">
        <v>401</v>
      </c>
      <c r="C306" s="13">
        <v>3</v>
      </c>
      <c r="D306" t="s">
        <v>609</v>
      </c>
      <c r="E306" s="8">
        <v>0.14299999999999999</v>
      </c>
    </row>
    <row r="307" spans="1:5" x14ac:dyDescent="0.2">
      <c r="A307">
        <v>4</v>
      </c>
      <c r="B307" s="13" t="s">
        <v>9</v>
      </c>
      <c r="C307" s="13">
        <v>3</v>
      </c>
      <c r="D307" t="s">
        <v>254</v>
      </c>
      <c r="E307" s="12">
        <v>0.43099999999999999</v>
      </c>
    </row>
    <row r="308" spans="1:5" x14ac:dyDescent="0.2">
      <c r="A308">
        <v>4</v>
      </c>
      <c r="B308" s="13" t="s">
        <v>10</v>
      </c>
      <c r="C308" s="13">
        <v>3</v>
      </c>
      <c r="D308" t="s">
        <v>72</v>
      </c>
      <c r="E308" s="8">
        <v>0.159</v>
      </c>
    </row>
    <row r="309" spans="1:5" x14ac:dyDescent="0.2">
      <c r="A309">
        <v>4</v>
      </c>
      <c r="B309" s="13" t="s">
        <v>11</v>
      </c>
      <c r="C309" s="13">
        <v>3</v>
      </c>
      <c r="D309" t="s">
        <v>75</v>
      </c>
      <c r="E309" s="8">
        <v>0.14599999999999999</v>
      </c>
    </row>
    <row r="310" spans="1:5" x14ac:dyDescent="0.2">
      <c r="A310">
        <v>4</v>
      </c>
      <c r="B310" s="13" t="s">
        <v>12</v>
      </c>
      <c r="C310" s="13">
        <v>3</v>
      </c>
      <c r="D310" t="s">
        <v>212</v>
      </c>
      <c r="E310" s="12">
        <v>0.40200000000000002</v>
      </c>
    </row>
    <row r="311" spans="1:5" x14ac:dyDescent="0.2">
      <c r="A311">
        <v>4</v>
      </c>
      <c r="B311" s="13" t="s">
        <v>13</v>
      </c>
      <c r="C311" s="13">
        <v>3</v>
      </c>
      <c r="D311" t="s">
        <v>135</v>
      </c>
      <c r="E311" s="8">
        <v>0.13600000000000001</v>
      </c>
    </row>
    <row r="312" spans="1:5" x14ac:dyDescent="0.2">
      <c r="A312">
        <v>4</v>
      </c>
      <c r="B312" s="13" t="s">
        <v>14</v>
      </c>
      <c r="C312" s="13">
        <v>3</v>
      </c>
      <c r="D312" t="s">
        <v>201</v>
      </c>
      <c r="E312" s="8">
        <v>0.14899999999999999</v>
      </c>
    </row>
    <row r="313" spans="1:5" x14ac:dyDescent="0.2">
      <c r="A313">
        <v>4</v>
      </c>
      <c r="B313" s="13" t="s">
        <v>402</v>
      </c>
      <c r="C313" s="13">
        <v>3</v>
      </c>
      <c r="D313" t="s">
        <v>621</v>
      </c>
      <c r="E313" s="8">
        <v>0.125</v>
      </c>
    </row>
    <row r="314" spans="1:5" x14ac:dyDescent="0.2">
      <c r="A314">
        <v>4</v>
      </c>
      <c r="B314" s="13" t="s">
        <v>401</v>
      </c>
      <c r="C314" s="13">
        <v>4</v>
      </c>
      <c r="D314" t="s">
        <v>610</v>
      </c>
      <c r="E314" s="8">
        <v>0.14899999999999999</v>
      </c>
    </row>
    <row r="315" spans="1:5" x14ac:dyDescent="0.2">
      <c r="A315">
        <v>4</v>
      </c>
      <c r="B315" s="13" t="s">
        <v>9</v>
      </c>
      <c r="C315" s="13">
        <v>4</v>
      </c>
      <c r="D315" t="s">
        <v>332</v>
      </c>
      <c r="E315" s="8">
        <v>0.22700000000000001</v>
      </c>
    </row>
    <row r="316" spans="1:5" x14ac:dyDescent="0.2">
      <c r="A316">
        <v>4</v>
      </c>
      <c r="B316" s="13" t="s">
        <v>10</v>
      </c>
      <c r="C316" s="13">
        <v>4</v>
      </c>
      <c r="D316" t="s">
        <v>377</v>
      </c>
      <c r="E316" s="17">
        <v>2.5720000000000001</v>
      </c>
    </row>
    <row r="317" spans="1:5" x14ac:dyDescent="0.2">
      <c r="A317">
        <v>4</v>
      </c>
      <c r="B317" s="13" t="s">
        <v>11</v>
      </c>
      <c r="C317" s="13">
        <v>4</v>
      </c>
      <c r="D317" t="s">
        <v>275</v>
      </c>
      <c r="E317" s="8">
        <v>0.20799999999999999</v>
      </c>
    </row>
    <row r="318" spans="1:5" x14ac:dyDescent="0.2">
      <c r="A318">
        <v>4</v>
      </c>
      <c r="B318" s="13" t="s">
        <v>12</v>
      </c>
      <c r="C318" s="13">
        <v>4</v>
      </c>
      <c r="D318" t="s">
        <v>69</v>
      </c>
      <c r="E318" s="8">
        <v>0.15</v>
      </c>
    </row>
    <row r="319" spans="1:5" x14ac:dyDescent="0.2">
      <c r="A319">
        <v>4</v>
      </c>
      <c r="B319" s="13" t="s">
        <v>13</v>
      </c>
      <c r="C319" s="13">
        <v>4</v>
      </c>
      <c r="D319" t="s">
        <v>386</v>
      </c>
      <c r="E319" s="8">
        <v>0.128</v>
      </c>
    </row>
    <row r="320" spans="1:5" x14ac:dyDescent="0.2">
      <c r="A320">
        <v>4</v>
      </c>
      <c r="B320" s="13" t="s">
        <v>14</v>
      </c>
      <c r="C320" s="13">
        <v>4</v>
      </c>
      <c r="D320" t="s">
        <v>114</v>
      </c>
      <c r="E320" s="8">
        <v>0.13500000000000001</v>
      </c>
    </row>
    <row r="321" spans="1:5" x14ac:dyDescent="0.2">
      <c r="A321">
        <v>4</v>
      </c>
      <c r="B321" s="13" t="s">
        <v>402</v>
      </c>
      <c r="C321" s="13">
        <v>4</v>
      </c>
      <c r="D321" t="s">
        <v>622</v>
      </c>
      <c r="E321" s="8">
        <v>0.126</v>
      </c>
    </row>
    <row r="322" spans="1:5" x14ac:dyDescent="0.2">
      <c r="A322">
        <v>4</v>
      </c>
      <c r="B322" s="13" t="s">
        <v>401</v>
      </c>
      <c r="C322" s="13">
        <v>5</v>
      </c>
      <c r="D322" t="s">
        <v>611</v>
      </c>
      <c r="E322" s="8">
        <v>0.153</v>
      </c>
    </row>
    <row r="323" spans="1:5" x14ac:dyDescent="0.2">
      <c r="A323">
        <v>4</v>
      </c>
      <c r="B323" s="13" t="s">
        <v>9</v>
      </c>
      <c r="C323" s="13">
        <v>5</v>
      </c>
      <c r="D323" t="s">
        <v>215</v>
      </c>
      <c r="E323" s="8">
        <v>0.16200000000000001</v>
      </c>
    </row>
    <row r="324" spans="1:5" x14ac:dyDescent="0.2">
      <c r="A324">
        <v>4</v>
      </c>
      <c r="B324" s="13" t="s">
        <v>10</v>
      </c>
      <c r="C324" s="13">
        <v>5</v>
      </c>
      <c r="D324" t="s">
        <v>180</v>
      </c>
      <c r="E324" s="12">
        <v>0.3</v>
      </c>
    </row>
    <row r="325" spans="1:5" x14ac:dyDescent="0.2">
      <c r="A325">
        <v>4</v>
      </c>
      <c r="B325" s="13" t="s">
        <v>11</v>
      </c>
      <c r="C325" s="13">
        <v>5</v>
      </c>
      <c r="D325" t="s">
        <v>365</v>
      </c>
      <c r="E325" s="9">
        <v>0.51900000000000002</v>
      </c>
    </row>
    <row r="326" spans="1:5" x14ac:dyDescent="0.2">
      <c r="A326">
        <v>4</v>
      </c>
      <c r="B326" s="13" t="s">
        <v>12</v>
      </c>
      <c r="C326" s="13">
        <v>5</v>
      </c>
      <c r="D326" t="s">
        <v>371</v>
      </c>
      <c r="E326" s="8">
        <v>0.124</v>
      </c>
    </row>
    <row r="327" spans="1:5" x14ac:dyDescent="0.2">
      <c r="A327">
        <v>4</v>
      </c>
      <c r="B327" s="13" t="s">
        <v>13</v>
      </c>
      <c r="C327" s="13">
        <v>5</v>
      </c>
      <c r="D327" t="s">
        <v>263</v>
      </c>
      <c r="E327" s="8">
        <v>0.158</v>
      </c>
    </row>
    <row r="328" spans="1:5" x14ac:dyDescent="0.2">
      <c r="A328">
        <v>4</v>
      </c>
      <c r="B328" s="13" t="s">
        <v>14</v>
      </c>
      <c r="C328" s="13">
        <v>5</v>
      </c>
      <c r="D328" t="s">
        <v>99</v>
      </c>
      <c r="E328" s="8">
        <v>0.13500000000000001</v>
      </c>
    </row>
    <row r="329" spans="1:5" x14ac:dyDescent="0.2">
      <c r="A329">
        <v>4</v>
      </c>
      <c r="B329" s="13" t="s">
        <v>402</v>
      </c>
      <c r="C329" s="13">
        <v>5</v>
      </c>
      <c r="D329" t="s">
        <v>623</v>
      </c>
      <c r="E329" s="8">
        <v>0.121</v>
      </c>
    </row>
    <row r="330" spans="1:5" x14ac:dyDescent="0.2">
      <c r="A330">
        <v>4</v>
      </c>
      <c r="B330" s="13" t="s">
        <v>401</v>
      </c>
      <c r="C330" s="13">
        <v>6</v>
      </c>
      <c r="D330" t="s">
        <v>612</v>
      </c>
      <c r="E330" s="8">
        <v>0.151</v>
      </c>
    </row>
    <row r="331" spans="1:5" x14ac:dyDescent="0.2">
      <c r="A331">
        <v>4</v>
      </c>
      <c r="B331" s="13" t="s">
        <v>9</v>
      </c>
      <c r="C331" s="13">
        <v>6</v>
      </c>
      <c r="D331" t="s">
        <v>302</v>
      </c>
      <c r="E331" s="8">
        <v>0.157</v>
      </c>
    </row>
    <row r="332" spans="1:5" x14ac:dyDescent="0.2">
      <c r="A332">
        <v>4</v>
      </c>
      <c r="B332" s="13" t="s">
        <v>10</v>
      </c>
      <c r="C332" s="13">
        <v>6</v>
      </c>
      <c r="D332" t="s">
        <v>338</v>
      </c>
      <c r="E332" s="8">
        <v>0.157</v>
      </c>
    </row>
    <row r="333" spans="1:5" x14ac:dyDescent="0.2">
      <c r="A333">
        <v>4</v>
      </c>
      <c r="B333" s="13" t="s">
        <v>11</v>
      </c>
      <c r="C333" s="13">
        <v>6</v>
      </c>
      <c r="D333" t="s">
        <v>144</v>
      </c>
      <c r="E333" s="21">
        <v>1.2410000000000001</v>
      </c>
    </row>
    <row r="334" spans="1:5" x14ac:dyDescent="0.2">
      <c r="A334">
        <v>4</v>
      </c>
      <c r="B334" s="13" t="s">
        <v>12</v>
      </c>
      <c r="C334" s="13">
        <v>6</v>
      </c>
      <c r="D334" t="s">
        <v>171</v>
      </c>
      <c r="E334" s="19">
        <v>1.0089999999999999</v>
      </c>
    </row>
    <row r="335" spans="1:5" x14ac:dyDescent="0.2">
      <c r="A335">
        <v>4</v>
      </c>
      <c r="B335" s="13" t="s">
        <v>13</v>
      </c>
      <c r="C335" s="13">
        <v>6</v>
      </c>
      <c r="D335" t="s">
        <v>174</v>
      </c>
      <c r="E335" s="8">
        <v>0.16400000000000001</v>
      </c>
    </row>
    <row r="336" spans="1:5" x14ac:dyDescent="0.2">
      <c r="A336">
        <v>4</v>
      </c>
      <c r="B336" s="13" t="s">
        <v>14</v>
      </c>
      <c r="C336" s="13">
        <v>6</v>
      </c>
      <c r="D336" t="s">
        <v>299</v>
      </c>
      <c r="E336" s="8">
        <v>0.215</v>
      </c>
    </row>
    <row r="337" spans="1:5" x14ac:dyDescent="0.2">
      <c r="A337">
        <v>4</v>
      </c>
      <c r="B337" s="13" t="s">
        <v>402</v>
      </c>
      <c r="C337" s="13">
        <v>6</v>
      </c>
      <c r="D337" t="s">
        <v>624</v>
      </c>
      <c r="E337" s="8">
        <v>0.122</v>
      </c>
    </row>
    <row r="338" spans="1:5" x14ac:dyDescent="0.2">
      <c r="A338">
        <v>4</v>
      </c>
      <c r="B338" s="13" t="s">
        <v>401</v>
      </c>
      <c r="C338" s="13">
        <v>7</v>
      </c>
      <c r="D338" t="s">
        <v>613</v>
      </c>
      <c r="E338" s="8">
        <v>0.153</v>
      </c>
    </row>
    <row r="339" spans="1:5" x14ac:dyDescent="0.2">
      <c r="A339">
        <v>4</v>
      </c>
      <c r="B339" s="13" t="s">
        <v>9</v>
      </c>
      <c r="C339" s="13">
        <v>7</v>
      </c>
      <c r="D339" t="s">
        <v>227</v>
      </c>
      <c r="E339" s="8">
        <v>0.14599999999999999</v>
      </c>
    </row>
    <row r="340" spans="1:5" x14ac:dyDescent="0.2">
      <c r="A340">
        <v>4</v>
      </c>
      <c r="B340" s="13" t="s">
        <v>10</v>
      </c>
      <c r="C340" s="13">
        <v>7</v>
      </c>
      <c r="D340" t="s">
        <v>150</v>
      </c>
      <c r="E340" s="8">
        <v>0.19500000000000001</v>
      </c>
    </row>
    <row r="341" spans="1:5" x14ac:dyDescent="0.2">
      <c r="A341">
        <v>4</v>
      </c>
      <c r="B341" s="13" t="s">
        <v>11</v>
      </c>
      <c r="C341" s="13">
        <v>7</v>
      </c>
      <c r="D341" t="s">
        <v>51</v>
      </c>
      <c r="E341" s="21">
        <v>1.25</v>
      </c>
    </row>
    <row r="342" spans="1:5" x14ac:dyDescent="0.2">
      <c r="A342">
        <v>4</v>
      </c>
      <c r="B342" s="13" t="s">
        <v>12</v>
      </c>
      <c r="C342" s="13">
        <v>7</v>
      </c>
      <c r="D342" t="s">
        <v>368</v>
      </c>
      <c r="E342" s="14">
        <v>1.359</v>
      </c>
    </row>
    <row r="343" spans="1:5" x14ac:dyDescent="0.2">
      <c r="A343">
        <v>4</v>
      </c>
      <c r="B343" s="13" t="s">
        <v>13</v>
      </c>
      <c r="C343" s="13">
        <v>7</v>
      </c>
      <c r="D343" t="s">
        <v>90</v>
      </c>
      <c r="E343" s="8">
        <v>0.191</v>
      </c>
    </row>
    <row r="344" spans="1:5" x14ac:dyDescent="0.2">
      <c r="A344">
        <v>4</v>
      </c>
      <c r="B344" s="13" t="s">
        <v>14</v>
      </c>
      <c r="C344" s="13">
        <v>7</v>
      </c>
      <c r="D344" t="s">
        <v>296</v>
      </c>
      <c r="E344" s="12">
        <v>0.38300000000000001</v>
      </c>
    </row>
    <row r="345" spans="1:5" x14ac:dyDescent="0.2">
      <c r="A345">
        <v>4</v>
      </c>
      <c r="B345" s="13" t="s">
        <v>402</v>
      </c>
      <c r="C345" s="13">
        <v>7</v>
      </c>
      <c r="D345" t="s">
        <v>625</v>
      </c>
      <c r="E345" s="8">
        <v>0.128</v>
      </c>
    </row>
    <row r="346" spans="1:5" x14ac:dyDescent="0.2">
      <c r="A346">
        <v>4</v>
      </c>
      <c r="B346" s="13" t="s">
        <v>401</v>
      </c>
      <c r="C346" s="13">
        <v>8</v>
      </c>
      <c r="D346" t="s">
        <v>614</v>
      </c>
      <c r="E346" s="8">
        <v>0.14799999999999999</v>
      </c>
    </row>
    <row r="347" spans="1:5" x14ac:dyDescent="0.2">
      <c r="A347">
        <v>4</v>
      </c>
      <c r="B347" s="13" t="s">
        <v>9</v>
      </c>
      <c r="C347" s="13">
        <v>8</v>
      </c>
      <c r="D347" t="s">
        <v>183</v>
      </c>
      <c r="E347" s="16">
        <v>0.85399999999999998</v>
      </c>
    </row>
    <row r="348" spans="1:5" x14ac:dyDescent="0.2">
      <c r="A348">
        <v>4</v>
      </c>
      <c r="B348" s="13" t="s">
        <v>10</v>
      </c>
      <c r="C348" s="13">
        <v>8</v>
      </c>
      <c r="D348" t="s">
        <v>120</v>
      </c>
      <c r="E348" s="21">
        <v>1.3009999999999999</v>
      </c>
    </row>
    <row r="349" spans="1:5" x14ac:dyDescent="0.2">
      <c r="A349">
        <v>4</v>
      </c>
      <c r="B349" s="13" t="s">
        <v>11</v>
      </c>
      <c r="C349" s="13">
        <v>8</v>
      </c>
      <c r="D349" t="s">
        <v>189</v>
      </c>
      <c r="E349" s="8">
        <v>0.16900000000000001</v>
      </c>
    </row>
    <row r="350" spans="1:5" x14ac:dyDescent="0.2">
      <c r="A350">
        <v>4</v>
      </c>
      <c r="B350" s="13" t="s">
        <v>12</v>
      </c>
      <c r="C350" s="13">
        <v>8</v>
      </c>
      <c r="D350" t="s">
        <v>198</v>
      </c>
      <c r="E350" s="8">
        <v>0.14699999999999999</v>
      </c>
    </row>
    <row r="351" spans="1:5" x14ac:dyDescent="0.2">
      <c r="A351">
        <v>4</v>
      </c>
      <c r="B351" s="13" t="s">
        <v>13</v>
      </c>
      <c r="C351" s="13">
        <v>8</v>
      </c>
      <c r="D351" t="s">
        <v>168</v>
      </c>
      <c r="E351" s="9">
        <v>0.63800000000000001</v>
      </c>
    </row>
    <row r="352" spans="1:5" x14ac:dyDescent="0.2">
      <c r="A352">
        <v>4</v>
      </c>
      <c r="B352" s="13" t="s">
        <v>14</v>
      </c>
      <c r="C352" s="13">
        <v>8</v>
      </c>
      <c r="D352" t="s">
        <v>397</v>
      </c>
      <c r="E352" s="8">
        <v>0.14399999999999999</v>
      </c>
    </row>
    <row r="353" spans="1:5" x14ac:dyDescent="0.2">
      <c r="A353">
        <v>4</v>
      </c>
      <c r="B353" s="13" t="s">
        <v>402</v>
      </c>
      <c r="C353" s="13">
        <v>8</v>
      </c>
      <c r="D353" t="s">
        <v>626</v>
      </c>
      <c r="E353" s="8">
        <v>0.129</v>
      </c>
    </row>
    <row r="354" spans="1:5" x14ac:dyDescent="0.2">
      <c r="A354">
        <v>4</v>
      </c>
      <c r="B354" s="13" t="s">
        <v>401</v>
      </c>
      <c r="C354" s="13">
        <v>9</v>
      </c>
      <c r="D354" t="s">
        <v>615</v>
      </c>
      <c r="E354" s="8">
        <v>0.155</v>
      </c>
    </row>
    <row r="355" spans="1:5" x14ac:dyDescent="0.2">
      <c r="A355">
        <v>4</v>
      </c>
      <c r="B355" s="13" t="s">
        <v>9</v>
      </c>
      <c r="C355" s="13">
        <v>9</v>
      </c>
      <c r="D355" t="s">
        <v>257</v>
      </c>
      <c r="E355" s="8">
        <v>0.184</v>
      </c>
    </row>
    <row r="356" spans="1:5" x14ac:dyDescent="0.2">
      <c r="A356">
        <v>4</v>
      </c>
      <c r="B356" s="13" t="s">
        <v>10</v>
      </c>
      <c r="C356" s="13">
        <v>9</v>
      </c>
      <c r="D356" t="s">
        <v>323</v>
      </c>
      <c r="E356" s="8">
        <v>0.17199999999999999</v>
      </c>
    </row>
    <row r="357" spans="1:5" x14ac:dyDescent="0.2">
      <c r="A357">
        <v>4</v>
      </c>
      <c r="B357" s="13" t="s">
        <v>11</v>
      </c>
      <c r="C357" s="13">
        <v>9</v>
      </c>
      <c r="D357" t="s">
        <v>123</v>
      </c>
      <c r="E357" s="8">
        <v>0.154</v>
      </c>
    </row>
    <row r="358" spans="1:5" x14ac:dyDescent="0.2">
      <c r="A358">
        <v>4</v>
      </c>
      <c r="B358" s="13" t="s">
        <v>12</v>
      </c>
      <c r="C358" s="13">
        <v>9</v>
      </c>
      <c r="D358" t="s">
        <v>111</v>
      </c>
      <c r="E358" s="8">
        <v>0.16700000000000001</v>
      </c>
    </row>
    <row r="359" spans="1:5" x14ac:dyDescent="0.2">
      <c r="A359">
        <v>4</v>
      </c>
      <c r="B359" s="13" t="s">
        <v>13</v>
      </c>
      <c r="C359" s="13">
        <v>9</v>
      </c>
      <c r="D359" t="s">
        <v>60</v>
      </c>
      <c r="E359" s="8">
        <v>0.22500000000000001</v>
      </c>
    </row>
    <row r="360" spans="1:5" x14ac:dyDescent="0.2">
      <c r="A360">
        <v>4</v>
      </c>
      <c r="B360" s="13" t="s">
        <v>14</v>
      </c>
      <c r="C360" s="13">
        <v>9</v>
      </c>
      <c r="D360" t="s">
        <v>344</v>
      </c>
      <c r="E360" s="10">
        <v>0.78900000000000003</v>
      </c>
    </row>
    <row r="361" spans="1:5" x14ac:dyDescent="0.2">
      <c r="A361">
        <v>4</v>
      </c>
      <c r="B361" s="13" t="s">
        <v>402</v>
      </c>
      <c r="C361" s="13">
        <v>9</v>
      </c>
      <c r="D361" t="s">
        <v>627</v>
      </c>
      <c r="E361" s="8">
        <v>0.13200000000000001</v>
      </c>
    </row>
    <row r="362" spans="1:5" x14ac:dyDescent="0.2">
      <c r="A362">
        <v>4</v>
      </c>
      <c r="B362" s="13" t="s">
        <v>401</v>
      </c>
      <c r="C362" s="13">
        <v>10</v>
      </c>
      <c r="D362" t="s">
        <v>616</v>
      </c>
      <c r="E362" s="8">
        <v>0.155</v>
      </c>
    </row>
    <row r="363" spans="1:5" x14ac:dyDescent="0.2">
      <c r="A363">
        <v>4</v>
      </c>
      <c r="B363" s="13" t="s">
        <v>9</v>
      </c>
      <c r="C363" s="13">
        <v>10</v>
      </c>
      <c r="D363" t="s">
        <v>24</v>
      </c>
      <c r="E363" s="8">
        <v>0.152</v>
      </c>
    </row>
    <row r="364" spans="1:5" x14ac:dyDescent="0.2">
      <c r="A364">
        <v>4</v>
      </c>
      <c r="B364" s="13" t="s">
        <v>10</v>
      </c>
      <c r="C364" s="13">
        <v>10</v>
      </c>
      <c r="D364" t="s">
        <v>33</v>
      </c>
      <c r="E364" s="8">
        <v>0.16900000000000001</v>
      </c>
    </row>
    <row r="365" spans="1:5" x14ac:dyDescent="0.2">
      <c r="A365">
        <v>4</v>
      </c>
      <c r="B365" s="13" t="s">
        <v>11</v>
      </c>
      <c r="C365" s="13">
        <v>10</v>
      </c>
      <c r="D365" t="s">
        <v>380</v>
      </c>
      <c r="E365" s="8">
        <v>0.189</v>
      </c>
    </row>
    <row r="366" spans="1:5" x14ac:dyDescent="0.2">
      <c r="A366">
        <v>4</v>
      </c>
      <c r="B366" s="13" t="s">
        <v>12</v>
      </c>
      <c r="C366" s="13">
        <v>10</v>
      </c>
      <c r="D366" t="s">
        <v>204</v>
      </c>
      <c r="E366" s="12">
        <v>0.34300000000000003</v>
      </c>
    </row>
    <row r="367" spans="1:5" x14ac:dyDescent="0.2">
      <c r="A367">
        <v>4</v>
      </c>
      <c r="B367" s="13" t="s">
        <v>13</v>
      </c>
      <c r="C367" s="13">
        <v>10</v>
      </c>
      <c r="D367" t="s">
        <v>78</v>
      </c>
      <c r="E367" s="8">
        <v>0.159</v>
      </c>
    </row>
    <row r="368" spans="1:5" x14ac:dyDescent="0.2">
      <c r="A368">
        <v>4</v>
      </c>
      <c r="B368" s="13" t="s">
        <v>14</v>
      </c>
      <c r="C368" s="13">
        <v>10</v>
      </c>
      <c r="D368" t="s">
        <v>66</v>
      </c>
      <c r="E368" s="8">
        <v>0.16700000000000001</v>
      </c>
    </row>
    <row r="369" spans="1:5" x14ac:dyDescent="0.2">
      <c r="A369">
        <v>4</v>
      </c>
      <c r="B369" s="13" t="s">
        <v>402</v>
      </c>
      <c r="C369" s="13">
        <v>10</v>
      </c>
      <c r="D369" t="s">
        <v>628</v>
      </c>
      <c r="E369" s="8">
        <v>0.14199999999999999</v>
      </c>
    </row>
    <row r="370" spans="1:5" x14ac:dyDescent="0.2">
      <c r="A370">
        <v>4</v>
      </c>
      <c r="B370" s="13" t="s">
        <v>401</v>
      </c>
      <c r="C370" s="13">
        <v>11</v>
      </c>
      <c r="D370" t="s">
        <v>617</v>
      </c>
      <c r="E370" s="8">
        <v>0.152</v>
      </c>
    </row>
    <row r="371" spans="1:5" x14ac:dyDescent="0.2">
      <c r="A371">
        <v>4</v>
      </c>
      <c r="B371" s="13" t="s">
        <v>9</v>
      </c>
      <c r="C371" s="13">
        <v>11</v>
      </c>
      <c r="D371" t="s">
        <v>177</v>
      </c>
      <c r="E371" s="21">
        <v>1.177</v>
      </c>
    </row>
    <row r="372" spans="1:5" x14ac:dyDescent="0.2">
      <c r="A372">
        <v>4</v>
      </c>
      <c r="B372" s="13" t="s">
        <v>10</v>
      </c>
      <c r="C372" s="13">
        <v>11</v>
      </c>
      <c r="D372" t="s">
        <v>308</v>
      </c>
      <c r="E372" s="12">
        <v>0.35699999999999998</v>
      </c>
    </row>
    <row r="373" spans="1:5" x14ac:dyDescent="0.2">
      <c r="A373">
        <v>4</v>
      </c>
      <c r="B373" s="13" t="s">
        <v>11</v>
      </c>
      <c r="C373" s="13">
        <v>11</v>
      </c>
      <c r="D373" t="s">
        <v>63</v>
      </c>
      <c r="E373" s="8">
        <v>0.152</v>
      </c>
    </row>
    <row r="374" spans="1:5" x14ac:dyDescent="0.2">
      <c r="A374">
        <v>4</v>
      </c>
      <c r="B374" s="13" t="s">
        <v>12</v>
      </c>
      <c r="C374" s="13">
        <v>11</v>
      </c>
      <c r="D374" t="s">
        <v>126</v>
      </c>
      <c r="E374" s="9">
        <v>0.57599999999999996</v>
      </c>
    </row>
    <row r="375" spans="1:5" x14ac:dyDescent="0.2">
      <c r="A375">
        <v>4</v>
      </c>
      <c r="B375" s="13" t="s">
        <v>13</v>
      </c>
      <c r="C375" s="13">
        <v>11</v>
      </c>
      <c r="D375" t="s">
        <v>269</v>
      </c>
      <c r="E375" s="8">
        <v>0.26900000000000002</v>
      </c>
    </row>
    <row r="376" spans="1:5" x14ac:dyDescent="0.2">
      <c r="A376">
        <v>4</v>
      </c>
      <c r="B376" s="13" t="s">
        <v>14</v>
      </c>
      <c r="C376" s="13">
        <v>11</v>
      </c>
      <c r="D376" t="s">
        <v>108</v>
      </c>
      <c r="E376" s="9">
        <v>0.623</v>
      </c>
    </row>
    <row r="377" spans="1:5" x14ac:dyDescent="0.2">
      <c r="A377">
        <v>4</v>
      </c>
      <c r="B377" s="13" t="s">
        <v>402</v>
      </c>
      <c r="C377" s="13">
        <v>11</v>
      </c>
      <c r="D377" t="s">
        <v>629</v>
      </c>
      <c r="E377" s="8">
        <v>0.13700000000000001</v>
      </c>
    </row>
    <row r="378" spans="1:5" x14ac:dyDescent="0.2">
      <c r="A378">
        <v>4</v>
      </c>
      <c r="B378" s="13" t="s">
        <v>401</v>
      </c>
      <c r="C378" s="13">
        <v>12</v>
      </c>
      <c r="D378" t="s">
        <v>618</v>
      </c>
      <c r="E378" s="8">
        <v>0.16400000000000001</v>
      </c>
    </row>
    <row r="379" spans="1:5" x14ac:dyDescent="0.2">
      <c r="A379">
        <v>4</v>
      </c>
      <c r="B379" s="13" t="s">
        <v>9</v>
      </c>
      <c r="C379" s="13">
        <v>12</v>
      </c>
      <c r="D379" t="s">
        <v>637</v>
      </c>
      <c r="E379" s="8">
        <v>0.14599999999999999</v>
      </c>
    </row>
    <row r="380" spans="1:5" x14ac:dyDescent="0.2">
      <c r="A380">
        <v>4</v>
      </c>
      <c r="B380" s="13" t="s">
        <v>10</v>
      </c>
      <c r="C380" s="13">
        <v>12</v>
      </c>
      <c r="D380" t="s">
        <v>638</v>
      </c>
      <c r="E380" s="8">
        <v>0.152</v>
      </c>
    </row>
    <row r="381" spans="1:5" x14ac:dyDescent="0.2">
      <c r="A381">
        <v>4</v>
      </c>
      <c r="B381" s="13" t="s">
        <v>11</v>
      </c>
      <c r="C381" s="13">
        <v>12</v>
      </c>
      <c r="D381" t="s">
        <v>639</v>
      </c>
      <c r="E381" s="8">
        <v>0.152</v>
      </c>
    </row>
    <row r="382" spans="1:5" x14ac:dyDescent="0.2">
      <c r="A382">
        <v>4</v>
      </c>
      <c r="B382" s="13" t="s">
        <v>12</v>
      </c>
      <c r="C382" s="13">
        <v>12</v>
      </c>
      <c r="D382" t="s">
        <v>640</v>
      </c>
      <c r="E382" s="8">
        <v>0.16300000000000001</v>
      </c>
    </row>
    <row r="383" spans="1:5" x14ac:dyDescent="0.2">
      <c r="A383">
        <v>4</v>
      </c>
      <c r="B383" s="13" t="s">
        <v>13</v>
      </c>
      <c r="C383" s="13">
        <v>12</v>
      </c>
      <c r="D383" t="s">
        <v>641</v>
      </c>
      <c r="E383" s="8">
        <v>0.154</v>
      </c>
    </row>
    <row r="384" spans="1:5" x14ac:dyDescent="0.2">
      <c r="A384">
        <v>4</v>
      </c>
      <c r="B384" s="13" t="s">
        <v>14</v>
      </c>
      <c r="C384" s="13">
        <v>12</v>
      </c>
      <c r="D384" t="s">
        <v>642</v>
      </c>
      <c r="E384" s="8">
        <v>0.16600000000000001</v>
      </c>
    </row>
    <row r="385" spans="1:5" x14ac:dyDescent="0.2">
      <c r="A385">
        <v>4</v>
      </c>
      <c r="B385" s="13" t="s">
        <v>402</v>
      </c>
      <c r="C385" s="13">
        <v>12</v>
      </c>
      <c r="D385" t="s">
        <v>630</v>
      </c>
      <c r="E385" s="8">
        <v>0.14099999999999999</v>
      </c>
    </row>
    <row r="386" spans="1:5" x14ac:dyDescent="0.2">
      <c r="A386">
        <v>5</v>
      </c>
      <c r="B386" s="13" t="s">
        <v>401</v>
      </c>
      <c r="C386" s="13">
        <v>1</v>
      </c>
      <c r="D386" t="s">
        <v>643</v>
      </c>
      <c r="E386" s="8">
        <v>0.161</v>
      </c>
    </row>
    <row r="387" spans="1:5" x14ac:dyDescent="0.2">
      <c r="A387">
        <v>5</v>
      </c>
      <c r="B387" s="13" t="s">
        <v>9</v>
      </c>
      <c r="C387" s="13">
        <v>1</v>
      </c>
      <c r="D387" t="s">
        <v>667</v>
      </c>
      <c r="E387" s="8">
        <v>0.14699999999999999</v>
      </c>
    </row>
    <row r="388" spans="1:5" x14ac:dyDescent="0.2">
      <c r="A388">
        <v>5</v>
      </c>
      <c r="B388" s="13" t="s">
        <v>10</v>
      </c>
      <c r="C388" s="13">
        <v>1</v>
      </c>
      <c r="D388" t="s">
        <v>668</v>
      </c>
      <c r="E388" s="8">
        <v>0.159</v>
      </c>
    </row>
    <row r="389" spans="1:5" x14ac:dyDescent="0.2">
      <c r="A389">
        <v>5</v>
      </c>
      <c r="B389" s="13" t="s">
        <v>11</v>
      </c>
      <c r="C389" s="13">
        <v>1</v>
      </c>
      <c r="D389" t="s">
        <v>669</v>
      </c>
      <c r="E389" s="8">
        <v>0.14399999999999999</v>
      </c>
    </row>
    <row r="390" spans="1:5" x14ac:dyDescent="0.2">
      <c r="A390">
        <v>5</v>
      </c>
      <c r="B390" s="13" t="s">
        <v>12</v>
      </c>
      <c r="C390" s="13">
        <v>1</v>
      </c>
      <c r="D390" t="s">
        <v>670</v>
      </c>
      <c r="E390" s="8">
        <v>0.157</v>
      </c>
    </row>
    <row r="391" spans="1:5" x14ac:dyDescent="0.2">
      <c r="A391">
        <v>5</v>
      </c>
      <c r="B391" s="13" t="s">
        <v>13</v>
      </c>
      <c r="C391" s="13">
        <v>1</v>
      </c>
      <c r="D391" t="s">
        <v>671</v>
      </c>
      <c r="E391" s="8">
        <v>0.14199999999999999</v>
      </c>
    </row>
    <row r="392" spans="1:5" x14ac:dyDescent="0.2">
      <c r="A392">
        <v>5</v>
      </c>
      <c r="B392" s="13" t="s">
        <v>14</v>
      </c>
      <c r="C392" s="13">
        <v>1</v>
      </c>
      <c r="D392" t="s">
        <v>672</v>
      </c>
      <c r="E392" s="8">
        <v>0.13800000000000001</v>
      </c>
    </row>
    <row r="393" spans="1:5" x14ac:dyDescent="0.2">
      <c r="A393">
        <v>5</v>
      </c>
      <c r="B393" s="13" t="s">
        <v>402</v>
      </c>
      <c r="C393" s="13">
        <v>1</v>
      </c>
      <c r="D393" t="s">
        <v>655</v>
      </c>
      <c r="E393" s="8">
        <v>0.125</v>
      </c>
    </row>
    <row r="394" spans="1:5" x14ac:dyDescent="0.2">
      <c r="A394">
        <v>5</v>
      </c>
      <c r="B394" s="13" t="s">
        <v>401</v>
      </c>
      <c r="C394" s="13">
        <v>2</v>
      </c>
      <c r="D394" t="s">
        <v>644</v>
      </c>
      <c r="E394" s="8">
        <v>0.152</v>
      </c>
    </row>
    <row r="395" spans="1:5" x14ac:dyDescent="0.2">
      <c r="A395">
        <v>5</v>
      </c>
      <c r="B395" s="13" t="s">
        <v>9</v>
      </c>
      <c r="C395" s="13">
        <v>2</v>
      </c>
      <c r="D395" t="s">
        <v>251</v>
      </c>
      <c r="E395" s="9">
        <v>0.48099999999999998</v>
      </c>
    </row>
    <row r="396" spans="1:5" x14ac:dyDescent="0.2">
      <c r="A396">
        <v>5</v>
      </c>
      <c r="B396" s="13" t="s">
        <v>10</v>
      </c>
      <c r="C396" s="13">
        <v>2</v>
      </c>
      <c r="D396" t="s">
        <v>362</v>
      </c>
      <c r="E396" s="8">
        <v>0.14799999999999999</v>
      </c>
    </row>
    <row r="397" spans="1:5" x14ac:dyDescent="0.2">
      <c r="A397">
        <v>5</v>
      </c>
      <c r="B397" s="13" t="s">
        <v>11</v>
      </c>
      <c r="C397" s="13">
        <v>2</v>
      </c>
      <c r="D397" t="s">
        <v>366</v>
      </c>
      <c r="E397" s="12">
        <v>0.41699999999999998</v>
      </c>
    </row>
    <row r="398" spans="1:5" x14ac:dyDescent="0.2">
      <c r="A398">
        <v>5</v>
      </c>
      <c r="B398" s="13" t="s">
        <v>12</v>
      </c>
      <c r="C398" s="13">
        <v>2</v>
      </c>
      <c r="D398" t="s">
        <v>222</v>
      </c>
      <c r="E398" s="8">
        <v>0.14099999999999999</v>
      </c>
    </row>
    <row r="399" spans="1:5" x14ac:dyDescent="0.2">
      <c r="A399">
        <v>5</v>
      </c>
      <c r="B399" s="13" t="s">
        <v>13</v>
      </c>
      <c r="C399" s="13">
        <v>2</v>
      </c>
      <c r="D399" t="s">
        <v>58</v>
      </c>
      <c r="E399" s="8">
        <v>0.14599999999999999</v>
      </c>
    </row>
    <row r="400" spans="1:5" x14ac:dyDescent="0.2">
      <c r="A400">
        <v>5</v>
      </c>
      <c r="B400" s="13" t="s">
        <v>14</v>
      </c>
      <c r="C400" s="13">
        <v>2</v>
      </c>
      <c r="D400" t="s">
        <v>306</v>
      </c>
      <c r="E400" s="8">
        <v>0.13600000000000001</v>
      </c>
    </row>
    <row r="401" spans="1:5" x14ac:dyDescent="0.2">
      <c r="A401">
        <v>5</v>
      </c>
      <c r="B401" s="13" t="s">
        <v>402</v>
      </c>
      <c r="C401" s="13">
        <v>2</v>
      </c>
      <c r="D401" t="s">
        <v>656</v>
      </c>
      <c r="E401" s="8">
        <v>0.13100000000000001</v>
      </c>
    </row>
    <row r="402" spans="1:5" x14ac:dyDescent="0.2">
      <c r="A402">
        <v>5</v>
      </c>
      <c r="B402" s="13" t="s">
        <v>401</v>
      </c>
      <c r="C402" s="13">
        <v>3</v>
      </c>
      <c r="D402" t="s">
        <v>645</v>
      </c>
      <c r="E402" s="8">
        <v>0.15</v>
      </c>
    </row>
    <row r="403" spans="1:5" x14ac:dyDescent="0.2">
      <c r="A403">
        <v>5</v>
      </c>
      <c r="B403" s="13" t="s">
        <v>9</v>
      </c>
      <c r="C403" s="13">
        <v>3</v>
      </c>
      <c r="D403" t="s">
        <v>93</v>
      </c>
      <c r="E403" s="8">
        <v>0.28199999999999997</v>
      </c>
    </row>
    <row r="404" spans="1:5" x14ac:dyDescent="0.2">
      <c r="A404">
        <v>5</v>
      </c>
      <c r="B404" s="13" t="s">
        <v>10</v>
      </c>
      <c r="C404" s="13">
        <v>3</v>
      </c>
      <c r="D404" t="s">
        <v>248</v>
      </c>
      <c r="E404" s="12">
        <v>0.42099999999999999</v>
      </c>
    </row>
    <row r="405" spans="1:5" x14ac:dyDescent="0.2">
      <c r="A405">
        <v>5</v>
      </c>
      <c r="B405" s="13" t="s">
        <v>11</v>
      </c>
      <c r="C405" s="13">
        <v>3</v>
      </c>
      <c r="D405" t="s">
        <v>225</v>
      </c>
      <c r="E405" s="8">
        <v>0.24299999999999999</v>
      </c>
    </row>
    <row r="406" spans="1:5" x14ac:dyDescent="0.2">
      <c r="A406">
        <v>5</v>
      </c>
      <c r="B406" s="13" t="s">
        <v>12</v>
      </c>
      <c r="C406" s="13">
        <v>3</v>
      </c>
      <c r="D406" t="s">
        <v>133</v>
      </c>
      <c r="E406" s="8">
        <v>0.19</v>
      </c>
    </row>
    <row r="407" spans="1:5" x14ac:dyDescent="0.2">
      <c r="A407">
        <v>5</v>
      </c>
      <c r="B407" s="13" t="s">
        <v>13</v>
      </c>
      <c r="C407" s="13">
        <v>3</v>
      </c>
      <c r="D407" t="s">
        <v>279</v>
      </c>
      <c r="E407" s="12">
        <v>0.38200000000000001</v>
      </c>
    </row>
    <row r="408" spans="1:5" x14ac:dyDescent="0.2">
      <c r="A408">
        <v>5</v>
      </c>
      <c r="B408" s="13" t="s">
        <v>14</v>
      </c>
      <c r="C408" s="13">
        <v>3</v>
      </c>
      <c r="D408" t="s">
        <v>172</v>
      </c>
      <c r="E408" s="21">
        <v>1.127</v>
      </c>
    </row>
    <row r="409" spans="1:5" x14ac:dyDescent="0.2">
      <c r="A409">
        <v>5</v>
      </c>
      <c r="B409" s="13" t="s">
        <v>402</v>
      </c>
      <c r="C409" s="13">
        <v>3</v>
      </c>
      <c r="D409" t="s">
        <v>657</v>
      </c>
      <c r="E409" s="8">
        <v>0.123</v>
      </c>
    </row>
    <row r="410" spans="1:5" x14ac:dyDescent="0.2">
      <c r="A410">
        <v>5</v>
      </c>
      <c r="B410" s="13" t="s">
        <v>401</v>
      </c>
      <c r="C410" s="13">
        <v>4</v>
      </c>
      <c r="D410" t="s">
        <v>646</v>
      </c>
      <c r="E410" s="8">
        <v>0.19900000000000001</v>
      </c>
    </row>
    <row r="411" spans="1:5" x14ac:dyDescent="0.2">
      <c r="A411">
        <v>5</v>
      </c>
      <c r="B411" s="13" t="s">
        <v>9</v>
      </c>
      <c r="C411" s="13">
        <v>4</v>
      </c>
      <c r="D411" t="s">
        <v>48</v>
      </c>
      <c r="E411" s="16">
        <v>0.91500000000000004</v>
      </c>
    </row>
    <row r="412" spans="1:5" x14ac:dyDescent="0.2">
      <c r="A412">
        <v>5</v>
      </c>
      <c r="B412" s="13" t="s">
        <v>10</v>
      </c>
      <c r="C412" s="13">
        <v>4</v>
      </c>
      <c r="D412" t="s">
        <v>350</v>
      </c>
      <c r="E412" s="8">
        <v>0.20899999999999999</v>
      </c>
    </row>
    <row r="413" spans="1:5" x14ac:dyDescent="0.2">
      <c r="A413">
        <v>5</v>
      </c>
      <c r="B413" s="13" t="s">
        <v>11</v>
      </c>
      <c r="C413" s="13">
        <v>4</v>
      </c>
      <c r="D413" t="s">
        <v>190</v>
      </c>
      <c r="E413" s="8">
        <v>0.24199999999999999</v>
      </c>
    </row>
    <row r="414" spans="1:5" x14ac:dyDescent="0.2">
      <c r="A414">
        <v>5</v>
      </c>
      <c r="B414" s="13" t="s">
        <v>12</v>
      </c>
      <c r="C414" s="13">
        <v>4</v>
      </c>
      <c r="D414" t="s">
        <v>363</v>
      </c>
      <c r="E414" s="8">
        <v>0.14699999999999999</v>
      </c>
    </row>
    <row r="415" spans="1:5" x14ac:dyDescent="0.2">
      <c r="A415">
        <v>5</v>
      </c>
      <c r="B415" s="13" t="s">
        <v>13</v>
      </c>
      <c r="C415" s="13">
        <v>4</v>
      </c>
      <c r="D415" t="s">
        <v>330</v>
      </c>
      <c r="E415" s="8">
        <v>0.14299999999999999</v>
      </c>
    </row>
    <row r="416" spans="1:5" x14ac:dyDescent="0.2">
      <c r="A416">
        <v>5</v>
      </c>
      <c r="B416" s="13" t="s">
        <v>14</v>
      </c>
      <c r="C416" s="13">
        <v>4</v>
      </c>
      <c r="D416" t="s">
        <v>163</v>
      </c>
      <c r="E416" s="20">
        <v>1.89</v>
      </c>
    </row>
    <row r="417" spans="1:5" x14ac:dyDescent="0.2">
      <c r="A417">
        <v>5</v>
      </c>
      <c r="B417" s="13" t="s">
        <v>402</v>
      </c>
      <c r="C417" s="13">
        <v>4</v>
      </c>
      <c r="D417" t="s">
        <v>658</v>
      </c>
      <c r="E417" s="8">
        <v>0.126</v>
      </c>
    </row>
    <row r="418" spans="1:5" x14ac:dyDescent="0.2">
      <c r="A418">
        <v>5</v>
      </c>
      <c r="B418" s="13" t="s">
        <v>401</v>
      </c>
      <c r="C418" s="13">
        <v>5</v>
      </c>
      <c r="D418" t="s">
        <v>647</v>
      </c>
      <c r="E418" s="8">
        <v>0.16200000000000001</v>
      </c>
    </row>
    <row r="419" spans="1:5" x14ac:dyDescent="0.2">
      <c r="A419">
        <v>5</v>
      </c>
      <c r="B419" s="13" t="s">
        <v>9</v>
      </c>
      <c r="C419" s="13">
        <v>5</v>
      </c>
      <c r="D419" t="s">
        <v>21</v>
      </c>
      <c r="E419" s="12">
        <v>0.29299999999999998</v>
      </c>
    </row>
    <row r="420" spans="1:5" x14ac:dyDescent="0.2">
      <c r="A420">
        <v>5</v>
      </c>
      <c r="B420" s="13" t="s">
        <v>10</v>
      </c>
      <c r="C420" s="13">
        <v>5</v>
      </c>
      <c r="D420" t="s">
        <v>284</v>
      </c>
      <c r="E420" s="8">
        <v>0.17</v>
      </c>
    </row>
    <row r="421" spans="1:5" x14ac:dyDescent="0.2">
      <c r="A421">
        <v>5</v>
      </c>
      <c r="B421" s="13" t="s">
        <v>11</v>
      </c>
      <c r="C421" s="13">
        <v>5</v>
      </c>
      <c r="D421" t="s">
        <v>157</v>
      </c>
      <c r="E421" s="19">
        <v>0.94499999999999995</v>
      </c>
    </row>
    <row r="422" spans="1:5" x14ac:dyDescent="0.2">
      <c r="A422">
        <v>5</v>
      </c>
      <c r="B422" s="13" t="s">
        <v>12</v>
      </c>
      <c r="C422" s="13">
        <v>5</v>
      </c>
      <c r="D422" t="s">
        <v>139</v>
      </c>
      <c r="E422" s="12">
        <v>0.33900000000000002</v>
      </c>
    </row>
    <row r="423" spans="1:5" x14ac:dyDescent="0.2">
      <c r="A423">
        <v>5</v>
      </c>
      <c r="B423" s="13" t="s">
        <v>13</v>
      </c>
      <c r="C423" s="13">
        <v>5</v>
      </c>
      <c r="D423" t="s">
        <v>333</v>
      </c>
      <c r="E423" s="12">
        <v>0.28699999999999998</v>
      </c>
    </row>
    <row r="424" spans="1:5" x14ac:dyDescent="0.2">
      <c r="A424">
        <v>5</v>
      </c>
      <c r="B424" s="13" t="s">
        <v>14</v>
      </c>
      <c r="C424" s="13">
        <v>5</v>
      </c>
      <c r="D424" t="s">
        <v>205</v>
      </c>
      <c r="E424" s="12">
        <v>0.42899999999999999</v>
      </c>
    </row>
    <row r="425" spans="1:5" x14ac:dyDescent="0.2">
      <c r="A425">
        <v>5</v>
      </c>
      <c r="B425" s="13" t="s">
        <v>402</v>
      </c>
      <c r="C425" s="13">
        <v>5</v>
      </c>
      <c r="D425" t="s">
        <v>659</v>
      </c>
      <c r="E425" s="8">
        <v>0.14099999999999999</v>
      </c>
    </row>
    <row r="426" spans="1:5" x14ac:dyDescent="0.2">
      <c r="A426">
        <v>5</v>
      </c>
      <c r="B426" s="13" t="s">
        <v>401</v>
      </c>
      <c r="C426" s="13">
        <v>6</v>
      </c>
      <c r="D426" t="s">
        <v>648</v>
      </c>
      <c r="E426" s="8">
        <v>0.153</v>
      </c>
    </row>
    <row r="427" spans="1:5" x14ac:dyDescent="0.2">
      <c r="A427">
        <v>5</v>
      </c>
      <c r="B427" s="13" t="s">
        <v>9</v>
      </c>
      <c r="C427" s="13">
        <v>6</v>
      </c>
      <c r="D427" t="s">
        <v>221</v>
      </c>
      <c r="E427" s="8">
        <v>0.183</v>
      </c>
    </row>
    <row r="428" spans="1:5" x14ac:dyDescent="0.2">
      <c r="A428">
        <v>5</v>
      </c>
      <c r="B428" s="13" t="s">
        <v>10</v>
      </c>
      <c r="C428" s="13">
        <v>6</v>
      </c>
      <c r="D428" t="s">
        <v>148</v>
      </c>
      <c r="E428" s="8">
        <v>0.157</v>
      </c>
    </row>
    <row r="429" spans="1:5" x14ac:dyDescent="0.2">
      <c r="A429">
        <v>5</v>
      </c>
      <c r="B429" s="13" t="s">
        <v>11</v>
      </c>
      <c r="C429" s="13">
        <v>6</v>
      </c>
      <c r="D429" t="s">
        <v>369</v>
      </c>
      <c r="E429" s="21">
        <v>1.1850000000000001</v>
      </c>
    </row>
    <row r="430" spans="1:5" x14ac:dyDescent="0.2">
      <c r="A430">
        <v>5</v>
      </c>
      <c r="B430" s="13" t="s">
        <v>12</v>
      </c>
      <c r="C430" s="13">
        <v>6</v>
      </c>
      <c r="D430" t="s">
        <v>85</v>
      </c>
      <c r="E430" s="12">
        <v>0.33500000000000002</v>
      </c>
    </row>
    <row r="431" spans="1:5" x14ac:dyDescent="0.2">
      <c r="A431">
        <v>5</v>
      </c>
      <c r="B431" s="13" t="s">
        <v>13</v>
      </c>
      <c r="C431" s="13">
        <v>6</v>
      </c>
      <c r="D431" t="s">
        <v>249</v>
      </c>
      <c r="E431" s="8">
        <v>0.28199999999999997</v>
      </c>
    </row>
    <row r="432" spans="1:5" x14ac:dyDescent="0.2">
      <c r="A432">
        <v>5</v>
      </c>
      <c r="B432" s="13" t="s">
        <v>14</v>
      </c>
      <c r="C432" s="13">
        <v>6</v>
      </c>
      <c r="D432" t="s">
        <v>82</v>
      </c>
      <c r="E432" s="8">
        <v>0.16</v>
      </c>
    </row>
    <row r="433" spans="1:5" x14ac:dyDescent="0.2">
      <c r="A433">
        <v>5</v>
      </c>
      <c r="B433" s="13" t="s">
        <v>402</v>
      </c>
      <c r="C433" s="13">
        <v>6</v>
      </c>
      <c r="D433" t="s">
        <v>660</v>
      </c>
      <c r="E433" s="8">
        <v>0.127</v>
      </c>
    </row>
    <row r="434" spans="1:5" x14ac:dyDescent="0.2">
      <c r="A434">
        <v>5</v>
      </c>
      <c r="B434" s="13" t="s">
        <v>401</v>
      </c>
      <c r="C434" s="13">
        <v>7</v>
      </c>
      <c r="D434" t="s">
        <v>649</v>
      </c>
      <c r="E434" s="8">
        <v>0.14699999999999999</v>
      </c>
    </row>
    <row r="435" spans="1:5" x14ac:dyDescent="0.2">
      <c r="A435">
        <v>5</v>
      </c>
      <c r="B435" s="13" t="s">
        <v>9</v>
      </c>
      <c r="C435" s="13">
        <v>7</v>
      </c>
      <c r="D435" t="s">
        <v>392</v>
      </c>
      <c r="E435" s="8">
        <v>0.188</v>
      </c>
    </row>
    <row r="436" spans="1:5" x14ac:dyDescent="0.2">
      <c r="A436">
        <v>5</v>
      </c>
      <c r="B436" s="13" t="s">
        <v>10</v>
      </c>
      <c r="C436" s="13">
        <v>7</v>
      </c>
      <c r="D436" t="s">
        <v>243</v>
      </c>
      <c r="E436" s="8">
        <v>0.26</v>
      </c>
    </row>
    <row r="437" spans="1:5" x14ac:dyDescent="0.2">
      <c r="A437">
        <v>5</v>
      </c>
      <c r="B437" s="13" t="s">
        <v>11</v>
      </c>
      <c r="C437" s="13">
        <v>7</v>
      </c>
      <c r="D437" t="s">
        <v>112</v>
      </c>
      <c r="E437" s="8">
        <v>0.26200000000000001</v>
      </c>
    </row>
    <row r="438" spans="1:5" x14ac:dyDescent="0.2">
      <c r="A438">
        <v>5</v>
      </c>
      <c r="B438" s="13" t="s">
        <v>12</v>
      </c>
      <c r="C438" s="13">
        <v>7</v>
      </c>
      <c r="D438" t="s">
        <v>255</v>
      </c>
      <c r="E438" s="8">
        <v>0.14399999999999999</v>
      </c>
    </row>
    <row r="439" spans="1:5" x14ac:dyDescent="0.2">
      <c r="A439">
        <v>5</v>
      </c>
      <c r="B439" s="13" t="s">
        <v>13</v>
      </c>
      <c r="C439" s="13">
        <v>7</v>
      </c>
      <c r="D439" t="s">
        <v>43</v>
      </c>
      <c r="E439" s="19">
        <v>1.0269999999999999</v>
      </c>
    </row>
    <row r="440" spans="1:5" x14ac:dyDescent="0.2">
      <c r="A440">
        <v>5</v>
      </c>
      <c r="B440" s="13" t="s">
        <v>14</v>
      </c>
      <c r="C440" s="13">
        <v>7</v>
      </c>
      <c r="D440" t="s">
        <v>55</v>
      </c>
      <c r="E440" s="8">
        <v>0.222</v>
      </c>
    </row>
    <row r="441" spans="1:5" x14ac:dyDescent="0.2">
      <c r="A441">
        <v>5</v>
      </c>
      <c r="B441" s="13" t="s">
        <v>402</v>
      </c>
      <c r="C441" s="13">
        <v>7</v>
      </c>
      <c r="D441" t="s">
        <v>661</v>
      </c>
      <c r="E441" s="8">
        <v>0.13500000000000001</v>
      </c>
    </row>
    <row r="442" spans="1:5" x14ac:dyDescent="0.2">
      <c r="A442">
        <v>5</v>
      </c>
      <c r="B442" s="13" t="s">
        <v>401</v>
      </c>
      <c r="C442" s="13">
        <v>8</v>
      </c>
      <c r="D442" t="s">
        <v>650</v>
      </c>
      <c r="E442" s="8">
        <v>0.153</v>
      </c>
    </row>
    <row r="443" spans="1:5" x14ac:dyDescent="0.2">
      <c r="A443">
        <v>5</v>
      </c>
      <c r="B443" s="13" t="s">
        <v>9</v>
      </c>
      <c r="C443" s="13">
        <v>8</v>
      </c>
      <c r="D443" t="s">
        <v>159</v>
      </c>
      <c r="E443" s="8">
        <v>0.17699999999999999</v>
      </c>
    </row>
    <row r="444" spans="1:5" x14ac:dyDescent="0.2">
      <c r="A444">
        <v>5</v>
      </c>
      <c r="B444" s="13" t="s">
        <v>10</v>
      </c>
      <c r="C444" s="13">
        <v>8</v>
      </c>
      <c r="D444" t="s">
        <v>267</v>
      </c>
      <c r="E444" s="12">
        <v>0.33600000000000002</v>
      </c>
    </row>
    <row r="445" spans="1:5" x14ac:dyDescent="0.2">
      <c r="A445">
        <v>5</v>
      </c>
      <c r="B445" s="13" t="s">
        <v>11</v>
      </c>
      <c r="C445" s="13">
        <v>8</v>
      </c>
      <c r="D445" t="s">
        <v>398</v>
      </c>
      <c r="E445" s="8">
        <v>0.14899999999999999</v>
      </c>
    </row>
    <row r="446" spans="1:5" x14ac:dyDescent="0.2">
      <c r="A446">
        <v>5</v>
      </c>
      <c r="B446" s="13" t="s">
        <v>12</v>
      </c>
      <c r="C446" s="13">
        <v>8</v>
      </c>
      <c r="D446" t="s">
        <v>142</v>
      </c>
      <c r="E446" s="16">
        <v>0.89800000000000002</v>
      </c>
    </row>
    <row r="447" spans="1:5" x14ac:dyDescent="0.2">
      <c r="A447">
        <v>5</v>
      </c>
      <c r="B447" s="13" t="s">
        <v>13</v>
      </c>
      <c r="C447" s="13">
        <v>8</v>
      </c>
      <c r="D447" t="s">
        <v>91</v>
      </c>
      <c r="E447" s="8">
        <v>0.20799999999999999</v>
      </c>
    </row>
    <row r="448" spans="1:5" x14ac:dyDescent="0.2">
      <c r="A448">
        <v>5</v>
      </c>
      <c r="B448" s="13" t="s">
        <v>14</v>
      </c>
      <c r="C448" s="13">
        <v>8</v>
      </c>
      <c r="D448" t="s">
        <v>357</v>
      </c>
      <c r="E448" s="10">
        <v>0.629</v>
      </c>
    </row>
    <row r="449" spans="1:5" x14ac:dyDescent="0.2">
      <c r="A449">
        <v>5</v>
      </c>
      <c r="B449" s="13" t="s">
        <v>402</v>
      </c>
      <c r="C449" s="13">
        <v>8</v>
      </c>
      <c r="D449" t="s">
        <v>662</v>
      </c>
      <c r="E449" s="8">
        <v>0.13900000000000001</v>
      </c>
    </row>
    <row r="450" spans="1:5" x14ac:dyDescent="0.2">
      <c r="A450">
        <v>5</v>
      </c>
      <c r="B450" s="13" t="s">
        <v>401</v>
      </c>
      <c r="C450" s="13">
        <v>9</v>
      </c>
      <c r="D450" t="s">
        <v>651</v>
      </c>
      <c r="E450" s="8">
        <v>0.151</v>
      </c>
    </row>
    <row r="451" spans="1:5" x14ac:dyDescent="0.2">
      <c r="A451">
        <v>5</v>
      </c>
      <c r="B451" s="13" t="s">
        <v>9</v>
      </c>
      <c r="C451" s="13">
        <v>9</v>
      </c>
      <c r="D451" t="s">
        <v>230</v>
      </c>
      <c r="E451" s="8">
        <v>0.17199999999999999</v>
      </c>
    </row>
    <row r="452" spans="1:5" x14ac:dyDescent="0.2">
      <c r="A452">
        <v>5</v>
      </c>
      <c r="B452" s="13" t="s">
        <v>10</v>
      </c>
      <c r="C452" s="13">
        <v>9</v>
      </c>
      <c r="D452" t="s">
        <v>31</v>
      </c>
      <c r="E452" s="8">
        <v>0.17100000000000001</v>
      </c>
    </row>
    <row r="453" spans="1:5" x14ac:dyDescent="0.2">
      <c r="A453">
        <v>5</v>
      </c>
      <c r="B453" s="13" t="s">
        <v>11</v>
      </c>
      <c r="C453" s="13">
        <v>9</v>
      </c>
      <c r="D453" t="s">
        <v>160</v>
      </c>
      <c r="E453" s="8">
        <v>0.159</v>
      </c>
    </row>
    <row r="454" spans="1:5" x14ac:dyDescent="0.2">
      <c r="A454">
        <v>5</v>
      </c>
      <c r="B454" s="13" t="s">
        <v>12</v>
      </c>
      <c r="C454" s="13">
        <v>9</v>
      </c>
      <c r="D454" t="s">
        <v>375</v>
      </c>
      <c r="E454" s="8">
        <v>0.14799999999999999</v>
      </c>
    </row>
    <row r="455" spans="1:5" x14ac:dyDescent="0.2">
      <c r="A455">
        <v>5</v>
      </c>
      <c r="B455" s="13" t="s">
        <v>13</v>
      </c>
      <c r="C455" s="13">
        <v>9</v>
      </c>
      <c r="D455" t="s">
        <v>240</v>
      </c>
      <c r="E455" s="16">
        <v>0.77200000000000002</v>
      </c>
    </row>
    <row r="456" spans="1:5" x14ac:dyDescent="0.2">
      <c r="A456">
        <v>5</v>
      </c>
      <c r="B456" s="13" t="s">
        <v>14</v>
      </c>
      <c r="C456" s="13">
        <v>9</v>
      </c>
      <c r="D456" t="s">
        <v>327</v>
      </c>
      <c r="E456" s="8">
        <v>0.155</v>
      </c>
    </row>
    <row r="457" spans="1:5" x14ac:dyDescent="0.2">
      <c r="A457">
        <v>5</v>
      </c>
      <c r="B457" s="13" t="s">
        <v>402</v>
      </c>
      <c r="C457" s="13">
        <v>9</v>
      </c>
      <c r="D457" t="s">
        <v>663</v>
      </c>
      <c r="E457" s="8">
        <v>0.14199999999999999</v>
      </c>
    </row>
    <row r="458" spans="1:5" x14ac:dyDescent="0.2">
      <c r="A458">
        <v>5</v>
      </c>
      <c r="B458" s="13" t="s">
        <v>401</v>
      </c>
      <c r="C458" s="13">
        <v>10</v>
      </c>
      <c r="D458" t="s">
        <v>652</v>
      </c>
      <c r="E458" s="8">
        <v>0.16600000000000001</v>
      </c>
    </row>
    <row r="459" spans="1:5" x14ac:dyDescent="0.2">
      <c r="A459">
        <v>5</v>
      </c>
      <c r="B459" s="13" t="s">
        <v>9</v>
      </c>
      <c r="C459" s="13">
        <v>10</v>
      </c>
      <c r="D459" t="s">
        <v>102</v>
      </c>
      <c r="E459" s="8">
        <v>0.17100000000000001</v>
      </c>
    </row>
    <row r="460" spans="1:5" x14ac:dyDescent="0.2">
      <c r="A460">
        <v>5</v>
      </c>
      <c r="B460" s="13" t="s">
        <v>10</v>
      </c>
      <c r="C460" s="13">
        <v>10</v>
      </c>
      <c r="D460" t="s">
        <v>261</v>
      </c>
      <c r="E460" s="8">
        <v>0.17399999999999999</v>
      </c>
    </row>
    <row r="461" spans="1:5" x14ac:dyDescent="0.2">
      <c r="A461">
        <v>5</v>
      </c>
      <c r="B461" s="13" t="s">
        <v>11</v>
      </c>
      <c r="C461" s="13">
        <v>10</v>
      </c>
      <c r="D461" t="s">
        <v>64</v>
      </c>
      <c r="E461" s="8">
        <v>0.157</v>
      </c>
    </row>
    <row r="462" spans="1:5" x14ac:dyDescent="0.2">
      <c r="A462">
        <v>5</v>
      </c>
      <c r="B462" s="13" t="s">
        <v>12</v>
      </c>
      <c r="C462" s="13">
        <v>10</v>
      </c>
      <c r="D462" t="s">
        <v>103</v>
      </c>
      <c r="E462" s="8">
        <v>0.17599999999999999</v>
      </c>
    </row>
    <row r="463" spans="1:5" x14ac:dyDescent="0.2">
      <c r="A463">
        <v>5</v>
      </c>
      <c r="B463" s="13" t="s">
        <v>13</v>
      </c>
      <c r="C463" s="13">
        <v>10</v>
      </c>
      <c r="D463" t="s">
        <v>25</v>
      </c>
      <c r="E463" s="8">
        <v>0.17399999999999999</v>
      </c>
    </row>
    <row r="464" spans="1:5" x14ac:dyDescent="0.2">
      <c r="A464">
        <v>5</v>
      </c>
      <c r="B464" s="13" t="s">
        <v>14</v>
      </c>
      <c r="C464" s="13">
        <v>10</v>
      </c>
      <c r="D464" t="s">
        <v>210</v>
      </c>
      <c r="E464" s="9">
        <v>0.46700000000000003</v>
      </c>
    </row>
    <row r="465" spans="1:5" x14ac:dyDescent="0.2">
      <c r="A465">
        <v>5</v>
      </c>
      <c r="B465" s="13" t="s">
        <v>402</v>
      </c>
      <c r="C465" s="13">
        <v>10</v>
      </c>
      <c r="D465" t="s">
        <v>664</v>
      </c>
      <c r="E465" s="8">
        <v>0.13300000000000001</v>
      </c>
    </row>
    <row r="466" spans="1:5" x14ac:dyDescent="0.2">
      <c r="A466">
        <v>5</v>
      </c>
      <c r="B466" s="13" t="s">
        <v>401</v>
      </c>
      <c r="C466" s="13">
        <v>11</v>
      </c>
      <c r="D466" t="s">
        <v>653</v>
      </c>
      <c r="E466" s="8">
        <v>0.161</v>
      </c>
    </row>
    <row r="467" spans="1:5" x14ac:dyDescent="0.2">
      <c r="A467">
        <v>5</v>
      </c>
      <c r="B467" s="13" t="s">
        <v>9</v>
      </c>
      <c r="C467" s="13">
        <v>11</v>
      </c>
      <c r="D467" t="s">
        <v>27</v>
      </c>
      <c r="E467" s="8">
        <v>0.16900000000000001</v>
      </c>
    </row>
    <row r="468" spans="1:5" x14ac:dyDescent="0.2">
      <c r="A468">
        <v>5</v>
      </c>
      <c r="B468" s="13" t="s">
        <v>10</v>
      </c>
      <c r="C468" s="13">
        <v>11</v>
      </c>
      <c r="D468" t="s">
        <v>46</v>
      </c>
      <c r="E468" s="20">
        <v>1.839</v>
      </c>
    </row>
    <row r="469" spans="1:5" x14ac:dyDescent="0.2">
      <c r="A469">
        <v>5</v>
      </c>
      <c r="B469" s="13" t="s">
        <v>11</v>
      </c>
      <c r="C469" s="13">
        <v>11</v>
      </c>
      <c r="D469" t="s">
        <v>378</v>
      </c>
      <c r="E469" s="17">
        <v>2.3719999999999999</v>
      </c>
    </row>
    <row r="470" spans="1:5" x14ac:dyDescent="0.2">
      <c r="A470">
        <v>5</v>
      </c>
      <c r="B470" s="13" t="s">
        <v>12</v>
      </c>
      <c r="C470" s="13">
        <v>11</v>
      </c>
      <c r="D470" t="s">
        <v>208</v>
      </c>
      <c r="E470" s="8">
        <v>0.17199999999999999</v>
      </c>
    </row>
    <row r="471" spans="1:5" x14ac:dyDescent="0.2">
      <c r="A471">
        <v>5</v>
      </c>
      <c r="B471" s="13" t="s">
        <v>13</v>
      </c>
      <c r="C471" s="13">
        <v>11</v>
      </c>
      <c r="D471" t="s">
        <v>166</v>
      </c>
      <c r="E471" s="12">
        <v>0.3</v>
      </c>
    </row>
    <row r="472" spans="1:5" x14ac:dyDescent="0.2">
      <c r="A472">
        <v>5</v>
      </c>
      <c r="B472" s="13" t="s">
        <v>14</v>
      </c>
      <c r="C472" s="13">
        <v>11</v>
      </c>
      <c r="D472" t="s">
        <v>106</v>
      </c>
      <c r="E472" s="12">
        <v>0.32400000000000001</v>
      </c>
    </row>
    <row r="473" spans="1:5" x14ac:dyDescent="0.2">
      <c r="A473">
        <v>5</v>
      </c>
      <c r="B473" s="13" t="s">
        <v>402</v>
      </c>
      <c r="C473" s="13">
        <v>11</v>
      </c>
      <c r="D473" t="s">
        <v>665</v>
      </c>
      <c r="E473" s="8">
        <v>0.128</v>
      </c>
    </row>
    <row r="474" spans="1:5" x14ac:dyDescent="0.2">
      <c r="A474">
        <v>5</v>
      </c>
      <c r="B474" s="13" t="s">
        <v>401</v>
      </c>
      <c r="C474" s="13">
        <v>12</v>
      </c>
      <c r="D474" t="s">
        <v>654</v>
      </c>
      <c r="E474" s="8">
        <v>0.161</v>
      </c>
    </row>
    <row r="475" spans="1:5" x14ac:dyDescent="0.2">
      <c r="A475">
        <v>5</v>
      </c>
      <c r="B475" s="13" t="s">
        <v>9</v>
      </c>
      <c r="C475" s="13">
        <v>12</v>
      </c>
      <c r="D475" t="s">
        <v>673</v>
      </c>
      <c r="E475" s="8">
        <v>0.17399999999999999</v>
      </c>
    </row>
    <row r="476" spans="1:5" x14ac:dyDescent="0.2">
      <c r="A476">
        <v>5</v>
      </c>
      <c r="B476" s="13" t="s">
        <v>10</v>
      </c>
      <c r="C476" s="13">
        <v>12</v>
      </c>
      <c r="D476" t="s">
        <v>674</v>
      </c>
      <c r="E476" s="8">
        <v>0.16700000000000001</v>
      </c>
    </row>
    <row r="477" spans="1:5" x14ac:dyDescent="0.2">
      <c r="A477">
        <v>5</v>
      </c>
      <c r="B477" s="13" t="s">
        <v>11</v>
      </c>
      <c r="C477" s="13">
        <v>12</v>
      </c>
      <c r="D477" t="s">
        <v>675</v>
      </c>
      <c r="E477" s="8">
        <v>0.155</v>
      </c>
    </row>
    <row r="478" spans="1:5" x14ac:dyDescent="0.2">
      <c r="A478">
        <v>5</v>
      </c>
      <c r="B478" s="13" t="s">
        <v>12</v>
      </c>
      <c r="C478" s="13">
        <v>12</v>
      </c>
      <c r="D478" t="s">
        <v>676</v>
      </c>
      <c r="E478" s="8">
        <v>0.14799999999999999</v>
      </c>
    </row>
    <row r="479" spans="1:5" x14ac:dyDescent="0.2">
      <c r="A479">
        <v>5</v>
      </c>
      <c r="B479" s="13" t="s">
        <v>13</v>
      </c>
      <c r="C479" s="13">
        <v>12</v>
      </c>
      <c r="D479" t="s">
        <v>677</v>
      </c>
      <c r="E479" s="8">
        <v>0.14199999999999999</v>
      </c>
    </row>
    <row r="480" spans="1:5" x14ac:dyDescent="0.2">
      <c r="A480">
        <v>5</v>
      </c>
      <c r="B480" s="13" t="s">
        <v>14</v>
      </c>
      <c r="C480" s="13">
        <v>12</v>
      </c>
      <c r="D480" t="s">
        <v>678</v>
      </c>
      <c r="E480" s="8">
        <v>0.17799999999999999</v>
      </c>
    </row>
    <row r="481" spans="1:5" x14ac:dyDescent="0.2">
      <c r="A481">
        <v>5</v>
      </c>
      <c r="B481" s="13" t="s">
        <v>402</v>
      </c>
      <c r="C481" s="13">
        <v>12</v>
      </c>
      <c r="D481" t="s">
        <v>666</v>
      </c>
      <c r="E481" s="8">
        <v>0.14000000000000001</v>
      </c>
    </row>
    <row r="482" spans="1:5" x14ac:dyDescent="0.2">
      <c r="A482">
        <v>6</v>
      </c>
      <c r="B482" s="13" t="s">
        <v>401</v>
      </c>
      <c r="C482" s="13">
        <v>1</v>
      </c>
      <c r="D482" t="s">
        <v>679</v>
      </c>
      <c r="E482" s="8">
        <v>0.14699999999999999</v>
      </c>
    </row>
    <row r="483" spans="1:5" x14ac:dyDescent="0.2">
      <c r="A483">
        <v>6</v>
      </c>
      <c r="B483" s="13" t="s">
        <v>9</v>
      </c>
      <c r="C483" s="13">
        <v>1</v>
      </c>
      <c r="D483" t="s">
        <v>703</v>
      </c>
      <c r="E483" s="8">
        <v>0.13900000000000001</v>
      </c>
    </row>
    <row r="484" spans="1:5" x14ac:dyDescent="0.2">
      <c r="A484">
        <v>6</v>
      </c>
      <c r="B484" s="13" t="s">
        <v>10</v>
      </c>
      <c r="C484" s="13">
        <v>1</v>
      </c>
      <c r="D484" t="s">
        <v>704</v>
      </c>
      <c r="E484" s="8">
        <v>0.14899999999999999</v>
      </c>
    </row>
    <row r="485" spans="1:5" x14ac:dyDescent="0.2">
      <c r="A485">
        <v>6</v>
      </c>
      <c r="B485" s="13" t="s">
        <v>11</v>
      </c>
      <c r="C485" s="13">
        <v>1</v>
      </c>
      <c r="D485" t="s">
        <v>705</v>
      </c>
      <c r="E485" s="8">
        <v>0.13800000000000001</v>
      </c>
    </row>
    <row r="486" spans="1:5" x14ac:dyDescent="0.2">
      <c r="A486">
        <v>6</v>
      </c>
      <c r="B486" s="13" t="s">
        <v>12</v>
      </c>
      <c r="C486" s="13">
        <v>1</v>
      </c>
      <c r="D486" t="s">
        <v>706</v>
      </c>
      <c r="E486" s="8">
        <v>0.128</v>
      </c>
    </row>
    <row r="487" spans="1:5" x14ac:dyDescent="0.2">
      <c r="A487">
        <v>6</v>
      </c>
      <c r="B487" s="13" t="s">
        <v>13</v>
      </c>
      <c r="C487" s="13">
        <v>1</v>
      </c>
      <c r="D487" t="s">
        <v>707</v>
      </c>
      <c r="E487" s="8">
        <v>0.154</v>
      </c>
    </row>
    <row r="488" spans="1:5" x14ac:dyDescent="0.2">
      <c r="A488">
        <v>6</v>
      </c>
      <c r="B488" s="13" t="s">
        <v>14</v>
      </c>
      <c r="C488" s="13">
        <v>1</v>
      </c>
      <c r="D488" t="s">
        <v>708</v>
      </c>
      <c r="E488" s="8">
        <v>0.16900000000000001</v>
      </c>
    </row>
    <row r="489" spans="1:5" x14ac:dyDescent="0.2">
      <c r="A489">
        <v>6</v>
      </c>
      <c r="B489" s="13" t="s">
        <v>402</v>
      </c>
      <c r="C489" s="13">
        <v>1</v>
      </c>
      <c r="D489" t="s">
        <v>691</v>
      </c>
      <c r="E489" s="8">
        <v>0.17499999999999999</v>
      </c>
    </row>
    <row r="490" spans="1:5" x14ac:dyDescent="0.2">
      <c r="A490">
        <v>6</v>
      </c>
      <c r="B490" s="13" t="s">
        <v>401</v>
      </c>
      <c r="C490" s="13">
        <v>2</v>
      </c>
      <c r="D490" t="s">
        <v>680</v>
      </c>
      <c r="E490" s="8">
        <v>0.14599999999999999</v>
      </c>
    </row>
    <row r="491" spans="1:5" x14ac:dyDescent="0.2">
      <c r="A491">
        <v>6</v>
      </c>
      <c r="B491" s="13" t="s">
        <v>9</v>
      </c>
      <c r="C491" s="13">
        <v>2</v>
      </c>
      <c r="D491" t="s">
        <v>237</v>
      </c>
      <c r="E491" s="8">
        <v>0.14000000000000001</v>
      </c>
    </row>
    <row r="492" spans="1:5" x14ac:dyDescent="0.2">
      <c r="A492">
        <v>6</v>
      </c>
      <c r="B492" s="13" t="s">
        <v>10</v>
      </c>
      <c r="C492" s="13">
        <v>2</v>
      </c>
      <c r="D492" t="s">
        <v>258</v>
      </c>
      <c r="E492" s="8">
        <v>0.14899999999999999</v>
      </c>
    </row>
    <row r="493" spans="1:5" x14ac:dyDescent="0.2">
      <c r="A493">
        <v>6</v>
      </c>
      <c r="B493" s="13" t="s">
        <v>11</v>
      </c>
      <c r="C493" s="13">
        <v>2</v>
      </c>
      <c r="D493" t="s">
        <v>202</v>
      </c>
      <c r="E493" s="8">
        <v>0.153</v>
      </c>
    </row>
    <row r="494" spans="1:5" x14ac:dyDescent="0.2">
      <c r="A494">
        <v>6</v>
      </c>
      <c r="B494" s="13" t="s">
        <v>12</v>
      </c>
      <c r="C494" s="13">
        <v>2</v>
      </c>
      <c r="D494" t="s">
        <v>124</v>
      </c>
      <c r="E494" s="8">
        <v>0.13500000000000001</v>
      </c>
    </row>
    <row r="495" spans="1:5" x14ac:dyDescent="0.2">
      <c r="A495">
        <v>6</v>
      </c>
      <c r="B495" s="13" t="s">
        <v>13</v>
      </c>
      <c r="C495" s="13">
        <v>2</v>
      </c>
      <c r="D495" t="s">
        <v>351</v>
      </c>
      <c r="E495" s="8">
        <v>0.155</v>
      </c>
    </row>
    <row r="496" spans="1:5" x14ac:dyDescent="0.2">
      <c r="A496">
        <v>6</v>
      </c>
      <c r="B496" s="13" t="s">
        <v>14</v>
      </c>
      <c r="C496" s="13">
        <v>2</v>
      </c>
      <c r="D496" t="s">
        <v>213</v>
      </c>
      <c r="E496" s="16">
        <v>0.64800000000000002</v>
      </c>
    </row>
    <row r="497" spans="1:5" x14ac:dyDescent="0.2">
      <c r="A497">
        <v>6</v>
      </c>
      <c r="B497" s="13" t="s">
        <v>402</v>
      </c>
      <c r="C497" s="13">
        <v>2</v>
      </c>
      <c r="D497" t="s">
        <v>692</v>
      </c>
      <c r="E497" s="8">
        <v>0.13800000000000001</v>
      </c>
    </row>
    <row r="498" spans="1:5" x14ac:dyDescent="0.2">
      <c r="A498">
        <v>6</v>
      </c>
      <c r="B498" s="13" t="s">
        <v>401</v>
      </c>
      <c r="C498" s="13">
        <v>3</v>
      </c>
      <c r="D498" t="s">
        <v>681</v>
      </c>
      <c r="E498" s="8">
        <v>0.17499999999999999</v>
      </c>
    </row>
    <row r="499" spans="1:5" x14ac:dyDescent="0.2">
      <c r="A499">
        <v>6</v>
      </c>
      <c r="B499" s="13" t="s">
        <v>9</v>
      </c>
      <c r="C499" s="13">
        <v>3</v>
      </c>
      <c r="D499" t="s">
        <v>175</v>
      </c>
      <c r="E499" s="8">
        <v>0.16600000000000001</v>
      </c>
    </row>
    <row r="500" spans="1:5" x14ac:dyDescent="0.2">
      <c r="A500">
        <v>6</v>
      </c>
      <c r="B500" s="13" t="s">
        <v>10</v>
      </c>
      <c r="C500" s="13">
        <v>3</v>
      </c>
      <c r="D500" t="s">
        <v>88</v>
      </c>
      <c r="E500" s="9">
        <v>0.39500000000000002</v>
      </c>
    </row>
    <row r="501" spans="1:5" x14ac:dyDescent="0.2">
      <c r="A501">
        <v>6</v>
      </c>
      <c r="B501" s="13" t="s">
        <v>11</v>
      </c>
      <c r="C501" s="13">
        <v>3</v>
      </c>
      <c r="D501" t="s">
        <v>297</v>
      </c>
      <c r="E501" s="16">
        <v>0.59</v>
      </c>
    </row>
    <row r="502" spans="1:5" x14ac:dyDescent="0.2">
      <c r="A502">
        <v>6</v>
      </c>
      <c r="B502" s="13" t="s">
        <v>12</v>
      </c>
      <c r="C502" s="13">
        <v>3</v>
      </c>
      <c r="D502" t="s">
        <v>216</v>
      </c>
      <c r="E502" s="8">
        <v>0.14499999999999999</v>
      </c>
    </row>
    <row r="503" spans="1:5" x14ac:dyDescent="0.2">
      <c r="A503">
        <v>6</v>
      </c>
      <c r="B503" s="13" t="s">
        <v>13</v>
      </c>
      <c r="C503" s="13">
        <v>3</v>
      </c>
      <c r="D503" t="s">
        <v>252</v>
      </c>
      <c r="E503" s="10">
        <v>0.45200000000000001</v>
      </c>
    </row>
    <row r="504" spans="1:5" x14ac:dyDescent="0.2">
      <c r="A504">
        <v>6</v>
      </c>
      <c r="B504" s="13" t="s">
        <v>14</v>
      </c>
      <c r="C504" s="13">
        <v>3</v>
      </c>
      <c r="D504" t="s">
        <v>291</v>
      </c>
      <c r="E504" s="8">
        <v>0.16</v>
      </c>
    </row>
    <row r="505" spans="1:5" x14ac:dyDescent="0.2">
      <c r="A505">
        <v>6</v>
      </c>
      <c r="B505" s="13" t="s">
        <v>402</v>
      </c>
      <c r="C505" s="13">
        <v>3</v>
      </c>
      <c r="D505" t="s">
        <v>693</v>
      </c>
      <c r="E505" s="8">
        <v>0.128</v>
      </c>
    </row>
    <row r="506" spans="1:5" x14ac:dyDescent="0.2">
      <c r="A506">
        <v>6</v>
      </c>
      <c r="B506" s="13" t="s">
        <v>401</v>
      </c>
      <c r="C506" s="13">
        <v>4</v>
      </c>
      <c r="D506" t="s">
        <v>682</v>
      </c>
      <c r="E506" s="8">
        <v>0.151</v>
      </c>
    </row>
    <row r="507" spans="1:5" x14ac:dyDescent="0.2">
      <c r="A507">
        <v>6</v>
      </c>
      <c r="B507" s="13" t="s">
        <v>9</v>
      </c>
      <c r="C507" s="13">
        <v>4</v>
      </c>
      <c r="D507" t="s">
        <v>94</v>
      </c>
      <c r="E507" s="12">
        <v>0.23499999999999999</v>
      </c>
    </row>
    <row r="508" spans="1:5" x14ac:dyDescent="0.2">
      <c r="A508">
        <v>6</v>
      </c>
      <c r="B508" s="13" t="s">
        <v>10</v>
      </c>
      <c r="C508" s="13">
        <v>4</v>
      </c>
      <c r="D508" t="s">
        <v>318</v>
      </c>
      <c r="E508" s="8">
        <v>0.17100000000000001</v>
      </c>
    </row>
    <row r="509" spans="1:5" x14ac:dyDescent="0.2">
      <c r="A509">
        <v>6</v>
      </c>
      <c r="B509" s="13" t="s">
        <v>11</v>
      </c>
      <c r="C509" s="13">
        <v>4</v>
      </c>
      <c r="D509" t="s">
        <v>127</v>
      </c>
      <c r="E509" s="10">
        <v>0.45800000000000002</v>
      </c>
    </row>
    <row r="510" spans="1:5" x14ac:dyDescent="0.2">
      <c r="A510">
        <v>6</v>
      </c>
      <c r="B510" s="13" t="s">
        <v>12</v>
      </c>
      <c r="C510" s="13">
        <v>4</v>
      </c>
      <c r="D510" t="s">
        <v>339</v>
      </c>
      <c r="E510" s="8">
        <v>0.13900000000000001</v>
      </c>
    </row>
    <row r="511" spans="1:5" x14ac:dyDescent="0.2">
      <c r="A511">
        <v>6</v>
      </c>
      <c r="B511" s="13" t="s">
        <v>13</v>
      </c>
      <c r="C511" s="13">
        <v>4</v>
      </c>
      <c r="D511" t="s">
        <v>67</v>
      </c>
      <c r="E511" s="8">
        <v>0.193</v>
      </c>
    </row>
    <row r="512" spans="1:5" x14ac:dyDescent="0.2">
      <c r="A512">
        <v>6</v>
      </c>
      <c r="B512" s="13" t="s">
        <v>14</v>
      </c>
      <c r="C512" s="13">
        <v>4</v>
      </c>
      <c r="D512" t="s">
        <v>97</v>
      </c>
      <c r="E512" s="8">
        <v>0.14699999999999999</v>
      </c>
    </row>
    <row r="513" spans="1:5" x14ac:dyDescent="0.2">
      <c r="A513">
        <v>6</v>
      </c>
      <c r="B513" s="13" t="s">
        <v>402</v>
      </c>
      <c r="C513" s="13">
        <v>4</v>
      </c>
      <c r="D513" t="s">
        <v>694</v>
      </c>
      <c r="E513" s="8">
        <v>0.13900000000000001</v>
      </c>
    </row>
    <row r="514" spans="1:5" x14ac:dyDescent="0.2">
      <c r="A514">
        <v>6</v>
      </c>
      <c r="B514" s="13" t="s">
        <v>401</v>
      </c>
      <c r="C514" s="13">
        <v>5</v>
      </c>
      <c r="D514" t="s">
        <v>683</v>
      </c>
      <c r="E514" s="8">
        <v>0.159</v>
      </c>
    </row>
    <row r="515" spans="1:5" x14ac:dyDescent="0.2">
      <c r="A515">
        <v>6</v>
      </c>
      <c r="B515" s="13" t="s">
        <v>9</v>
      </c>
      <c r="C515" s="13">
        <v>5</v>
      </c>
      <c r="D515" t="s">
        <v>336</v>
      </c>
      <c r="E515" s="8">
        <v>0.158</v>
      </c>
    </row>
    <row r="516" spans="1:5" x14ac:dyDescent="0.2">
      <c r="A516">
        <v>6</v>
      </c>
      <c r="B516" s="13" t="s">
        <v>10</v>
      </c>
      <c r="C516" s="13">
        <v>5</v>
      </c>
      <c r="D516" t="s">
        <v>321</v>
      </c>
      <c r="E516" s="8">
        <v>0.16900000000000001</v>
      </c>
    </row>
    <row r="517" spans="1:5" x14ac:dyDescent="0.2">
      <c r="A517">
        <v>6</v>
      </c>
      <c r="B517" s="13" t="s">
        <v>11</v>
      </c>
      <c r="C517" s="13">
        <v>5</v>
      </c>
      <c r="D517" t="s">
        <v>384</v>
      </c>
      <c r="E517" s="8">
        <v>0.20100000000000001</v>
      </c>
    </row>
    <row r="518" spans="1:5" x14ac:dyDescent="0.2">
      <c r="A518">
        <v>6</v>
      </c>
      <c r="B518" s="13" t="s">
        <v>12</v>
      </c>
      <c r="C518" s="13">
        <v>5</v>
      </c>
      <c r="D518" t="s">
        <v>246</v>
      </c>
      <c r="E518" s="16">
        <v>0.66</v>
      </c>
    </row>
    <row r="519" spans="1:5" x14ac:dyDescent="0.2">
      <c r="A519">
        <v>6</v>
      </c>
      <c r="B519" s="13" t="s">
        <v>13</v>
      </c>
      <c r="C519" s="13">
        <v>5</v>
      </c>
      <c r="D519" t="s">
        <v>273</v>
      </c>
      <c r="E519" s="22">
        <v>1.464</v>
      </c>
    </row>
    <row r="520" spans="1:5" x14ac:dyDescent="0.2">
      <c r="A520">
        <v>6</v>
      </c>
      <c r="B520" s="13" t="s">
        <v>14</v>
      </c>
      <c r="C520" s="13">
        <v>5</v>
      </c>
      <c r="D520" t="s">
        <v>73</v>
      </c>
      <c r="E520" s="8">
        <v>0.17199999999999999</v>
      </c>
    </row>
    <row r="521" spans="1:5" x14ac:dyDescent="0.2">
      <c r="A521">
        <v>6</v>
      </c>
      <c r="B521" s="13" t="s">
        <v>402</v>
      </c>
      <c r="C521" s="13">
        <v>5</v>
      </c>
      <c r="D521" t="s">
        <v>695</v>
      </c>
      <c r="E521" s="8">
        <v>0.128</v>
      </c>
    </row>
    <row r="522" spans="1:5" x14ac:dyDescent="0.2">
      <c r="A522">
        <v>6</v>
      </c>
      <c r="B522" s="13" t="s">
        <v>401</v>
      </c>
      <c r="C522" s="13">
        <v>6</v>
      </c>
      <c r="D522" t="s">
        <v>684</v>
      </c>
      <c r="E522" s="8">
        <v>0.14799999999999999</v>
      </c>
    </row>
    <row r="523" spans="1:5" x14ac:dyDescent="0.2">
      <c r="A523">
        <v>6</v>
      </c>
      <c r="B523" s="13" t="s">
        <v>9</v>
      </c>
      <c r="C523" s="13">
        <v>6</v>
      </c>
      <c r="D523" t="s">
        <v>178</v>
      </c>
      <c r="E523" s="14">
        <v>0.91100000000000003</v>
      </c>
    </row>
    <row r="524" spans="1:5" x14ac:dyDescent="0.2">
      <c r="A524">
        <v>6</v>
      </c>
      <c r="B524" s="13" t="s">
        <v>10</v>
      </c>
      <c r="C524" s="13">
        <v>6</v>
      </c>
      <c r="D524" t="s">
        <v>22</v>
      </c>
      <c r="E524" s="12">
        <v>0.28100000000000003</v>
      </c>
    </row>
    <row r="525" spans="1:5" x14ac:dyDescent="0.2">
      <c r="A525">
        <v>6</v>
      </c>
      <c r="B525" s="13" t="s">
        <v>11</v>
      </c>
      <c r="C525" s="13">
        <v>6</v>
      </c>
      <c r="D525" t="s">
        <v>169</v>
      </c>
      <c r="E525" s="19">
        <v>0.72599999999999998</v>
      </c>
    </row>
    <row r="526" spans="1:5" x14ac:dyDescent="0.2">
      <c r="A526">
        <v>6</v>
      </c>
      <c r="B526" s="13" t="s">
        <v>12</v>
      </c>
      <c r="C526" s="13">
        <v>6</v>
      </c>
      <c r="D526" t="s">
        <v>387</v>
      </c>
      <c r="E526" s="8">
        <v>0.186</v>
      </c>
    </row>
    <row r="527" spans="1:5" x14ac:dyDescent="0.2">
      <c r="A527">
        <v>6</v>
      </c>
      <c r="B527" s="13" t="s">
        <v>13</v>
      </c>
      <c r="C527" s="13">
        <v>6</v>
      </c>
      <c r="D527" t="s">
        <v>34</v>
      </c>
      <c r="E527" s="8">
        <v>0.155</v>
      </c>
    </row>
    <row r="528" spans="1:5" x14ac:dyDescent="0.2">
      <c r="A528">
        <v>6</v>
      </c>
      <c r="B528" s="13" t="s">
        <v>14</v>
      </c>
      <c r="C528" s="13">
        <v>6</v>
      </c>
      <c r="D528" t="s">
        <v>184</v>
      </c>
      <c r="E528" s="19">
        <v>0.71899999999999997</v>
      </c>
    </row>
    <row r="529" spans="1:5" x14ac:dyDescent="0.2">
      <c r="A529">
        <v>6</v>
      </c>
      <c r="B529" s="13" t="s">
        <v>402</v>
      </c>
      <c r="C529" s="13">
        <v>6</v>
      </c>
      <c r="D529" t="s">
        <v>696</v>
      </c>
      <c r="E529" s="8">
        <v>0.122</v>
      </c>
    </row>
    <row r="530" spans="1:5" x14ac:dyDescent="0.2">
      <c r="A530">
        <v>6</v>
      </c>
      <c r="B530" s="13" t="s">
        <v>401</v>
      </c>
      <c r="C530" s="13">
        <v>7</v>
      </c>
      <c r="D530" t="s">
        <v>685</v>
      </c>
      <c r="E530" s="8">
        <v>0.152</v>
      </c>
    </row>
    <row r="531" spans="1:5" x14ac:dyDescent="0.2">
      <c r="A531">
        <v>6</v>
      </c>
      <c r="B531" s="13" t="s">
        <v>9</v>
      </c>
      <c r="C531" s="13">
        <v>7</v>
      </c>
      <c r="D531" t="s">
        <v>100</v>
      </c>
      <c r="E531" s="8">
        <v>0.14799999999999999</v>
      </c>
    </row>
    <row r="532" spans="1:5" x14ac:dyDescent="0.2">
      <c r="A532">
        <v>6</v>
      </c>
      <c r="B532" s="13" t="s">
        <v>10</v>
      </c>
      <c r="C532" s="13">
        <v>7</v>
      </c>
      <c r="D532" t="s">
        <v>276</v>
      </c>
      <c r="E532" s="12">
        <v>0.245</v>
      </c>
    </row>
    <row r="533" spans="1:5" x14ac:dyDescent="0.2">
      <c r="A533">
        <v>6</v>
      </c>
      <c r="B533" s="13" t="s">
        <v>11</v>
      </c>
      <c r="C533" s="13">
        <v>7</v>
      </c>
      <c r="D533" t="s">
        <v>393</v>
      </c>
      <c r="E533" s="8">
        <v>0.218</v>
      </c>
    </row>
    <row r="534" spans="1:5" x14ac:dyDescent="0.2">
      <c r="A534">
        <v>6</v>
      </c>
      <c r="B534" s="13" t="s">
        <v>12</v>
      </c>
      <c r="C534" s="13">
        <v>7</v>
      </c>
      <c r="D534" t="s">
        <v>40</v>
      </c>
      <c r="E534" s="8">
        <v>0.159</v>
      </c>
    </row>
    <row r="535" spans="1:5" x14ac:dyDescent="0.2">
      <c r="A535">
        <v>6</v>
      </c>
      <c r="B535" s="13" t="s">
        <v>13</v>
      </c>
      <c r="C535" s="13">
        <v>7</v>
      </c>
      <c r="D535" t="s">
        <v>151</v>
      </c>
      <c r="E535" s="8">
        <v>0.17499999999999999</v>
      </c>
    </row>
    <row r="536" spans="1:5" x14ac:dyDescent="0.2">
      <c r="A536">
        <v>6</v>
      </c>
      <c r="B536" s="13" t="s">
        <v>14</v>
      </c>
      <c r="C536" s="13">
        <v>7</v>
      </c>
      <c r="D536" t="s">
        <v>270</v>
      </c>
      <c r="E536" s="12">
        <v>0.23899999999999999</v>
      </c>
    </row>
    <row r="537" spans="1:5" x14ac:dyDescent="0.2">
      <c r="A537">
        <v>6</v>
      </c>
      <c r="B537" s="13" t="s">
        <v>402</v>
      </c>
      <c r="C537" s="13">
        <v>7</v>
      </c>
      <c r="D537" t="s">
        <v>697</v>
      </c>
      <c r="E537" s="8">
        <v>0.13700000000000001</v>
      </c>
    </row>
    <row r="538" spans="1:5" x14ac:dyDescent="0.2">
      <c r="A538">
        <v>6</v>
      </c>
      <c r="B538" s="13" t="s">
        <v>401</v>
      </c>
      <c r="C538" s="13">
        <v>8</v>
      </c>
      <c r="D538" t="s">
        <v>686</v>
      </c>
      <c r="E538" s="8">
        <v>0.186</v>
      </c>
    </row>
    <row r="539" spans="1:5" x14ac:dyDescent="0.2">
      <c r="A539">
        <v>6</v>
      </c>
      <c r="B539" s="13" t="s">
        <v>9</v>
      </c>
      <c r="C539" s="13">
        <v>8</v>
      </c>
      <c r="D539" t="s">
        <v>264</v>
      </c>
      <c r="E539" s="12">
        <v>0.312</v>
      </c>
    </row>
    <row r="540" spans="1:5" x14ac:dyDescent="0.2">
      <c r="A540">
        <v>6</v>
      </c>
      <c r="B540" s="13" t="s">
        <v>10</v>
      </c>
      <c r="C540" s="13">
        <v>8</v>
      </c>
      <c r="D540" t="s">
        <v>315</v>
      </c>
      <c r="E540" s="8">
        <v>0.22700000000000001</v>
      </c>
    </row>
    <row r="541" spans="1:5" x14ac:dyDescent="0.2">
      <c r="A541">
        <v>6</v>
      </c>
      <c r="B541" s="13" t="s">
        <v>11</v>
      </c>
      <c r="C541" s="13">
        <v>8</v>
      </c>
      <c r="D541" t="s">
        <v>348</v>
      </c>
      <c r="E541" s="10">
        <v>0.51</v>
      </c>
    </row>
    <row r="542" spans="1:5" x14ac:dyDescent="0.2">
      <c r="A542">
        <v>6</v>
      </c>
      <c r="B542" s="13" t="s">
        <v>12</v>
      </c>
      <c r="C542" s="13">
        <v>8</v>
      </c>
      <c r="D542" t="s">
        <v>76</v>
      </c>
      <c r="E542" s="8">
        <v>0.14899999999999999</v>
      </c>
    </row>
    <row r="543" spans="1:5" x14ac:dyDescent="0.2">
      <c r="A543">
        <v>6</v>
      </c>
      <c r="B543" s="13" t="s">
        <v>13</v>
      </c>
      <c r="C543" s="13">
        <v>8</v>
      </c>
      <c r="D543" t="s">
        <v>390</v>
      </c>
      <c r="E543" s="8">
        <v>0.13</v>
      </c>
    </row>
    <row r="544" spans="1:5" x14ac:dyDescent="0.2">
      <c r="A544">
        <v>6</v>
      </c>
      <c r="B544" s="13" t="s">
        <v>14</v>
      </c>
      <c r="C544" s="13">
        <v>8</v>
      </c>
      <c r="D544" t="s">
        <v>70</v>
      </c>
      <c r="E544" s="8">
        <v>0.14199999999999999</v>
      </c>
    </row>
    <row r="545" spans="1:5" x14ac:dyDescent="0.2">
      <c r="A545">
        <v>6</v>
      </c>
      <c r="B545" s="13" t="s">
        <v>402</v>
      </c>
      <c r="C545" s="13">
        <v>8</v>
      </c>
      <c r="D545" t="s">
        <v>698</v>
      </c>
      <c r="E545" s="8">
        <v>0.12</v>
      </c>
    </row>
    <row r="546" spans="1:5" x14ac:dyDescent="0.2">
      <c r="A546">
        <v>6</v>
      </c>
      <c r="B546" s="13" t="s">
        <v>401</v>
      </c>
      <c r="C546" s="13">
        <v>9</v>
      </c>
      <c r="D546" t="s">
        <v>687</v>
      </c>
      <c r="E546" s="8">
        <v>0.20599999999999999</v>
      </c>
    </row>
    <row r="547" spans="1:5" x14ac:dyDescent="0.2">
      <c r="A547">
        <v>6</v>
      </c>
      <c r="B547" s="13" t="s">
        <v>9</v>
      </c>
      <c r="C547" s="13">
        <v>9</v>
      </c>
      <c r="D547" t="s">
        <v>300</v>
      </c>
      <c r="E547" s="16">
        <v>0.56699999999999995</v>
      </c>
    </row>
    <row r="548" spans="1:5" x14ac:dyDescent="0.2">
      <c r="A548">
        <v>6</v>
      </c>
      <c r="B548" s="13" t="s">
        <v>10</v>
      </c>
      <c r="C548" s="13">
        <v>9</v>
      </c>
      <c r="D548" t="s">
        <v>61</v>
      </c>
      <c r="E548" s="12">
        <v>0.28299999999999997</v>
      </c>
    </row>
    <row r="549" spans="1:5" x14ac:dyDescent="0.2">
      <c r="A549">
        <v>6</v>
      </c>
      <c r="B549" s="13" t="s">
        <v>11</v>
      </c>
      <c r="C549" s="13">
        <v>9</v>
      </c>
      <c r="D549" t="s">
        <v>181</v>
      </c>
      <c r="E549" s="12">
        <v>0.28999999999999998</v>
      </c>
    </row>
    <row r="550" spans="1:5" x14ac:dyDescent="0.2">
      <c r="A550">
        <v>6</v>
      </c>
      <c r="B550" s="13" t="s">
        <v>12</v>
      </c>
      <c r="C550" s="13">
        <v>9</v>
      </c>
      <c r="D550" t="s">
        <v>37</v>
      </c>
      <c r="E550" s="8">
        <v>0.17</v>
      </c>
    </row>
    <row r="551" spans="1:5" x14ac:dyDescent="0.2">
      <c r="A551">
        <v>6</v>
      </c>
      <c r="B551" s="13" t="s">
        <v>13</v>
      </c>
      <c r="C551" s="13">
        <v>9</v>
      </c>
      <c r="D551" t="s">
        <v>345</v>
      </c>
      <c r="E551" s="9">
        <v>0.39</v>
      </c>
    </row>
    <row r="552" spans="1:5" x14ac:dyDescent="0.2">
      <c r="A552">
        <v>6</v>
      </c>
      <c r="B552" s="13" t="s">
        <v>14</v>
      </c>
      <c r="C552" s="13">
        <v>9</v>
      </c>
      <c r="D552" t="s">
        <v>219</v>
      </c>
      <c r="E552" s="8">
        <v>0.17</v>
      </c>
    </row>
    <row r="553" spans="1:5" x14ac:dyDescent="0.2">
      <c r="A553">
        <v>6</v>
      </c>
      <c r="B553" s="13" t="s">
        <v>402</v>
      </c>
      <c r="C553" s="13">
        <v>9</v>
      </c>
      <c r="D553" t="s">
        <v>699</v>
      </c>
      <c r="E553" s="8">
        <v>0.127</v>
      </c>
    </row>
    <row r="554" spans="1:5" x14ac:dyDescent="0.2">
      <c r="A554">
        <v>6</v>
      </c>
      <c r="B554" s="13" t="s">
        <v>401</v>
      </c>
      <c r="C554" s="13">
        <v>10</v>
      </c>
      <c r="D554" t="s">
        <v>688</v>
      </c>
      <c r="E554" s="8">
        <v>0.155</v>
      </c>
    </row>
    <row r="555" spans="1:5" x14ac:dyDescent="0.2">
      <c r="A555">
        <v>6</v>
      </c>
      <c r="B555" s="13" t="s">
        <v>9</v>
      </c>
      <c r="C555" s="13">
        <v>10</v>
      </c>
      <c r="D555" t="s">
        <v>136</v>
      </c>
      <c r="E555" s="8">
        <v>0.17499999999999999</v>
      </c>
    </row>
    <row r="556" spans="1:5" x14ac:dyDescent="0.2">
      <c r="A556">
        <v>6</v>
      </c>
      <c r="B556" s="13" t="s">
        <v>10</v>
      </c>
      <c r="C556" s="13">
        <v>10</v>
      </c>
      <c r="D556" t="s">
        <v>193</v>
      </c>
      <c r="E556" s="21">
        <v>0.83799999999999997</v>
      </c>
    </row>
    <row r="557" spans="1:5" x14ac:dyDescent="0.2">
      <c r="A557">
        <v>6</v>
      </c>
      <c r="B557" s="13" t="s">
        <v>11</v>
      </c>
      <c r="C557" s="13">
        <v>10</v>
      </c>
      <c r="D557" t="s">
        <v>109</v>
      </c>
      <c r="E557" s="10">
        <v>0.45200000000000001</v>
      </c>
    </row>
    <row r="558" spans="1:5" x14ac:dyDescent="0.2">
      <c r="A558">
        <v>6</v>
      </c>
      <c r="B558" s="13" t="s">
        <v>12</v>
      </c>
      <c r="C558" s="13">
        <v>10</v>
      </c>
      <c r="D558" t="s">
        <v>79</v>
      </c>
      <c r="E558" s="8">
        <v>0.14899999999999999</v>
      </c>
    </row>
    <row r="559" spans="1:5" x14ac:dyDescent="0.2">
      <c r="A559">
        <v>6</v>
      </c>
      <c r="B559" s="13" t="s">
        <v>13</v>
      </c>
      <c r="C559" s="13">
        <v>10</v>
      </c>
      <c r="D559" t="s">
        <v>303</v>
      </c>
      <c r="E559" s="8">
        <v>0.161</v>
      </c>
    </row>
    <row r="560" spans="1:5" x14ac:dyDescent="0.2">
      <c r="A560">
        <v>6</v>
      </c>
      <c r="B560" s="13" t="s">
        <v>14</v>
      </c>
      <c r="C560" s="13">
        <v>10</v>
      </c>
      <c r="D560" t="s">
        <v>354</v>
      </c>
      <c r="E560" s="8">
        <v>0.17100000000000001</v>
      </c>
    </row>
    <row r="561" spans="1:5" x14ac:dyDescent="0.2">
      <c r="A561">
        <v>6</v>
      </c>
      <c r="B561" s="13" t="s">
        <v>402</v>
      </c>
      <c r="C561" s="13">
        <v>10</v>
      </c>
      <c r="D561" t="s">
        <v>700</v>
      </c>
      <c r="E561" s="8">
        <v>0.14299999999999999</v>
      </c>
    </row>
    <row r="562" spans="1:5" x14ac:dyDescent="0.2">
      <c r="A562">
        <v>6</v>
      </c>
      <c r="B562" s="13" t="s">
        <v>401</v>
      </c>
      <c r="C562" s="13">
        <v>11</v>
      </c>
      <c r="D562" t="s">
        <v>689</v>
      </c>
      <c r="E562" s="8">
        <v>0.14699999999999999</v>
      </c>
    </row>
    <row r="563" spans="1:5" x14ac:dyDescent="0.2">
      <c r="A563">
        <v>6</v>
      </c>
      <c r="B563" s="13" t="s">
        <v>9</v>
      </c>
      <c r="C563" s="13">
        <v>11</v>
      </c>
      <c r="D563" t="s">
        <v>399</v>
      </c>
      <c r="E563" s="8">
        <v>0.151</v>
      </c>
    </row>
    <row r="564" spans="1:5" x14ac:dyDescent="0.2">
      <c r="A564">
        <v>6</v>
      </c>
      <c r="B564" s="13" t="s">
        <v>10</v>
      </c>
      <c r="C564" s="13">
        <v>11</v>
      </c>
      <c r="D564" t="s">
        <v>145</v>
      </c>
      <c r="E564" s="20">
        <v>1.288</v>
      </c>
    </row>
    <row r="565" spans="1:5" x14ac:dyDescent="0.2">
      <c r="A565">
        <v>6</v>
      </c>
      <c r="B565" s="13" t="s">
        <v>11</v>
      </c>
      <c r="C565" s="13">
        <v>11</v>
      </c>
      <c r="D565" t="s">
        <v>288</v>
      </c>
      <c r="E565" s="8">
        <v>0.185</v>
      </c>
    </row>
    <row r="566" spans="1:5" x14ac:dyDescent="0.2">
      <c r="A566">
        <v>6</v>
      </c>
      <c r="B566" s="13" t="s">
        <v>12</v>
      </c>
      <c r="C566" s="13">
        <v>11</v>
      </c>
      <c r="D566" t="s">
        <v>360</v>
      </c>
      <c r="E566" s="17">
        <v>1.667</v>
      </c>
    </row>
    <row r="567" spans="1:5" x14ac:dyDescent="0.2">
      <c r="A567">
        <v>6</v>
      </c>
      <c r="B567" s="13" t="s">
        <v>13</v>
      </c>
      <c r="C567" s="13">
        <v>11</v>
      </c>
      <c r="D567" t="s">
        <v>312</v>
      </c>
      <c r="E567" s="8">
        <v>0.14499999999999999</v>
      </c>
    </row>
    <row r="568" spans="1:5" x14ac:dyDescent="0.2">
      <c r="A568">
        <v>6</v>
      </c>
      <c r="B568" s="13" t="s">
        <v>14</v>
      </c>
      <c r="C568" s="13">
        <v>11</v>
      </c>
      <c r="D568" t="s">
        <v>121</v>
      </c>
      <c r="E568" s="18">
        <v>1.38</v>
      </c>
    </row>
    <row r="569" spans="1:5" x14ac:dyDescent="0.2">
      <c r="A569">
        <v>6</v>
      </c>
      <c r="B569" s="13" t="s">
        <v>402</v>
      </c>
      <c r="C569" s="13">
        <v>11</v>
      </c>
      <c r="D569" t="s">
        <v>701</v>
      </c>
      <c r="E569" s="8">
        <v>0.129</v>
      </c>
    </row>
    <row r="570" spans="1:5" x14ac:dyDescent="0.2">
      <c r="A570">
        <v>6</v>
      </c>
      <c r="B570" s="13" t="s">
        <v>401</v>
      </c>
      <c r="C570" s="13">
        <v>12</v>
      </c>
      <c r="D570" t="s">
        <v>690</v>
      </c>
      <c r="E570" s="8">
        <v>0.16600000000000001</v>
      </c>
    </row>
    <row r="571" spans="1:5" x14ac:dyDescent="0.2">
      <c r="A571">
        <v>6</v>
      </c>
      <c r="B571" s="13" t="s">
        <v>9</v>
      </c>
      <c r="C571" s="13">
        <v>12</v>
      </c>
      <c r="D571" t="s">
        <v>709</v>
      </c>
      <c r="E571" s="8">
        <v>0.14899999999999999</v>
      </c>
    </row>
    <row r="572" spans="1:5" x14ac:dyDescent="0.2">
      <c r="A572">
        <v>6</v>
      </c>
      <c r="B572" s="13" t="s">
        <v>10</v>
      </c>
      <c r="C572" s="13">
        <v>12</v>
      </c>
      <c r="D572" t="s">
        <v>710</v>
      </c>
      <c r="E572" s="8">
        <v>0.20499999999999999</v>
      </c>
    </row>
    <row r="573" spans="1:5" x14ac:dyDescent="0.2">
      <c r="A573">
        <v>6</v>
      </c>
      <c r="B573" s="13" t="s">
        <v>11</v>
      </c>
      <c r="C573" s="13">
        <v>12</v>
      </c>
      <c r="D573" t="s">
        <v>711</v>
      </c>
      <c r="E573" s="8">
        <v>0.17599999999999999</v>
      </c>
    </row>
    <row r="574" spans="1:5" x14ac:dyDescent="0.2">
      <c r="A574">
        <v>6</v>
      </c>
      <c r="B574" s="13" t="s">
        <v>12</v>
      </c>
      <c r="C574" s="13">
        <v>12</v>
      </c>
      <c r="D574" t="s">
        <v>712</v>
      </c>
      <c r="E574" s="9">
        <v>0.36199999999999999</v>
      </c>
    </row>
    <row r="575" spans="1:5" x14ac:dyDescent="0.2">
      <c r="A575">
        <v>6</v>
      </c>
      <c r="B575" s="13" t="s">
        <v>13</v>
      </c>
      <c r="C575" s="13">
        <v>12</v>
      </c>
      <c r="D575" t="s">
        <v>713</v>
      </c>
      <c r="E575" s="8">
        <v>0.153</v>
      </c>
    </row>
    <row r="576" spans="1:5" x14ac:dyDescent="0.2">
      <c r="A576">
        <v>6</v>
      </c>
      <c r="B576" s="13" t="s">
        <v>14</v>
      </c>
      <c r="C576" s="13">
        <v>12</v>
      </c>
      <c r="D576" t="s">
        <v>714</v>
      </c>
      <c r="E576" s="8">
        <v>0.159</v>
      </c>
    </row>
    <row r="577" spans="1:5" x14ac:dyDescent="0.2">
      <c r="A577">
        <v>6</v>
      </c>
      <c r="B577" s="13" t="s">
        <v>402</v>
      </c>
      <c r="C577" s="13">
        <v>12</v>
      </c>
      <c r="D577" t="s">
        <v>702</v>
      </c>
      <c r="E577" s="8">
        <v>0.13800000000000001</v>
      </c>
    </row>
    <row r="578" spans="1:5" x14ac:dyDescent="0.2">
      <c r="A578">
        <v>7</v>
      </c>
      <c r="B578" s="13" t="s">
        <v>401</v>
      </c>
      <c r="C578" s="13">
        <v>1</v>
      </c>
      <c r="D578" t="s">
        <v>715</v>
      </c>
      <c r="E578" s="8">
        <v>0.14399999999999999</v>
      </c>
    </row>
    <row r="579" spans="1:5" x14ac:dyDescent="0.2">
      <c r="A579">
        <v>7</v>
      </c>
      <c r="B579" s="13" t="s">
        <v>9</v>
      </c>
      <c r="C579" s="13">
        <v>1</v>
      </c>
      <c r="D579" t="s">
        <v>739</v>
      </c>
      <c r="E579" s="8">
        <v>0.14000000000000001</v>
      </c>
    </row>
    <row r="580" spans="1:5" x14ac:dyDescent="0.2">
      <c r="A580">
        <v>7</v>
      </c>
      <c r="B580" s="13" t="s">
        <v>10</v>
      </c>
      <c r="C580" s="13">
        <v>1</v>
      </c>
      <c r="D580" t="s">
        <v>740</v>
      </c>
      <c r="E580" s="8">
        <v>0.14499999999999999</v>
      </c>
    </row>
    <row r="581" spans="1:5" x14ac:dyDescent="0.2">
      <c r="A581">
        <v>7</v>
      </c>
      <c r="B581" s="13" t="s">
        <v>11</v>
      </c>
      <c r="C581" s="13">
        <v>1</v>
      </c>
      <c r="D581" t="s">
        <v>741</v>
      </c>
      <c r="E581" s="8">
        <v>0.14299999999999999</v>
      </c>
    </row>
    <row r="582" spans="1:5" x14ac:dyDescent="0.2">
      <c r="A582">
        <v>7</v>
      </c>
      <c r="B582" s="13" t="s">
        <v>12</v>
      </c>
      <c r="C582" s="13">
        <v>1</v>
      </c>
      <c r="D582" t="s">
        <v>742</v>
      </c>
      <c r="E582" s="12">
        <v>0.21099999999999999</v>
      </c>
    </row>
    <row r="583" spans="1:5" x14ac:dyDescent="0.2">
      <c r="A583">
        <v>7</v>
      </c>
      <c r="B583" s="13" t="s">
        <v>13</v>
      </c>
      <c r="C583" s="13">
        <v>1</v>
      </c>
      <c r="D583" t="s">
        <v>743</v>
      </c>
      <c r="E583" s="8">
        <v>0.14099999999999999</v>
      </c>
    </row>
    <row r="584" spans="1:5" x14ac:dyDescent="0.2">
      <c r="A584">
        <v>7</v>
      </c>
      <c r="B584" s="13" t="s">
        <v>14</v>
      </c>
      <c r="C584" s="13">
        <v>1</v>
      </c>
      <c r="D584" t="s">
        <v>744</v>
      </c>
      <c r="E584" s="9">
        <v>0.318</v>
      </c>
    </row>
    <row r="585" spans="1:5" x14ac:dyDescent="0.2">
      <c r="A585">
        <v>7</v>
      </c>
      <c r="B585" s="13" t="s">
        <v>402</v>
      </c>
      <c r="C585" s="13">
        <v>1</v>
      </c>
      <c r="D585" t="s">
        <v>727</v>
      </c>
      <c r="E585" s="8">
        <v>0.129</v>
      </c>
    </row>
    <row r="586" spans="1:5" x14ac:dyDescent="0.2">
      <c r="A586">
        <v>7</v>
      </c>
      <c r="B586" s="13" t="s">
        <v>401</v>
      </c>
      <c r="C586" s="13">
        <v>2</v>
      </c>
      <c r="D586" t="s">
        <v>716</v>
      </c>
      <c r="E586" s="8">
        <v>0.14899999999999999</v>
      </c>
    </row>
    <row r="587" spans="1:5" x14ac:dyDescent="0.2">
      <c r="A587">
        <v>7</v>
      </c>
      <c r="B587" s="13" t="s">
        <v>9</v>
      </c>
      <c r="C587" s="13">
        <v>2</v>
      </c>
      <c r="D587" t="s">
        <v>118</v>
      </c>
      <c r="E587" s="8">
        <v>0.14299999999999999</v>
      </c>
    </row>
    <row r="588" spans="1:5" x14ac:dyDescent="0.2">
      <c r="A588">
        <v>7</v>
      </c>
      <c r="B588" s="13" t="s">
        <v>10</v>
      </c>
      <c r="C588" s="13">
        <v>2</v>
      </c>
      <c r="D588" t="s">
        <v>381</v>
      </c>
      <c r="E588" s="8">
        <v>0.16600000000000001</v>
      </c>
    </row>
    <row r="589" spans="1:5" x14ac:dyDescent="0.2">
      <c r="A589">
        <v>7</v>
      </c>
      <c r="B589" s="13" t="s">
        <v>11</v>
      </c>
      <c r="C589" s="13">
        <v>2</v>
      </c>
      <c r="D589" t="s">
        <v>130</v>
      </c>
      <c r="E589" s="8">
        <v>0.14399999999999999</v>
      </c>
    </row>
    <row r="590" spans="1:5" x14ac:dyDescent="0.2">
      <c r="A590">
        <v>7</v>
      </c>
      <c r="B590" s="13" t="s">
        <v>12</v>
      </c>
      <c r="C590" s="13">
        <v>2</v>
      </c>
      <c r="D590" t="s">
        <v>1510</v>
      </c>
      <c r="E590" s="8">
        <v>0.13800000000000001</v>
      </c>
    </row>
    <row r="591" spans="1:5" x14ac:dyDescent="0.2">
      <c r="A591">
        <v>7</v>
      </c>
      <c r="B591" s="13" t="s">
        <v>13</v>
      </c>
      <c r="C591" s="13">
        <v>2</v>
      </c>
      <c r="D591" t="s">
        <v>1511</v>
      </c>
      <c r="E591" s="8">
        <v>0.14000000000000001</v>
      </c>
    </row>
    <row r="592" spans="1:5" x14ac:dyDescent="0.2">
      <c r="A592">
        <v>7</v>
      </c>
      <c r="B592" s="13" t="s">
        <v>14</v>
      </c>
      <c r="C592" s="13">
        <v>2</v>
      </c>
      <c r="D592" t="s">
        <v>1512</v>
      </c>
      <c r="E592" s="8">
        <v>0.16500000000000001</v>
      </c>
    </row>
    <row r="593" spans="1:5" x14ac:dyDescent="0.2">
      <c r="A593">
        <v>7</v>
      </c>
      <c r="B593" s="13" t="s">
        <v>402</v>
      </c>
      <c r="C593" s="13">
        <v>2</v>
      </c>
      <c r="D593" t="s">
        <v>728</v>
      </c>
      <c r="E593" s="8">
        <v>0.13300000000000001</v>
      </c>
    </row>
    <row r="594" spans="1:5" x14ac:dyDescent="0.2">
      <c r="A594">
        <v>7</v>
      </c>
      <c r="B594" s="13" t="s">
        <v>401</v>
      </c>
      <c r="C594" s="13">
        <v>3</v>
      </c>
      <c r="D594" t="s">
        <v>717</v>
      </c>
      <c r="E594" s="8">
        <v>0.14399999999999999</v>
      </c>
    </row>
    <row r="595" spans="1:5" x14ac:dyDescent="0.2">
      <c r="A595">
        <v>7</v>
      </c>
      <c r="B595" s="13" t="s">
        <v>9</v>
      </c>
      <c r="C595" s="13">
        <v>3</v>
      </c>
      <c r="D595" t="s">
        <v>294</v>
      </c>
      <c r="E595" s="9">
        <v>0.26400000000000001</v>
      </c>
    </row>
    <row r="596" spans="1:5" x14ac:dyDescent="0.2">
      <c r="A596">
        <v>7</v>
      </c>
      <c r="B596" s="13" t="s">
        <v>10</v>
      </c>
      <c r="C596" s="13">
        <v>3</v>
      </c>
      <c r="D596" t="s">
        <v>234</v>
      </c>
      <c r="E596" s="16">
        <v>0.46600000000000003</v>
      </c>
    </row>
    <row r="597" spans="1:5" x14ac:dyDescent="0.2">
      <c r="A597">
        <v>7</v>
      </c>
      <c r="B597" s="13" t="s">
        <v>11</v>
      </c>
      <c r="C597" s="13">
        <v>3</v>
      </c>
      <c r="D597" t="s">
        <v>1513</v>
      </c>
      <c r="E597" s="8">
        <v>0.14399999999999999</v>
      </c>
    </row>
    <row r="598" spans="1:5" x14ac:dyDescent="0.2">
      <c r="A598">
        <v>7</v>
      </c>
      <c r="B598" s="13" t="s">
        <v>12</v>
      </c>
      <c r="C598" s="13">
        <v>3</v>
      </c>
      <c r="D598" t="s">
        <v>1514</v>
      </c>
      <c r="E598" s="8">
        <v>0.13800000000000001</v>
      </c>
    </row>
    <row r="599" spans="1:5" x14ac:dyDescent="0.2">
      <c r="A599">
        <v>7</v>
      </c>
      <c r="B599" s="13" t="s">
        <v>13</v>
      </c>
      <c r="C599" s="13">
        <v>3</v>
      </c>
      <c r="D599" t="s">
        <v>1515</v>
      </c>
      <c r="E599" s="8">
        <v>0.154</v>
      </c>
    </row>
    <row r="600" spans="1:5" x14ac:dyDescent="0.2">
      <c r="A600">
        <v>7</v>
      </c>
      <c r="B600" s="13" t="s">
        <v>14</v>
      </c>
      <c r="C600" s="13">
        <v>3</v>
      </c>
      <c r="D600" t="s">
        <v>1516</v>
      </c>
      <c r="E600" s="8">
        <v>0.13800000000000001</v>
      </c>
    </row>
    <row r="601" spans="1:5" x14ac:dyDescent="0.2">
      <c r="A601">
        <v>7</v>
      </c>
      <c r="B601" s="13" t="s">
        <v>402</v>
      </c>
      <c r="C601" s="13">
        <v>3</v>
      </c>
      <c r="D601" t="s">
        <v>729</v>
      </c>
      <c r="E601" s="8">
        <v>0.127</v>
      </c>
    </row>
    <row r="602" spans="1:5" x14ac:dyDescent="0.2">
      <c r="A602">
        <v>7</v>
      </c>
      <c r="B602" s="13" t="s">
        <v>401</v>
      </c>
      <c r="C602" s="13">
        <v>4</v>
      </c>
      <c r="D602" t="s">
        <v>718</v>
      </c>
      <c r="E602" s="8">
        <v>0.14099999999999999</v>
      </c>
    </row>
    <row r="603" spans="1:5" x14ac:dyDescent="0.2">
      <c r="A603">
        <v>7</v>
      </c>
      <c r="B603" s="13" t="s">
        <v>9</v>
      </c>
      <c r="C603" s="13">
        <v>4</v>
      </c>
      <c r="D603" t="s">
        <v>324</v>
      </c>
      <c r="E603" s="8">
        <v>0.14799999999999999</v>
      </c>
    </row>
    <row r="604" spans="1:5" x14ac:dyDescent="0.2">
      <c r="A604">
        <v>7</v>
      </c>
      <c r="B604" s="13" t="s">
        <v>10</v>
      </c>
      <c r="C604" s="13">
        <v>4</v>
      </c>
      <c r="D604" t="s">
        <v>199</v>
      </c>
      <c r="E604" s="8">
        <v>0.16300000000000001</v>
      </c>
    </row>
    <row r="605" spans="1:5" x14ac:dyDescent="0.2">
      <c r="A605">
        <v>7</v>
      </c>
      <c r="B605" s="13" t="s">
        <v>11</v>
      </c>
      <c r="C605" s="13">
        <v>4</v>
      </c>
      <c r="D605" t="s">
        <v>1517</v>
      </c>
      <c r="E605" s="8">
        <v>0.159</v>
      </c>
    </row>
    <row r="606" spans="1:5" x14ac:dyDescent="0.2">
      <c r="A606">
        <v>7</v>
      </c>
      <c r="B606" s="13" t="s">
        <v>12</v>
      </c>
      <c r="C606" s="13">
        <v>4</v>
      </c>
      <c r="D606" t="s">
        <v>1518</v>
      </c>
      <c r="E606" s="8">
        <v>0.13500000000000001</v>
      </c>
    </row>
    <row r="607" spans="1:5" x14ac:dyDescent="0.2">
      <c r="A607">
        <v>7</v>
      </c>
      <c r="B607" s="13" t="s">
        <v>13</v>
      </c>
      <c r="C607" s="13">
        <v>4</v>
      </c>
      <c r="D607" t="s">
        <v>1519</v>
      </c>
      <c r="E607" s="8">
        <v>0.14199999999999999</v>
      </c>
    </row>
    <row r="608" spans="1:5" x14ac:dyDescent="0.2">
      <c r="A608">
        <v>7</v>
      </c>
      <c r="B608" s="13" t="s">
        <v>14</v>
      </c>
      <c r="C608" s="13">
        <v>4</v>
      </c>
      <c r="D608" t="s">
        <v>1520</v>
      </c>
      <c r="E608" s="8">
        <v>0.13600000000000001</v>
      </c>
    </row>
    <row r="609" spans="1:5" x14ac:dyDescent="0.2">
      <c r="A609">
        <v>7</v>
      </c>
      <c r="B609" s="13" t="s">
        <v>402</v>
      </c>
      <c r="C609" s="13">
        <v>4</v>
      </c>
      <c r="D609" t="s">
        <v>730</v>
      </c>
      <c r="E609" s="8">
        <v>0.124</v>
      </c>
    </row>
    <row r="610" spans="1:5" x14ac:dyDescent="0.2">
      <c r="A610">
        <v>7</v>
      </c>
      <c r="B610" s="13" t="s">
        <v>401</v>
      </c>
      <c r="C610" s="13">
        <v>5</v>
      </c>
      <c r="D610" t="s">
        <v>719</v>
      </c>
      <c r="E610" s="8">
        <v>0.152</v>
      </c>
    </row>
    <row r="611" spans="1:5" x14ac:dyDescent="0.2">
      <c r="A611">
        <v>7</v>
      </c>
      <c r="B611" s="13" t="s">
        <v>9</v>
      </c>
      <c r="C611" s="13">
        <v>5</v>
      </c>
      <c r="D611" t="s">
        <v>228</v>
      </c>
      <c r="E611" s="12">
        <v>0.20200000000000001</v>
      </c>
    </row>
    <row r="612" spans="1:5" x14ac:dyDescent="0.2">
      <c r="A612">
        <v>7</v>
      </c>
      <c r="B612" s="13" t="s">
        <v>10</v>
      </c>
      <c r="C612" s="13">
        <v>5</v>
      </c>
      <c r="D612" t="s">
        <v>196</v>
      </c>
      <c r="E612" s="8">
        <v>0.155</v>
      </c>
    </row>
    <row r="613" spans="1:5" x14ac:dyDescent="0.2">
      <c r="A613">
        <v>7</v>
      </c>
      <c r="B613" s="13" t="s">
        <v>11</v>
      </c>
      <c r="C613" s="13">
        <v>5</v>
      </c>
      <c r="D613" t="s">
        <v>1521</v>
      </c>
      <c r="E613" s="8">
        <v>0.14899999999999999</v>
      </c>
    </row>
    <row r="614" spans="1:5" x14ac:dyDescent="0.2">
      <c r="A614">
        <v>7</v>
      </c>
      <c r="B614" s="13" t="s">
        <v>12</v>
      </c>
      <c r="C614" s="13">
        <v>5</v>
      </c>
      <c r="D614" t="s">
        <v>1522</v>
      </c>
      <c r="E614" s="8">
        <v>0.13100000000000001</v>
      </c>
    </row>
    <row r="615" spans="1:5" x14ac:dyDescent="0.2">
      <c r="A615">
        <v>7</v>
      </c>
      <c r="B615" s="13" t="s">
        <v>13</v>
      </c>
      <c r="C615" s="13">
        <v>5</v>
      </c>
      <c r="D615" t="s">
        <v>1523</v>
      </c>
      <c r="E615" s="8">
        <v>0.157</v>
      </c>
    </row>
    <row r="616" spans="1:5" x14ac:dyDescent="0.2">
      <c r="A616">
        <v>7</v>
      </c>
      <c r="B616" s="13" t="s">
        <v>14</v>
      </c>
      <c r="C616" s="13">
        <v>5</v>
      </c>
      <c r="D616" t="s">
        <v>1524</v>
      </c>
      <c r="E616" s="8">
        <v>0.155</v>
      </c>
    </row>
    <row r="617" spans="1:5" x14ac:dyDescent="0.2">
      <c r="A617">
        <v>7</v>
      </c>
      <c r="B617" s="13" t="s">
        <v>402</v>
      </c>
      <c r="C617" s="13">
        <v>5</v>
      </c>
      <c r="D617" t="s">
        <v>731</v>
      </c>
      <c r="E617" s="8">
        <v>0.16</v>
      </c>
    </row>
    <row r="618" spans="1:5" x14ac:dyDescent="0.2">
      <c r="A618">
        <v>7</v>
      </c>
      <c r="B618" s="13" t="s">
        <v>401</v>
      </c>
      <c r="C618" s="13">
        <v>6</v>
      </c>
      <c r="D618" t="s">
        <v>720</v>
      </c>
      <c r="E618" s="8">
        <v>0.14899999999999999</v>
      </c>
    </row>
    <row r="619" spans="1:5" x14ac:dyDescent="0.2">
      <c r="A619">
        <v>7</v>
      </c>
      <c r="B619" s="13" t="s">
        <v>9</v>
      </c>
      <c r="C619" s="13">
        <v>6</v>
      </c>
      <c r="D619" t="s">
        <v>282</v>
      </c>
      <c r="E619" s="12">
        <v>0.23599999999999999</v>
      </c>
    </row>
    <row r="620" spans="1:5" x14ac:dyDescent="0.2">
      <c r="A620">
        <v>7</v>
      </c>
      <c r="B620" s="13" t="s">
        <v>10</v>
      </c>
      <c r="C620" s="13">
        <v>6</v>
      </c>
      <c r="D620" t="s">
        <v>231</v>
      </c>
      <c r="E620" s="8">
        <v>0.14399999999999999</v>
      </c>
    </row>
    <row r="621" spans="1:5" x14ac:dyDescent="0.2">
      <c r="A621">
        <v>7</v>
      </c>
      <c r="B621" s="13" t="s">
        <v>11</v>
      </c>
      <c r="C621" s="13">
        <v>6</v>
      </c>
      <c r="D621" t="s">
        <v>1525</v>
      </c>
      <c r="E621" s="8">
        <v>0.157</v>
      </c>
    </row>
    <row r="622" spans="1:5" x14ac:dyDescent="0.2">
      <c r="A622">
        <v>7</v>
      </c>
      <c r="B622" s="13" t="s">
        <v>12</v>
      </c>
      <c r="C622" s="13">
        <v>6</v>
      </c>
      <c r="D622" t="s">
        <v>1526</v>
      </c>
      <c r="E622" s="8">
        <v>0.13600000000000001</v>
      </c>
    </row>
    <row r="623" spans="1:5" x14ac:dyDescent="0.2">
      <c r="A623">
        <v>7</v>
      </c>
      <c r="B623" s="13" t="s">
        <v>13</v>
      </c>
      <c r="C623" s="13">
        <v>6</v>
      </c>
      <c r="D623" t="s">
        <v>1527</v>
      </c>
      <c r="E623" s="8">
        <v>0.14699999999999999</v>
      </c>
    </row>
    <row r="624" spans="1:5" x14ac:dyDescent="0.2">
      <c r="A624">
        <v>7</v>
      </c>
      <c r="B624" s="13" t="s">
        <v>14</v>
      </c>
      <c r="C624" s="13">
        <v>6</v>
      </c>
      <c r="D624" t="s">
        <v>1528</v>
      </c>
      <c r="E624" s="8">
        <v>0.14099999999999999</v>
      </c>
    </row>
    <row r="625" spans="1:5" x14ac:dyDescent="0.2">
      <c r="A625">
        <v>7</v>
      </c>
      <c r="B625" s="13" t="s">
        <v>402</v>
      </c>
      <c r="C625" s="13">
        <v>6</v>
      </c>
      <c r="D625" t="s">
        <v>732</v>
      </c>
      <c r="E625" s="8">
        <v>0.13500000000000001</v>
      </c>
    </row>
    <row r="626" spans="1:5" x14ac:dyDescent="0.2">
      <c r="A626">
        <v>7</v>
      </c>
      <c r="B626" s="13" t="s">
        <v>401</v>
      </c>
      <c r="C626" s="13">
        <v>7</v>
      </c>
      <c r="D626" t="s">
        <v>721</v>
      </c>
      <c r="E626" s="8">
        <v>0.14299999999999999</v>
      </c>
    </row>
    <row r="627" spans="1:5" x14ac:dyDescent="0.2">
      <c r="A627">
        <v>7</v>
      </c>
      <c r="B627" s="13" t="s">
        <v>9</v>
      </c>
      <c r="C627" s="13">
        <v>7</v>
      </c>
      <c r="D627" t="s">
        <v>115</v>
      </c>
      <c r="E627" s="8">
        <v>0.14299999999999999</v>
      </c>
    </row>
    <row r="628" spans="1:5" x14ac:dyDescent="0.2">
      <c r="A628">
        <v>7</v>
      </c>
      <c r="B628" s="13" t="s">
        <v>10</v>
      </c>
      <c r="C628" s="13">
        <v>7</v>
      </c>
      <c r="D628" t="s">
        <v>28</v>
      </c>
      <c r="E628" s="8">
        <v>0.14699999999999999</v>
      </c>
    </row>
    <row r="629" spans="1:5" x14ac:dyDescent="0.2">
      <c r="A629">
        <v>7</v>
      </c>
      <c r="B629" s="13" t="s">
        <v>11</v>
      </c>
      <c r="C629" s="13">
        <v>7</v>
      </c>
      <c r="D629" t="s">
        <v>1529</v>
      </c>
      <c r="E629" s="8">
        <v>0.14599999999999999</v>
      </c>
    </row>
    <row r="630" spans="1:5" x14ac:dyDescent="0.2">
      <c r="A630">
        <v>7</v>
      </c>
      <c r="B630" s="13" t="s">
        <v>12</v>
      </c>
      <c r="C630" s="13">
        <v>7</v>
      </c>
      <c r="D630" t="s">
        <v>1530</v>
      </c>
      <c r="E630" s="8">
        <v>0.13100000000000001</v>
      </c>
    </row>
    <row r="631" spans="1:5" x14ac:dyDescent="0.2">
      <c r="A631">
        <v>7</v>
      </c>
      <c r="B631" s="13" t="s">
        <v>13</v>
      </c>
      <c r="C631" s="13">
        <v>7</v>
      </c>
      <c r="D631" t="s">
        <v>1531</v>
      </c>
      <c r="E631" s="8">
        <v>0.13</v>
      </c>
    </row>
    <row r="632" spans="1:5" x14ac:dyDescent="0.2">
      <c r="A632">
        <v>7</v>
      </c>
      <c r="B632" s="13" t="s">
        <v>14</v>
      </c>
      <c r="C632" s="13">
        <v>7</v>
      </c>
      <c r="D632" t="s">
        <v>1532</v>
      </c>
      <c r="E632" s="8">
        <v>0.13500000000000001</v>
      </c>
    </row>
    <row r="633" spans="1:5" x14ac:dyDescent="0.2">
      <c r="A633">
        <v>7</v>
      </c>
      <c r="B633" s="13" t="s">
        <v>402</v>
      </c>
      <c r="C633" s="13">
        <v>7</v>
      </c>
      <c r="D633" t="s">
        <v>733</v>
      </c>
      <c r="E633" s="8">
        <v>0.128</v>
      </c>
    </row>
    <row r="634" spans="1:5" x14ac:dyDescent="0.2">
      <c r="A634">
        <v>7</v>
      </c>
      <c r="B634" s="13" t="s">
        <v>401</v>
      </c>
      <c r="C634" s="13">
        <v>8</v>
      </c>
      <c r="D634" t="s">
        <v>722</v>
      </c>
      <c r="E634" s="8">
        <v>0.15</v>
      </c>
    </row>
    <row r="635" spans="1:5" x14ac:dyDescent="0.2">
      <c r="A635">
        <v>7</v>
      </c>
      <c r="B635" s="13" t="s">
        <v>9</v>
      </c>
      <c r="C635" s="13">
        <v>8</v>
      </c>
      <c r="D635" t="s">
        <v>342</v>
      </c>
      <c r="E635" s="10">
        <v>0.375</v>
      </c>
    </row>
    <row r="636" spans="1:5" x14ac:dyDescent="0.2">
      <c r="A636">
        <v>7</v>
      </c>
      <c r="B636" s="13" t="s">
        <v>10</v>
      </c>
      <c r="C636" s="13">
        <v>8</v>
      </c>
      <c r="D636" t="s">
        <v>49</v>
      </c>
      <c r="E636" s="14">
        <v>0.64900000000000002</v>
      </c>
    </row>
    <row r="637" spans="1:5" x14ac:dyDescent="0.2">
      <c r="A637">
        <v>7</v>
      </c>
      <c r="B637" s="13" t="s">
        <v>11</v>
      </c>
      <c r="C637" s="13">
        <v>8</v>
      </c>
      <c r="D637" t="s">
        <v>1533</v>
      </c>
      <c r="E637" s="8">
        <v>0.159</v>
      </c>
    </row>
    <row r="638" spans="1:5" x14ac:dyDescent="0.2">
      <c r="A638">
        <v>7</v>
      </c>
      <c r="B638" s="13" t="s">
        <v>12</v>
      </c>
      <c r="C638" s="13">
        <v>8</v>
      </c>
      <c r="D638" t="s">
        <v>1534</v>
      </c>
      <c r="E638" s="8">
        <v>0.13400000000000001</v>
      </c>
    </row>
    <row r="639" spans="1:5" x14ac:dyDescent="0.2">
      <c r="A639">
        <v>7</v>
      </c>
      <c r="B639" s="13" t="s">
        <v>13</v>
      </c>
      <c r="C639" s="13">
        <v>8</v>
      </c>
      <c r="D639" t="s">
        <v>1535</v>
      </c>
      <c r="E639" s="8">
        <v>0.13100000000000001</v>
      </c>
    </row>
    <row r="640" spans="1:5" x14ac:dyDescent="0.2">
      <c r="A640">
        <v>7</v>
      </c>
      <c r="B640" s="13" t="s">
        <v>14</v>
      </c>
      <c r="C640" s="13">
        <v>8</v>
      </c>
      <c r="D640" t="s">
        <v>1536</v>
      </c>
      <c r="E640" s="8">
        <v>0.13800000000000001</v>
      </c>
    </row>
    <row r="641" spans="1:5" x14ac:dyDescent="0.2">
      <c r="A641">
        <v>7</v>
      </c>
      <c r="B641" s="13" t="s">
        <v>402</v>
      </c>
      <c r="C641" s="13">
        <v>8</v>
      </c>
      <c r="D641" t="s">
        <v>734</v>
      </c>
      <c r="E641" s="8">
        <v>0.126</v>
      </c>
    </row>
    <row r="642" spans="1:5" x14ac:dyDescent="0.2">
      <c r="A642">
        <v>7</v>
      </c>
      <c r="B642" s="13" t="s">
        <v>401</v>
      </c>
      <c r="C642" s="13">
        <v>9</v>
      </c>
      <c r="D642" t="s">
        <v>723</v>
      </c>
      <c r="E642" s="8">
        <v>0.151</v>
      </c>
    </row>
    <row r="643" spans="1:5" x14ac:dyDescent="0.2">
      <c r="A643">
        <v>7</v>
      </c>
      <c r="B643" s="13" t="s">
        <v>9</v>
      </c>
      <c r="C643" s="13">
        <v>9</v>
      </c>
      <c r="D643" t="s">
        <v>372</v>
      </c>
      <c r="E643" s="8">
        <v>0.17699999999999999</v>
      </c>
    </row>
    <row r="644" spans="1:5" x14ac:dyDescent="0.2">
      <c r="A644">
        <v>7</v>
      </c>
      <c r="B644" s="13" t="s">
        <v>10</v>
      </c>
      <c r="C644" s="13">
        <v>9</v>
      </c>
      <c r="D644" t="s">
        <v>187</v>
      </c>
      <c r="E644" s="17">
        <v>1.097</v>
      </c>
    </row>
    <row r="645" spans="1:5" x14ac:dyDescent="0.2">
      <c r="A645">
        <v>7</v>
      </c>
      <c r="B645" s="13" t="s">
        <v>11</v>
      </c>
      <c r="C645" s="13">
        <v>9</v>
      </c>
      <c r="D645" t="s">
        <v>1537</v>
      </c>
      <c r="E645" s="8">
        <v>0.154</v>
      </c>
    </row>
    <row r="646" spans="1:5" x14ac:dyDescent="0.2">
      <c r="A646">
        <v>7</v>
      </c>
      <c r="B646" s="13" t="s">
        <v>12</v>
      </c>
      <c r="C646" s="13">
        <v>9</v>
      </c>
      <c r="D646" t="s">
        <v>1538</v>
      </c>
      <c r="E646" s="12">
        <v>0.22600000000000001</v>
      </c>
    </row>
    <row r="647" spans="1:5" x14ac:dyDescent="0.2">
      <c r="A647">
        <v>7</v>
      </c>
      <c r="B647" s="13" t="s">
        <v>13</v>
      </c>
      <c r="C647" s="13">
        <v>9</v>
      </c>
      <c r="D647" t="s">
        <v>1539</v>
      </c>
      <c r="E647" s="8">
        <v>0.13500000000000001</v>
      </c>
    </row>
    <row r="648" spans="1:5" x14ac:dyDescent="0.2">
      <c r="A648">
        <v>7</v>
      </c>
      <c r="B648" s="13" t="s">
        <v>14</v>
      </c>
      <c r="C648" s="13">
        <v>9</v>
      </c>
      <c r="D648" t="s">
        <v>1540</v>
      </c>
      <c r="E648" s="12">
        <v>0.20599999999999999</v>
      </c>
    </row>
    <row r="649" spans="1:5" x14ac:dyDescent="0.2">
      <c r="A649">
        <v>7</v>
      </c>
      <c r="B649" s="13" t="s">
        <v>402</v>
      </c>
      <c r="C649" s="13">
        <v>9</v>
      </c>
      <c r="D649" t="s">
        <v>735</v>
      </c>
      <c r="E649" s="8">
        <v>0.128</v>
      </c>
    </row>
    <row r="650" spans="1:5" x14ac:dyDescent="0.2">
      <c r="A650">
        <v>7</v>
      </c>
      <c r="B650" s="13" t="s">
        <v>401</v>
      </c>
      <c r="C650" s="13">
        <v>10</v>
      </c>
      <c r="D650" t="s">
        <v>724</v>
      </c>
      <c r="E650" s="8">
        <v>0.14699999999999999</v>
      </c>
    </row>
    <row r="651" spans="1:5" x14ac:dyDescent="0.2">
      <c r="A651">
        <v>7</v>
      </c>
      <c r="B651" s="13" t="s">
        <v>9</v>
      </c>
      <c r="C651" s="13">
        <v>10</v>
      </c>
      <c r="D651" t="s">
        <v>154</v>
      </c>
      <c r="E651" s="8">
        <v>0.152</v>
      </c>
    </row>
    <row r="652" spans="1:5" x14ac:dyDescent="0.2">
      <c r="A652">
        <v>7</v>
      </c>
      <c r="B652" s="13" t="s">
        <v>10</v>
      </c>
      <c r="C652" s="13">
        <v>10</v>
      </c>
      <c r="D652" t="s">
        <v>52</v>
      </c>
      <c r="E652" s="18">
        <v>0.93899999999999995</v>
      </c>
    </row>
    <row r="653" spans="1:5" x14ac:dyDescent="0.2">
      <c r="A653">
        <v>7</v>
      </c>
      <c r="B653" s="13" t="s">
        <v>11</v>
      </c>
      <c r="C653" s="13">
        <v>10</v>
      </c>
      <c r="D653" t="s">
        <v>1541</v>
      </c>
      <c r="E653" s="8">
        <v>0.153</v>
      </c>
    </row>
    <row r="654" spans="1:5" x14ac:dyDescent="0.2">
      <c r="A654">
        <v>7</v>
      </c>
      <c r="B654" s="13" t="s">
        <v>12</v>
      </c>
      <c r="C654" s="13">
        <v>10</v>
      </c>
      <c r="D654" t="s">
        <v>1542</v>
      </c>
      <c r="E654" s="8">
        <v>0.13900000000000001</v>
      </c>
    </row>
    <row r="655" spans="1:5" x14ac:dyDescent="0.2">
      <c r="A655">
        <v>7</v>
      </c>
      <c r="B655" s="13" t="s">
        <v>13</v>
      </c>
      <c r="C655" s="13">
        <v>10</v>
      </c>
      <c r="D655" t="s">
        <v>1543</v>
      </c>
      <c r="E655" s="8">
        <v>0.14699999999999999</v>
      </c>
    </row>
    <row r="656" spans="1:5" x14ac:dyDescent="0.2">
      <c r="A656">
        <v>7</v>
      </c>
      <c r="B656" s="13" t="s">
        <v>14</v>
      </c>
      <c r="C656" s="13">
        <v>10</v>
      </c>
      <c r="D656" t="s">
        <v>1502</v>
      </c>
      <c r="E656" s="8">
        <v>0.16300000000000001</v>
      </c>
    </row>
    <row r="657" spans="1:5" x14ac:dyDescent="0.2">
      <c r="A657">
        <v>7</v>
      </c>
      <c r="B657" s="13" t="s">
        <v>402</v>
      </c>
      <c r="C657" s="13">
        <v>10</v>
      </c>
      <c r="D657" t="s">
        <v>736</v>
      </c>
      <c r="E657" s="8">
        <v>0.124</v>
      </c>
    </row>
    <row r="658" spans="1:5" x14ac:dyDescent="0.2">
      <c r="A658">
        <v>7</v>
      </c>
      <c r="B658" s="13" t="s">
        <v>401</v>
      </c>
      <c r="C658" s="13">
        <v>11</v>
      </c>
      <c r="D658" t="s">
        <v>725</v>
      </c>
      <c r="E658" s="8">
        <v>0.15</v>
      </c>
    </row>
    <row r="659" spans="1:5" x14ac:dyDescent="0.2">
      <c r="A659">
        <v>7</v>
      </c>
      <c r="B659" s="13" t="s">
        <v>9</v>
      </c>
      <c r="C659" s="13">
        <v>11</v>
      </c>
      <c r="D659" t="s">
        <v>285</v>
      </c>
      <c r="E659" s="8">
        <v>0.159</v>
      </c>
    </row>
    <row r="660" spans="1:5" x14ac:dyDescent="0.2">
      <c r="A660">
        <v>7</v>
      </c>
      <c r="B660" s="13" t="s">
        <v>10</v>
      </c>
      <c r="C660" s="13">
        <v>11</v>
      </c>
      <c r="D660" t="s">
        <v>309</v>
      </c>
      <c r="E660" s="12">
        <v>0.20399999999999999</v>
      </c>
    </row>
    <row r="661" spans="1:5" x14ac:dyDescent="0.2">
      <c r="A661">
        <v>7</v>
      </c>
      <c r="B661" s="13" t="s">
        <v>11</v>
      </c>
      <c r="C661" s="13">
        <v>11</v>
      </c>
      <c r="D661" t="s">
        <v>1544</v>
      </c>
      <c r="E661" s="8">
        <v>0.16900000000000001</v>
      </c>
    </row>
    <row r="662" spans="1:5" x14ac:dyDescent="0.2">
      <c r="A662">
        <v>7</v>
      </c>
      <c r="B662" s="13" t="s">
        <v>12</v>
      </c>
      <c r="C662" s="13">
        <v>11</v>
      </c>
      <c r="D662" t="s">
        <v>1545</v>
      </c>
      <c r="E662" s="8">
        <v>0.13700000000000001</v>
      </c>
    </row>
    <row r="663" spans="1:5" x14ac:dyDescent="0.2">
      <c r="A663">
        <v>7</v>
      </c>
      <c r="B663" s="13" t="s">
        <v>13</v>
      </c>
      <c r="C663" s="13">
        <v>11</v>
      </c>
      <c r="D663" t="s">
        <v>1503</v>
      </c>
      <c r="E663" s="8">
        <v>0.13800000000000001</v>
      </c>
    </row>
    <row r="664" spans="1:5" x14ac:dyDescent="0.2">
      <c r="A664">
        <v>7</v>
      </c>
      <c r="B664" s="13" t="s">
        <v>14</v>
      </c>
      <c r="C664" s="13">
        <v>11</v>
      </c>
      <c r="D664" t="s">
        <v>1504</v>
      </c>
      <c r="E664" s="8">
        <v>0.189</v>
      </c>
    </row>
    <row r="665" spans="1:5" x14ac:dyDescent="0.2">
      <c r="A665">
        <v>7</v>
      </c>
      <c r="B665" s="13" t="s">
        <v>402</v>
      </c>
      <c r="C665" s="13">
        <v>11</v>
      </c>
      <c r="D665" t="s">
        <v>737</v>
      </c>
      <c r="E665" s="8">
        <v>0.123</v>
      </c>
    </row>
    <row r="666" spans="1:5" x14ac:dyDescent="0.2">
      <c r="A666">
        <v>7</v>
      </c>
      <c r="B666" s="13" t="s">
        <v>401</v>
      </c>
      <c r="C666" s="13">
        <v>12</v>
      </c>
      <c r="D666" t="s">
        <v>726</v>
      </c>
      <c r="E666" s="8">
        <v>0.17</v>
      </c>
    </row>
    <row r="667" spans="1:5" x14ac:dyDescent="0.2">
      <c r="A667">
        <v>7</v>
      </c>
      <c r="B667" s="13" t="s">
        <v>9</v>
      </c>
      <c r="C667" s="13">
        <v>12</v>
      </c>
      <c r="D667" t="s">
        <v>745</v>
      </c>
      <c r="E667" s="8">
        <v>0.152</v>
      </c>
    </row>
    <row r="668" spans="1:5" x14ac:dyDescent="0.2">
      <c r="A668">
        <v>7</v>
      </c>
      <c r="B668" s="13" t="s">
        <v>10</v>
      </c>
      <c r="C668" s="13">
        <v>12</v>
      </c>
      <c r="D668" t="s">
        <v>746</v>
      </c>
      <c r="E668" s="8">
        <v>0.16700000000000001</v>
      </c>
    </row>
    <row r="669" spans="1:5" x14ac:dyDescent="0.2">
      <c r="A669">
        <v>7</v>
      </c>
      <c r="B669" s="13" t="s">
        <v>11</v>
      </c>
      <c r="C669" s="13">
        <v>12</v>
      </c>
      <c r="D669" t="s">
        <v>747</v>
      </c>
      <c r="E669" s="8">
        <v>0.152</v>
      </c>
    </row>
    <row r="670" spans="1:5" x14ac:dyDescent="0.2">
      <c r="A670">
        <v>7</v>
      </c>
      <c r="B670" s="13" t="s">
        <v>12</v>
      </c>
      <c r="C670" s="13">
        <v>12</v>
      </c>
      <c r="D670" t="s">
        <v>748</v>
      </c>
      <c r="E670" s="8">
        <v>0.14399999999999999</v>
      </c>
    </row>
    <row r="671" spans="1:5" x14ac:dyDescent="0.2">
      <c r="A671">
        <v>7</v>
      </c>
      <c r="B671" s="13" t="s">
        <v>13</v>
      </c>
      <c r="C671" s="13">
        <v>12</v>
      </c>
      <c r="D671" t="s">
        <v>749</v>
      </c>
      <c r="E671" s="8">
        <v>0.14299999999999999</v>
      </c>
    </row>
    <row r="672" spans="1:5" x14ac:dyDescent="0.2">
      <c r="A672">
        <v>7</v>
      </c>
      <c r="B672" s="13" t="s">
        <v>14</v>
      </c>
      <c r="C672" s="13">
        <v>12</v>
      </c>
      <c r="D672" t="s">
        <v>750</v>
      </c>
      <c r="E672" s="8">
        <v>0.13800000000000001</v>
      </c>
    </row>
    <row r="673" spans="1:5" x14ac:dyDescent="0.2">
      <c r="A673">
        <v>7</v>
      </c>
      <c r="B673" s="13" t="s">
        <v>402</v>
      </c>
      <c r="C673" s="13">
        <v>12</v>
      </c>
      <c r="D673" t="s">
        <v>738</v>
      </c>
      <c r="E673" s="8">
        <v>0.128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E5EA-D913-0A40-9E36-1214FFBDC8D3}">
  <dimension ref="A1:B127"/>
  <sheetViews>
    <sheetView workbookViewId="0">
      <selection activeCell="A128" sqref="A128:XFD128"/>
    </sheetView>
  </sheetViews>
  <sheetFormatPr baseColWidth="10" defaultRowHeight="16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1</v>
      </c>
      <c r="B2" t="s">
        <v>751</v>
      </c>
    </row>
    <row r="3" spans="1:2" x14ac:dyDescent="0.2">
      <c r="A3">
        <v>2</v>
      </c>
      <c r="B3" t="s">
        <v>752</v>
      </c>
    </row>
    <row r="4" spans="1:2" x14ac:dyDescent="0.2">
      <c r="A4">
        <v>3</v>
      </c>
      <c r="B4" t="s">
        <v>753</v>
      </c>
    </row>
    <row r="5" spans="1:2" x14ac:dyDescent="0.2">
      <c r="A5">
        <v>4</v>
      </c>
      <c r="B5" t="s">
        <v>754</v>
      </c>
    </row>
    <row r="6" spans="1:2" x14ac:dyDescent="0.2">
      <c r="A6">
        <v>5</v>
      </c>
      <c r="B6" t="s">
        <v>755</v>
      </c>
    </row>
    <row r="7" spans="1:2" x14ac:dyDescent="0.2">
      <c r="A7">
        <v>6</v>
      </c>
      <c r="B7" t="s">
        <v>756</v>
      </c>
    </row>
    <row r="8" spans="1:2" x14ac:dyDescent="0.2">
      <c r="A8">
        <v>7</v>
      </c>
      <c r="B8" t="s">
        <v>757</v>
      </c>
    </row>
    <row r="9" spans="1:2" x14ac:dyDescent="0.2">
      <c r="A9">
        <v>8</v>
      </c>
      <c r="B9" t="s">
        <v>758</v>
      </c>
    </row>
    <row r="10" spans="1:2" x14ac:dyDescent="0.2">
      <c r="A10">
        <v>9</v>
      </c>
      <c r="B10" t="s">
        <v>759</v>
      </c>
    </row>
    <row r="11" spans="1:2" x14ac:dyDescent="0.2">
      <c r="A11">
        <v>10</v>
      </c>
      <c r="B11" t="s">
        <v>760</v>
      </c>
    </row>
    <row r="12" spans="1:2" x14ac:dyDescent="0.2">
      <c r="A12">
        <v>11</v>
      </c>
      <c r="B12" t="s">
        <v>761</v>
      </c>
    </row>
    <row r="13" spans="1:2" x14ac:dyDescent="0.2">
      <c r="A13">
        <v>12</v>
      </c>
      <c r="B13" t="s">
        <v>762</v>
      </c>
    </row>
    <row r="14" spans="1:2" x14ac:dyDescent="0.2">
      <c r="A14">
        <v>13</v>
      </c>
      <c r="B14" t="s">
        <v>763</v>
      </c>
    </row>
    <row r="15" spans="1:2" x14ac:dyDescent="0.2">
      <c r="A15">
        <v>14</v>
      </c>
      <c r="B15" t="s">
        <v>764</v>
      </c>
    </row>
    <row r="16" spans="1:2" x14ac:dyDescent="0.2">
      <c r="A16">
        <v>15</v>
      </c>
      <c r="B16" t="s">
        <v>765</v>
      </c>
    </row>
    <row r="17" spans="1:2" x14ac:dyDescent="0.2">
      <c r="A17">
        <v>16</v>
      </c>
      <c r="B17" t="s">
        <v>766</v>
      </c>
    </row>
    <row r="18" spans="1:2" x14ac:dyDescent="0.2">
      <c r="A18">
        <v>17</v>
      </c>
      <c r="B18" t="s">
        <v>767</v>
      </c>
    </row>
    <row r="19" spans="1:2" x14ac:dyDescent="0.2">
      <c r="A19">
        <v>18</v>
      </c>
      <c r="B19" t="s">
        <v>768</v>
      </c>
    </row>
    <row r="20" spans="1:2" x14ac:dyDescent="0.2">
      <c r="A20">
        <v>19</v>
      </c>
      <c r="B20" t="s">
        <v>769</v>
      </c>
    </row>
    <row r="21" spans="1:2" x14ac:dyDescent="0.2">
      <c r="A21">
        <v>20</v>
      </c>
      <c r="B21" t="s">
        <v>770</v>
      </c>
    </row>
    <row r="22" spans="1:2" x14ac:dyDescent="0.2">
      <c r="A22">
        <v>21</v>
      </c>
      <c r="B22" t="s">
        <v>771</v>
      </c>
    </row>
    <row r="23" spans="1:2" x14ac:dyDescent="0.2">
      <c r="A23">
        <v>22</v>
      </c>
      <c r="B23" t="s">
        <v>772</v>
      </c>
    </row>
    <row r="24" spans="1:2" x14ac:dyDescent="0.2">
      <c r="A24">
        <v>23</v>
      </c>
      <c r="B24" t="s">
        <v>773</v>
      </c>
    </row>
    <row r="25" spans="1:2" x14ac:dyDescent="0.2">
      <c r="A25">
        <v>24</v>
      </c>
      <c r="B25" t="s">
        <v>774</v>
      </c>
    </row>
    <row r="26" spans="1:2" x14ac:dyDescent="0.2">
      <c r="A26">
        <v>25</v>
      </c>
      <c r="B26" t="s">
        <v>775</v>
      </c>
    </row>
    <row r="27" spans="1:2" x14ac:dyDescent="0.2">
      <c r="A27">
        <v>26</v>
      </c>
      <c r="B27" t="s">
        <v>776</v>
      </c>
    </row>
    <row r="28" spans="1:2" x14ac:dyDescent="0.2">
      <c r="A28">
        <v>27</v>
      </c>
      <c r="B28" t="s">
        <v>777</v>
      </c>
    </row>
    <row r="29" spans="1:2" x14ac:dyDescent="0.2">
      <c r="A29">
        <v>28</v>
      </c>
      <c r="B29" t="s">
        <v>787</v>
      </c>
    </row>
    <row r="30" spans="1:2" x14ac:dyDescent="0.2">
      <c r="A30">
        <v>29</v>
      </c>
      <c r="B30" t="s">
        <v>778</v>
      </c>
    </row>
    <row r="31" spans="1:2" x14ac:dyDescent="0.2">
      <c r="A31">
        <v>30</v>
      </c>
      <c r="B31" t="s">
        <v>779</v>
      </c>
    </row>
    <row r="32" spans="1:2" x14ac:dyDescent="0.2">
      <c r="A32">
        <v>31</v>
      </c>
      <c r="B32" t="s">
        <v>780</v>
      </c>
    </row>
    <row r="33" spans="1:2" x14ac:dyDescent="0.2">
      <c r="A33">
        <v>32</v>
      </c>
      <c r="B33" t="s">
        <v>781</v>
      </c>
    </row>
    <row r="34" spans="1:2" x14ac:dyDescent="0.2">
      <c r="A34">
        <v>33</v>
      </c>
      <c r="B34" t="s">
        <v>782</v>
      </c>
    </row>
    <row r="35" spans="1:2" x14ac:dyDescent="0.2">
      <c r="A35">
        <v>34</v>
      </c>
      <c r="B35" t="s">
        <v>783</v>
      </c>
    </row>
    <row r="36" spans="1:2" x14ac:dyDescent="0.2">
      <c r="A36">
        <v>35</v>
      </c>
      <c r="B36" t="s">
        <v>784</v>
      </c>
    </row>
    <row r="37" spans="1:2" x14ac:dyDescent="0.2">
      <c r="A37">
        <v>36</v>
      </c>
      <c r="B37" t="s">
        <v>785</v>
      </c>
    </row>
    <row r="38" spans="1:2" x14ac:dyDescent="0.2">
      <c r="A38">
        <v>37</v>
      </c>
      <c r="B38" t="s">
        <v>786</v>
      </c>
    </row>
    <row r="39" spans="1:2" x14ac:dyDescent="0.2">
      <c r="A39">
        <v>38</v>
      </c>
      <c r="B39" t="s">
        <v>788</v>
      </c>
    </row>
    <row r="40" spans="1:2" x14ac:dyDescent="0.2">
      <c r="A40">
        <v>39</v>
      </c>
      <c r="B40" t="s">
        <v>789</v>
      </c>
    </row>
    <row r="41" spans="1:2" x14ac:dyDescent="0.2">
      <c r="A41">
        <v>40</v>
      </c>
      <c r="B41" t="s">
        <v>790</v>
      </c>
    </row>
    <row r="42" spans="1:2" x14ac:dyDescent="0.2">
      <c r="A42">
        <v>41</v>
      </c>
      <c r="B42" t="s">
        <v>791</v>
      </c>
    </row>
    <row r="43" spans="1:2" x14ac:dyDescent="0.2">
      <c r="A43">
        <v>42</v>
      </c>
      <c r="B43" t="s">
        <v>792</v>
      </c>
    </row>
    <row r="44" spans="1:2" x14ac:dyDescent="0.2">
      <c r="A44">
        <v>43</v>
      </c>
      <c r="B44" t="s">
        <v>793</v>
      </c>
    </row>
    <row r="45" spans="1:2" x14ac:dyDescent="0.2">
      <c r="A45">
        <v>44</v>
      </c>
      <c r="B45" t="s">
        <v>794</v>
      </c>
    </row>
    <row r="46" spans="1:2" x14ac:dyDescent="0.2">
      <c r="A46">
        <v>45</v>
      </c>
      <c r="B46" t="s">
        <v>795</v>
      </c>
    </row>
    <row r="47" spans="1:2" x14ac:dyDescent="0.2">
      <c r="A47">
        <v>46</v>
      </c>
      <c r="B47" t="s">
        <v>796</v>
      </c>
    </row>
    <row r="48" spans="1:2" x14ac:dyDescent="0.2">
      <c r="A48">
        <v>47</v>
      </c>
      <c r="B48" t="s">
        <v>797</v>
      </c>
    </row>
    <row r="49" spans="1:2" x14ac:dyDescent="0.2">
      <c r="A49">
        <v>48</v>
      </c>
      <c r="B49" t="s">
        <v>798</v>
      </c>
    </row>
    <row r="50" spans="1:2" x14ac:dyDescent="0.2">
      <c r="A50">
        <v>49</v>
      </c>
      <c r="B50" t="s">
        <v>799</v>
      </c>
    </row>
    <row r="51" spans="1:2" x14ac:dyDescent="0.2">
      <c r="A51">
        <v>50</v>
      </c>
      <c r="B51" t="s">
        <v>800</v>
      </c>
    </row>
    <row r="52" spans="1:2" x14ac:dyDescent="0.2">
      <c r="A52">
        <v>51</v>
      </c>
      <c r="B52" t="s">
        <v>801</v>
      </c>
    </row>
    <row r="53" spans="1:2" x14ac:dyDescent="0.2">
      <c r="A53">
        <v>52</v>
      </c>
      <c r="B53" t="s">
        <v>802</v>
      </c>
    </row>
    <row r="54" spans="1:2" x14ac:dyDescent="0.2">
      <c r="A54">
        <v>53</v>
      </c>
      <c r="B54" t="s">
        <v>803</v>
      </c>
    </row>
    <row r="55" spans="1:2" x14ac:dyDescent="0.2">
      <c r="A55">
        <v>54</v>
      </c>
      <c r="B55" t="s">
        <v>804</v>
      </c>
    </row>
    <row r="56" spans="1:2" x14ac:dyDescent="0.2">
      <c r="A56">
        <v>55</v>
      </c>
      <c r="B56" t="s">
        <v>805</v>
      </c>
    </row>
    <row r="57" spans="1:2" x14ac:dyDescent="0.2">
      <c r="A57">
        <v>56</v>
      </c>
      <c r="B57" t="s">
        <v>806</v>
      </c>
    </row>
    <row r="58" spans="1:2" x14ac:dyDescent="0.2">
      <c r="A58">
        <v>57</v>
      </c>
      <c r="B58" t="s">
        <v>807</v>
      </c>
    </row>
    <row r="59" spans="1:2" x14ac:dyDescent="0.2">
      <c r="A59">
        <v>58</v>
      </c>
      <c r="B59" t="s">
        <v>808</v>
      </c>
    </row>
    <row r="60" spans="1:2" x14ac:dyDescent="0.2">
      <c r="A60">
        <v>59</v>
      </c>
      <c r="B60" t="s">
        <v>809</v>
      </c>
    </row>
    <row r="61" spans="1:2" x14ac:dyDescent="0.2">
      <c r="A61">
        <v>127</v>
      </c>
      <c r="B61" t="s">
        <v>810</v>
      </c>
    </row>
    <row r="62" spans="1:2" x14ac:dyDescent="0.2">
      <c r="A62">
        <v>61</v>
      </c>
      <c r="B62" t="s">
        <v>811</v>
      </c>
    </row>
    <row r="63" spans="1:2" x14ac:dyDescent="0.2">
      <c r="A63">
        <v>62</v>
      </c>
      <c r="B63" t="s">
        <v>812</v>
      </c>
    </row>
    <row r="64" spans="1:2" x14ac:dyDescent="0.2">
      <c r="A64">
        <v>63</v>
      </c>
      <c r="B64" t="s">
        <v>813</v>
      </c>
    </row>
    <row r="65" spans="1:2" x14ac:dyDescent="0.2">
      <c r="A65">
        <v>64</v>
      </c>
      <c r="B65" t="s">
        <v>814</v>
      </c>
    </row>
    <row r="66" spans="1:2" x14ac:dyDescent="0.2">
      <c r="A66">
        <v>65</v>
      </c>
      <c r="B66" t="s">
        <v>815</v>
      </c>
    </row>
    <row r="67" spans="1:2" x14ac:dyDescent="0.2">
      <c r="A67">
        <v>66</v>
      </c>
      <c r="B67" t="s">
        <v>816</v>
      </c>
    </row>
    <row r="68" spans="1:2" x14ac:dyDescent="0.2">
      <c r="A68">
        <v>67</v>
      </c>
      <c r="B68" t="s">
        <v>817</v>
      </c>
    </row>
    <row r="69" spans="1:2" x14ac:dyDescent="0.2">
      <c r="A69">
        <v>68</v>
      </c>
      <c r="B69" t="s">
        <v>818</v>
      </c>
    </row>
    <row r="70" spans="1:2" x14ac:dyDescent="0.2">
      <c r="A70">
        <v>69</v>
      </c>
      <c r="B70" t="s">
        <v>819</v>
      </c>
    </row>
    <row r="71" spans="1:2" x14ac:dyDescent="0.2">
      <c r="A71">
        <v>70</v>
      </c>
      <c r="B71" t="s">
        <v>820</v>
      </c>
    </row>
    <row r="72" spans="1:2" x14ac:dyDescent="0.2">
      <c r="A72">
        <v>71</v>
      </c>
      <c r="B72" t="s">
        <v>821</v>
      </c>
    </row>
    <row r="73" spans="1:2" x14ac:dyDescent="0.2">
      <c r="A73">
        <v>72</v>
      </c>
      <c r="B73" t="s">
        <v>822</v>
      </c>
    </row>
    <row r="74" spans="1:2" x14ac:dyDescent="0.2">
      <c r="A74">
        <v>73</v>
      </c>
      <c r="B74" t="s">
        <v>823</v>
      </c>
    </row>
    <row r="75" spans="1:2" x14ac:dyDescent="0.2">
      <c r="A75">
        <v>74</v>
      </c>
      <c r="B75" t="s">
        <v>824</v>
      </c>
    </row>
    <row r="76" spans="1:2" x14ac:dyDescent="0.2">
      <c r="A76">
        <v>75</v>
      </c>
      <c r="B76" t="s">
        <v>825</v>
      </c>
    </row>
    <row r="77" spans="1:2" x14ac:dyDescent="0.2">
      <c r="A77">
        <v>76</v>
      </c>
      <c r="B77" t="s">
        <v>826</v>
      </c>
    </row>
    <row r="78" spans="1:2" x14ac:dyDescent="0.2">
      <c r="A78">
        <v>77</v>
      </c>
      <c r="B78" t="s">
        <v>827</v>
      </c>
    </row>
    <row r="79" spans="1:2" x14ac:dyDescent="0.2">
      <c r="A79">
        <v>78</v>
      </c>
      <c r="B79" t="s">
        <v>828</v>
      </c>
    </row>
    <row r="80" spans="1:2" x14ac:dyDescent="0.2">
      <c r="A80">
        <v>79</v>
      </c>
      <c r="B80" t="s">
        <v>829</v>
      </c>
    </row>
    <row r="81" spans="1:2" x14ac:dyDescent="0.2">
      <c r="A81">
        <v>80</v>
      </c>
      <c r="B81" t="s">
        <v>830</v>
      </c>
    </row>
    <row r="82" spans="1:2" x14ac:dyDescent="0.2">
      <c r="A82">
        <v>81</v>
      </c>
      <c r="B82" t="s">
        <v>831</v>
      </c>
    </row>
    <row r="83" spans="1:2" x14ac:dyDescent="0.2">
      <c r="A83">
        <v>82</v>
      </c>
      <c r="B83" t="s">
        <v>832</v>
      </c>
    </row>
    <row r="84" spans="1:2" x14ac:dyDescent="0.2">
      <c r="A84">
        <v>83</v>
      </c>
      <c r="B84" t="s">
        <v>833</v>
      </c>
    </row>
    <row r="85" spans="1:2" x14ac:dyDescent="0.2">
      <c r="A85">
        <v>84</v>
      </c>
      <c r="B85" t="s">
        <v>834</v>
      </c>
    </row>
    <row r="86" spans="1:2" x14ac:dyDescent="0.2">
      <c r="A86">
        <v>85</v>
      </c>
      <c r="B86" t="s">
        <v>835</v>
      </c>
    </row>
    <row r="87" spans="1:2" x14ac:dyDescent="0.2">
      <c r="A87">
        <v>86</v>
      </c>
      <c r="B87" t="s">
        <v>836</v>
      </c>
    </row>
    <row r="88" spans="1:2" x14ac:dyDescent="0.2">
      <c r="A88">
        <v>87</v>
      </c>
      <c r="B88" t="s">
        <v>837</v>
      </c>
    </row>
    <row r="89" spans="1:2" x14ac:dyDescent="0.2">
      <c r="A89">
        <v>88</v>
      </c>
      <c r="B89" t="s">
        <v>838</v>
      </c>
    </row>
    <row r="90" spans="1:2" x14ac:dyDescent="0.2">
      <c r="A90">
        <v>89</v>
      </c>
      <c r="B90" t="s">
        <v>839</v>
      </c>
    </row>
    <row r="91" spans="1:2" x14ac:dyDescent="0.2">
      <c r="A91">
        <v>90</v>
      </c>
      <c r="B91" t="s">
        <v>840</v>
      </c>
    </row>
    <row r="92" spans="1:2" x14ac:dyDescent="0.2">
      <c r="A92">
        <v>91</v>
      </c>
      <c r="B92" t="s">
        <v>841</v>
      </c>
    </row>
    <row r="93" spans="1:2" x14ac:dyDescent="0.2">
      <c r="A93">
        <v>92</v>
      </c>
      <c r="B93" t="s">
        <v>842</v>
      </c>
    </row>
    <row r="94" spans="1:2" x14ac:dyDescent="0.2">
      <c r="A94">
        <v>93</v>
      </c>
      <c r="B94" t="s">
        <v>843</v>
      </c>
    </row>
    <row r="95" spans="1:2" x14ac:dyDescent="0.2">
      <c r="A95">
        <v>94</v>
      </c>
      <c r="B95" t="s">
        <v>844</v>
      </c>
    </row>
    <row r="96" spans="1:2" x14ac:dyDescent="0.2">
      <c r="A96">
        <v>95</v>
      </c>
      <c r="B96" t="s">
        <v>845</v>
      </c>
    </row>
    <row r="97" spans="1:2" x14ac:dyDescent="0.2">
      <c r="A97">
        <v>96</v>
      </c>
      <c r="B97" t="s">
        <v>846</v>
      </c>
    </row>
    <row r="98" spans="1:2" x14ac:dyDescent="0.2">
      <c r="A98">
        <v>97</v>
      </c>
      <c r="B98" t="s">
        <v>847</v>
      </c>
    </row>
    <row r="99" spans="1:2" x14ac:dyDescent="0.2">
      <c r="A99">
        <v>98</v>
      </c>
      <c r="B99" t="s">
        <v>848</v>
      </c>
    </row>
    <row r="100" spans="1:2" x14ac:dyDescent="0.2">
      <c r="A100">
        <v>99</v>
      </c>
      <c r="B100" t="s">
        <v>849</v>
      </c>
    </row>
    <row r="101" spans="1:2" x14ac:dyDescent="0.2">
      <c r="A101">
        <v>100</v>
      </c>
      <c r="B101" t="s">
        <v>850</v>
      </c>
    </row>
    <row r="102" spans="1:2" x14ac:dyDescent="0.2">
      <c r="A102">
        <v>101</v>
      </c>
      <c r="B102" t="s">
        <v>851</v>
      </c>
    </row>
    <row r="103" spans="1:2" x14ac:dyDescent="0.2">
      <c r="A103">
        <v>102</v>
      </c>
      <c r="B103" t="s">
        <v>852</v>
      </c>
    </row>
    <row r="104" spans="1:2" x14ac:dyDescent="0.2">
      <c r="A104">
        <v>103</v>
      </c>
      <c r="B104" t="s">
        <v>853</v>
      </c>
    </row>
    <row r="105" spans="1:2" x14ac:dyDescent="0.2">
      <c r="A105">
        <v>104</v>
      </c>
      <c r="B105" t="s">
        <v>854</v>
      </c>
    </row>
    <row r="106" spans="1:2" x14ac:dyDescent="0.2">
      <c r="A106">
        <v>105</v>
      </c>
      <c r="B106" t="s">
        <v>855</v>
      </c>
    </row>
    <row r="107" spans="1:2" x14ac:dyDescent="0.2">
      <c r="A107">
        <v>106</v>
      </c>
      <c r="B107" t="s">
        <v>856</v>
      </c>
    </row>
    <row r="108" spans="1:2" x14ac:dyDescent="0.2">
      <c r="A108">
        <v>107</v>
      </c>
      <c r="B108" t="s">
        <v>857</v>
      </c>
    </row>
    <row r="109" spans="1:2" x14ac:dyDescent="0.2">
      <c r="A109">
        <v>108</v>
      </c>
      <c r="B109" t="s">
        <v>858</v>
      </c>
    </row>
    <row r="110" spans="1:2" x14ac:dyDescent="0.2">
      <c r="A110">
        <v>109</v>
      </c>
      <c r="B110" t="s">
        <v>859</v>
      </c>
    </row>
    <row r="111" spans="1:2" x14ac:dyDescent="0.2">
      <c r="A111">
        <v>110</v>
      </c>
      <c r="B111" t="s">
        <v>860</v>
      </c>
    </row>
    <row r="112" spans="1:2" x14ac:dyDescent="0.2">
      <c r="A112">
        <v>111</v>
      </c>
      <c r="B112" t="s">
        <v>861</v>
      </c>
    </row>
    <row r="113" spans="1:2" x14ac:dyDescent="0.2">
      <c r="A113">
        <v>112</v>
      </c>
      <c r="B113" t="s">
        <v>862</v>
      </c>
    </row>
    <row r="114" spans="1:2" x14ac:dyDescent="0.2">
      <c r="A114">
        <v>113</v>
      </c>
      <c r="B114" t="s">
        <v>863</v>
      </c>
    </row>
    <row r="115" spans="1:2" x14ac:dyDescent="0.2">
      <c r="A115">
        <v>114</v>
      </c>
      <c r="B115" t="s">
        <v>864</v>
      </c>
    </row>
    <row r="116" spans="1:2" x14ac:dyDescent="0.2">
      <c r="A116">
        <v>115</v>
      </c>
      <c r="B116" t="s">
        <v>865</v>
      </c>
    </row>
    <row r="117" spans="1:2" x14ac:dyDescent="0.2">
      <c r="A117">
        <v>116</v>
      </c>
      <c r="B117" t="s">
        <v>866</v>
      </c>
    </row>
    <row r="118" spans="1:2" x14ac:dyDescent="0.2">
      <c r="A118">
        <v>117</v>
      </c>
      <c r="B118" t="s">
        <v>867</v>
      </c>
    </row>
    <row r="119" spans="1:2" x14ac:dyDescent="0.2">
      <c r="A119">
        <v>118</v>
      </c>
      <c r="B119" t="s">
        <v>868</v>
      </c>
    </row>
    <row r="120" spans="1:2" x14ac:dyDescent="0.2">
      <c r="A120">
        <v>119</v>
      </c>
      <c r="B120" t="s">
        <v>869</v>
      </c>
    </row>
    <row r="121" spans="1:2" x14ac:dyDescent="0.2">
      <c r="A121">
        <v>120</v>
      </c>
      <c r="B121" t="s">
        <v>870</v>
      </c>
    </row>
    <row r="122" spans="1:2" x14ac:dyDescent="0.2">
      <c r="A122">
        <v>121</v>
      </c>
      <c r="B122" t="s">
        <v>871</v>
      </c>
    </row>
    <row r="123" spans="1:2" x14ac:dyDescent="0.2">
      <c r="A123">
        <v>122</v>
      </c>
      <c r="B123" t="s">
        <v>872</v>
      </c>
    </row>
    <row r="124" spans="1:2" x14ac:dyDescent="0.2">
      <c r="A124">
        <v>123</v>
      </c>
      <c r="B124" t="s">
        <v>873</v>
      </c>
    </row>
    <row r="125" spans="1:2" x14ac:dyDescent="0.2">
      <c r="A125">
        <v>124</v>
      </c>
      <c r="B125" t="s">
        <v>874</v>
      </c>
    </row>
    <row r="126" spans="1:2" x14ac:dyDescent="0.2">
      <c r="A126">
        <v>125</v>
      </c>
      <c r="B126" t="s">
        <v>875</v>
      </c>
    </row>
    <row r="127" spans="1:2" x14ac:dyDescent="0.2">
      <c r="A127">
        <v>126</v>
      </c>
      <c r="B127" t="s">
        <v>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5CF7-BB23-424E-945C-AFBB86E592E3}">
  <dimension ref="A1:AA126"/>
  <sheetViews>
    <sheetView workbookViewId="0">
      <selection activeCell="C11" sqref="C11"/>
    </sheetView>
  </sheetViews>
  <sheetFormatPr baseColWidth="10" defaultColWidth="14.5" defaultRowHeight="16" x14ac:dyDescent="0.2"/>
  <cols>
    <col min="1" max="1" width="23.83203125" customWidth="1"/>
    <col min="2" max="2" width="30.83203125" customWidth="1"/>
    <col min="3" max="3" width="23.83203125" customWidth="1"/>
    <col min="16" max="16" width="1282.1640625" customWidth="1"/>
  </cols>
  <sheetData>
    <row r="1" spans="1:27" x14ac:dyDescent="0.2">
      <c r="A1" s="2" t="s">
        <v>877</v>
      </c>
      <c r="B1" s="2" t="s">
        <v>1546</v>
      </c>
      <c r="C1" s="2" t="s">
        <v>878</v>
      </c>
      <c r="D1" s="2" t="s">
        <v>879</v>
      </c>
      <c r="E1" s="2" t="s">
        <v>880</v>
      </c>
      <c r="F1" s="2" t="s">
        <v>881</v>
      </c>
      <c r="G1" s="2" t="s">
        <v>882</v>
      </c>
      <c r="H1" s="2" t="s">
        <v>883</v>
      </c>
      <c r="I1" s="2" t="s">
        <v>884</v>
      </c>
      <c r="J1" s="2" t="s">
        <v>885</v>
      </c>
      <c r="K1" s="2" t="s">
        <v>886</v>
      </c>
      <c r="L1" s="2" t="s">
        <v>887</v>
      </c>
      <c r="M1" s="2" t="s">
        <v>888</v>
      </c>
      <c r="N1" s="2" t="s">
        <v>889</v>
      </c>
      <c r="O1" s="2" t="s">
        <v>890</v>
      </c>
      <c r="P1" s="2" t="s">
        <v>891</v>
      </c>
      <c r="Q1" s="2" t="s">
        <v>892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751</v>
      </c>
      <c r="B2" s="4" t="s">
        <v>1547</v>
      </c>
      <c r="C2" s="4" t="s">
        <v>893</v>
      </c>
      <c r="D2" s="4" t="s">
        <v>894</v>
      </c>
      <c r="E2" s="5">
        <v>98.38</v>
      </c>
      <c r="F2" s="5">
        <v>985</v>
      </c>
      <c r="G2" s="5">
        <v>12</v>
      </c>
      <c r="H2" s="5">
        <v>4</v>
      </c>
      <c r="I2" s="5">
        <v>19</v>
      </c>
      <c r="J2" s="5">
        <v>1001</v>
      </c>
      <c r="K2" s="5">
        <v>22</v>
      </c>
      <c r="L2" s="5">
        <v>1004</v>
      </c>
      <c r="M2" s="5">
        <v>0</v>
      </c>
      <c r="N2" s="5">
        <v>1748</v>
      </c>
      <c r="O2" s="4" t="s">
        <v>895</v>
      </c>
      <c r="P2" s="4" t="s">
        <v>896</v>
      </c>
      <c r="Q2" s="4" t="s">
        <v>897</v>
      </c>
    </row>
    <row r="3" spans="1:27" x14ac:dyDescent="0.2">
      <c r="A3" s="4" t="s">
        <v>752</v>
      </c>
      <c r="B3" s="4" t="s">
        <v>1548</v>
      </c>
      <c r="C3" s="4" t="s">
        <v>898</v>
      </c>
      <c r="D3" s="4" t="s">
        <v>899</v>
      </c>
      <c r="E3" s="5">
        <v>97.73</v>
      </c>
      <c r="F3" s="5">
        <v>793</v>
      </c>
      <c r="G3" s="5">
        <v>12</v>
      </c>
      <c r="H3" s="5">
        <v>6</v>
      </c>
      <c r="I3" s="5">
        <v>12</v>
      </c>
      <c r="J3" s="5">
        <v>803</v>
      </c>
      <c r="K3" s="5">
        <v>33</v>
      </c>
      <c r="L3" s="5">
        <v>820</v>
      </c>
      <c r="M3" s="5">
        <v>0</v>
      </c>
      <c r="N3" s="5">
        <v>1380</v>
      </c>
      <c r="O3" s="4" t="s">
        <v>900</v>
      </c>
      <c r="P3" s="4" t="s">
        <v>901</v>
      </c>
      <c r="Q3" s="4" t="s">
        <v>902</v>
      </c>
    </row>
    <row r="4" spans="1:27" x14ac:dyDescent="0.2">
      <c r="A4" s="4" t="s">
        <v>753</v>
      </c>
      <c r="B4" s="4" t="s">
        <v>1549</v>
      </c>
      <c r="C4" s="4" t="s">
        <v>903</v>
      </c>
      <c r="D4" s="4" t="s">
        <v>904</v>
      </c>
      <c r="E4" s="5">
        <v>97.46</v>
      </c>
      <c r="F4" s="5">
        <v>826</v>
      </c>
      <c r="G4" s="5">
        <v>16</v>
      </c>
      <c r="H4" s="5">
        <v>4</v>
      </c>
      <c r="I4" s="5">
        <v>12</v>
      </c>
      <c r="J4" s="5">
        <v>836</v>
      </c>
      <c r="K4" s="5">
        <v>11</v>
      </c>
      <c r="L4" s="5">
        <v>832</v>
      </c>
      <c r="M4" s="5">
        <v>0</v>
      </c>
      <c r="N4" s="5">
        <v>1424</v>
      </c>
      <c r="O4" s="4" t="s">
        <v>905</v>
      </c>
      <c r="P4" s="4" t="s">
        <v>906</v>
      </c>
      <c r="Q4" s="4" t="s">
        <v>907</v>
      </c>
    </row>
    <row r="5" spans="1:27" x14ac:dyDescent="0.2">
      <c r="A5" s="4" t="s">
        <v>754</v>
      </c>
      <c r="B5" s="4" t="s">
        <v>1550</v>
      </c>
      <c r="C5" s="4" t="s">
        <v>908</v>
      </c>
      <c r="D5" s="4" t="s">
        <v>909</v>
      </c>
      <c r="E5" s="5">
        <v>97.82</v>
      </c>
      <c r="F5" s="5">
        <v>870</v>
      </c>
      <c r="G5" s="5">
        <v>9</v>
      </c>
      <c r="H5" s="5">
        <v>10</v>
      </c>
      <c r="I5" s="5">
        <v>31</v>
      </c>
      <c r="J5" s="5">
        <v>894</v>
      </c>
      <c r="K5" s="5">
        <v>27</v>
      </c>
      <c r="L5" s="5">
        <v>892</v>
      </c>
      <c r="M5" s="5">
        <v>0</v>
      </c>
      <c r="N5" s="5">
        <v>1506</v>
      </c>
      <c r="O5" s="4" t="s">
        <v>910</v>
      </c>
      <c r="P5" s="4" t="s">
        <v>911</v>
      </c>
      <c r="Q5" s="4" t="s">
        <v>912</v>
      </c>
    </row>
    <row r="6" spans="1:27" x14ac:dyDescent="0.2">
      <c r="A6" s="4" t="s">
        <v>755</v>
      </c>
      <c r="B6" s="4" t="s">
        <v>1551</v>
      </c>
      <c r="C6" s="4" t="s">
        <v>913</v>
      </c>
      <c r="D6" s="4" t="s">
        <v>914</v>
      </c>
      <c r="E6" s="5">
        <v>95.07</v>
      </c>
      <c r="F6" s="5">
        <v>811</v>
      </c>
      <c r="G6" s="5">
        <v>34</v>
      </c>
      <c r="H6" s="5">
        <v>6</v>
      </c>
      <c r="I6" s="5">
        <v>16</v>
      </c>
      <c r="J6" s="5">
        <v>821</v>
      </c>
      <c r="K6" s="5">
        <v>30</v>
      </c>
      <c r="L6" s="5">
        <v>839</v>
      </c>
      <c r="M6" s="5">
        <v>0</v>
      </c>
      <c r="N6" s="5">
        <v>1314</v>
      </c>
      <c r="O6" s="4" t="s">
        <v>915</v>
      </c>
      <c r="P6" s="4" t="s">
        <v>916</v>
      </c>
      <c r="Q6" s="4" t="s">
        <v>917</v>
      </c>
    </row>
    <row r="7" spans="1:27" x14ac:dyDescent="0.2">
      <c r="A7" s="4" t="s">
        <v>756</v>
      </c>
      <c r="B7" s="4" t="s">
        <v>1552</v>
      </c>
      <c r="C7" s="4" t="s">
        <v>918</v>
      </c>
      <c r="D7" s="4" t="s">
        <v>919</v>
      </c>
      <c r="E7" s="5">
        <v>94.28</v>
      </c>
      <c r="F7" s="5">
        <v>769</v>
      </c>
      <c r="G7" s="5">
        <v>38</v>
      </c>
      <c r="H7" s="5">
        <v>6</v>
      </c>
      <c r="I7" s="5">
        <v>7</v>
      </c>
      <c r="J7" s="5">
        <v>772</v>
      </c>
      <c r="K7" s="5">
        <v>28</v>
      </c>
      <c r="L7" s="5">
        <v>793</v>
      </c>
      <c r="M7" s="5">
        <v>0</v>
      </c>
      <c r="N7" s="5">
        <v>1177</v>
      </c>
      <c r="O7" s="4" t="s">
        <v>920</v>
      </c>
      <c r="P7" s="4" t="s">
        <v>921</v>
      </c>
      <c r="Q7" s="4" t="s">
        <v>922</v>
      </c>
    </row>
    <row r="8" spans="1:27" x14ac:dyDescent="0.2">
      <c r="A8" s="4" t="s">
        <v>757</v>
      </c>
      <c r="B8" s="4" t="s">
        <v>1553</v>
      </c>
      <c r="C8" s="4" t="s">
        <v>923</v>
      </c>
      <c r="D8" s="4" t="s">
        <v>924</v>
      </c>
      <c r="E8" s="5">
        <v>93.62</v>
      </c>
      <c r="F8" s="5">
        <v>47</v>
      </c>
      <c r="G8" s="5">
        <v>3</v>
      </c>
      <c r="H8" s="5">
        <v>0</v>
      </c>
      <c r="I8" s="5">
        <v>7</v>
      </c>
      <c r="J8" s="5">
        <v>53</v>
      </c>
      <c r="K8" s="5">
        <v>12</v>
      </c>
      <c r="L8" s="5">
        <v>58</v>
      </c>
      <c r="M8" s="6">
        <v>8.9999999999999995E-14</v>
      </c>
      <c r="N8" s="5">
        <v>73.099999999999994</v>
      </c>
      <c r="O8" s="4" t="s">
        <v>925</v>
      </c>
      <c r="P8" s="4" t="s">
        <v>926</v>
      </c>
      <c r="Q8" s="4" t="s">
        <v>927</v>
      </c>
    </row>
    <row r="9" spans="1:27" x14ac:dyDescent="0.2">
      <c r="A9" s="4" t="s">
        <v>758</v>
      </c>
      <c r="B9" s="4" t="s">
        <v>1554</v>
      </c>
      <c r="C9" s="4" t="s">
        <v>928</v>
      </c>
      <c r="D9" s="4" t="s">
        <v>929</v>
      </c>
      <c r="E9" s="5">
        <v>98.28</v>
      </c>
      <c r="F9" s="5">
        <v>758</v>
      </c>
      <c r="G9" s="5">
        <v>7</v>
      </c>
      <c r="H9" s="5">
        <v>5</v>
      </c>
      <c r="I9" s="5">
        <v>5</v>
      </c>
      <c r="J9" s="5">
        <v>759</v>
      </c>
      <c r="K9" s="5">
        <v>8</v>
      </c>
      <c r="L9" s="5">
        <v>762</v>
      </c>
      <c r="M9" s="5">
        <v>0</v>
      </c>
      <c r="N9" s="5">
        <v>1334</v>
      </c>
      <c r="O9" s="4" t="s">
        <v>930</v>
      </c>
      <c r="P9" s="4" t="s">
        <v>931</v>
      </c>
      <c r="Q9" s="4" t="s">
        <v>932</v>
      </c>
    </row>
    <row r="10" spans="1:27" x14ac:dyDescent="0.2">
      <c r="A10" s="4" t="s">
        <v>759</v>
      </c>
      <c r="B10" s="4" t="s">
        <v>1555</v>
      </c>
      <c r="C10" s="4" t="s">
        <v>933</v>
      </c>
      <c r="D10" s="4" t="s">
        <v>934</v>
      </c>
      <c r="E10" s="5">
        <v>98.82</v>
      </c>
      <c r="F10" s="5">
        <v>678</v>
      </c>
      <c r="G10" s="5">
        <v>7</v>
      </c>
      <c r="H10" s="5">
        <v>1</v>
      </c>
      <c r="I10" s="5">
        <v>76</v>
      </c>
      <c r="J10" s="5">
        <v>752</v>
      </c>
      <c r="K10" s="5">
        <v>83</v>
      </c>
      <c r="L10" s="5">
        <v>760</v>
      </c>
      <c r="M10" s="5">
        <v>0</v>
      </c>
      <c r="N10" s="5">
        <v>1219</v>
      </c>
      <c r="O10" s="4" t="s">
        <v>935</v>
      </c>
      <c r="P10" s="4" t="s">
        <v>936</v>
      </c>
      <c r="Q10" s="4" t="s">
        <v>937</v>
      </c>
    </row>
    <row r="11" spans="1:27" x14ac:dyDescent="0.2">
      <c r="A11" s="4" t="s">
        <v>760</v>
      </c>
      <c r="B11" s="4" t="s">
        <v>1556</v>
      </c>
      <c r="C11" s="4" t="s">
        <v>938</v>
      </c>
      <c r="D11" s="4" t="s">
        <v>939</v>
      </c>
      <c r="E11" s="5">
        <v>97.35</v>
      </c>
      <c r="F11" s="5">
        <v>831</v>
      </c>
      <c r="G11" s="5">
        <v>21</v>
      </c>
      <c r="H11" s="5">
        <v>1</v>
      </c>
      <c r="I11" s="5">
        <v>4</v>
      </c>
      <c r="J11" s="5">
        <v>833</v>
      </c>
      <c r="K11" s="5">
        <v>7</v>
      </c>
      <c r="L11" s="5">
        <v>837</v>
      </c>
      <c r="M11" s="5">
        <v>0</v>
      </c>
      <c r="N11" s="5">
        <v>1432</v>
      </c>
      <c r="O11" s="4" t="s">
        <v>940</v>
      </c>
      <c r="P11" s="4" t="s">
        <v>941</v>
      </c>
      <c r="Q11" s="4" t="s">
        <v>942</v>
      </c>
    </row>
    <row r="12" spans="1:27" x14ac:dyDescent="0.2">
      <c r="A12" s="4" t="s">
        <v>761</v>
      </c>
      <c r="B12" s="4" t="s">
        <v>1557</v>
      </c>
      <c r="C12" s="4" t="s">
        <v>943</v>
      </c>
      <c r="D12" s="4" t="s">
        <v>944</v>
      </c>
      <c r="E12" s="5">
        <v>95.04</v>
      </c>
      <c r="F12" s="5">
        <v>806</v>
      </c>
      <c r="G12" s="5">
        <v>38</v>
      </c>
      <c r="H12" s="5">
        <v>2</v>
      </c>
      <c r="I12" s="5">
        <v>6</v>
      </c>
      <c r="J12" s="5">
        <v>811</v>
      </c>
      <c r="K12" s="5">
        <v>14</v>
      </c>
      <c r="L12" s="5">
        <v>817</v>
      </c>
      <c r="M12" s="5">
        <v>0</v>
      </c>
      <c r="N12" s="5">
        <v>1315</v>
      </c>
      <c r="O12" s="4" t="s">
        <v>945</v>
      </c>
      <c r="P12" s="4" t="s">
        <v>946</v>
      </c>
      <c r="Q12" s="4" t="s">
        <v>947</v>
      </c>
    </row>
    <row r="13" spans="1:27" x14ac:dyDescent="0.2">
      <c r="A13" s="4" t="s">
        <v>762</v>
      </c>
      <c r="B13" s="4" t="s">
        <v>1558</v>
      </c>
      <c r="C13" s="4" t="s">
        <v>948</v>
      </c>
      <c r="D13" s="4" t="s">
        <v>949</v>
      </c>
      <c r="E13" s="5">
        <v>98.65</v>
      </c>
      <c r="F13" s="5">
        <v>813</v>
      </c>
      <c r="G13" s="5">
        <v>4</v>
      </c>
      <c r="H13" s="5">
        <v>7</v>
      </c>
      <c r="I13" s="5">
        <v>16</v>
      </c>
      <c r="J13" s="5">
        <v>826</v>
      </c>
      <c r="K13" s="5">
        <v>13</v>
      </c>
      <c r="L13" s="5">
        <v>820</v>
      </c>
      <c r="M13" s="5">
        <v>0</v>
      </c>
      <c r="N13" s="5">
        <v>1441</v>
      </c>
      <c r="O13" s="4" t="s">
        <v>950</v>
      </c>
      <c r="P13" s="4" t="s">
        <v>951</v>
      </c>
      <c r="Q13" s="4" t="s">
        <v>952</v>
      </c>
    </row>
    <row r="14" spans="1:27" x14ac:dyDescent="0.2">
      <c r="A14" s="4" t="s">
        <v>763</v>
      </c>
      <c r="B14" s="4" t="s">
        <v>1559</v>
      </c>
      <c r="C14" s="4" t="s">
        <v>953</v>
      </c>
      <c r="D14" s="4" t="s">
        <v>954</v>
      </c>
      <c r="E14" s="5">
        <v>99.12</v>
      </c>
      <c r="F14" s="5">
        <v>795</v>
      </c>
      <c r="G14" s="5">
        <v>5</v>
      </c>
      <c r="H14" s="5">
        <v>2</v>
      </c>
      <c r="I14" s="5">
        <v>13</v>
      </c>
      <c r="J14" s="5">
        <v>807</v>
      </c>
      <c r="K14" s="5">
        <v>33</v>
      </c>
      <c r="L14" s="5">
        <v>825</v>
      </c>
      <c r="M14" s="5">
        <v>0</v>
      </c>
      <c r="N14" s="5">
        <v>1437</v>
      </c>
      <c r="O14" s="4" t="s">
        <v>955</v>
      </c>
      <c r="P14" s="4" t="s">
        <v>956</v>
      </c>
      <c r="Q14" s="4" t="s">
        <v>957</v>
      </c>
    </row>
    <row r="15" spans="1:27" x14ac:dyDescent="0.2">
      <c r="A15" s="4" t="s">
        <v>764</v>
      </c>
      <c r="B15" s="4" t="s">
        <v>1560</v>
      </c>
      <c r="C15" s="4" t="s">
        <v>958</v>
      </c>
      <c r="D15" s="4" t="s">
        <v>959</v>
      </c>
      <c r="E15" s="5">
        <v>98.99</v>
      </c>
      <c r="F15" s="5">
        <v>794</v>
      </c>
      <c r="G15" s="5">
        <v>7</v>
      </c>
      <c r="H15" s="5">
        <v>1</v>
      </c>
      <c r="I15" s="5">
        <v>6</v>
      </c>
      <c r="J15" s="5">
        <v>798</v>
      </c>
      <c r="K15" s="5">
        <v>8</v>
      </c>
      <c r="L15" s="5">
        <v>801</v>
      </c>
      <c r="M15" s="5">
        <v>0</v>
      </c>
      <c r="N15" s="5">
        <v>1428</v>
      </c>
      <c r="O15" s="4" t="s">
        <v>960</v>
      </c>
      <c r="P15" s="4" t="s">
        <v>961</v>
      </c>
      <c r="Q15" s="4" t="s">
        <v>962</v>
      </c>
    </row>
    <row r="16" spans="1:27" x14ac:dyDescent="0.2">
      <c r="A16" s="4" t="s">
        <v>765</v>
      </c>
      <c r="B16" s="4" t="s">
        <v>1561</v>
      </c>
      <c r="C16" s="4" t="s">
        <v>963</v>
      </c>
      <c r="D16" s="4" t="s">
        <v>964</v>
      </c>
      <c r="E16" s="5">
        <v>98.17</v>
      </c>
      <c r="F16" s="5">
        <v>821</v>
      </c>
      <c r="G16" s="5">
        <v>13</v>
      </c>
      <c r="H16" s="5">
        <v>2</v>
      </c>
      <c r="I16" s="5">
        <v>15</v>
      </c>
      <c r="J16" s="5">
        <v>835</v>
      </c>
      <c r="K16" s="5">
        <v>10</v>
      </c>
      <c r="L16" s="5">
        <v>828</v>
      </c>
      <c r="M16" s="5">
        <v>0</v>
      </c>
      <c r="N16" s="5">
        <v>1448</v>
      </c>
      <c r="O16" s="4" t="s">
        <v>965</v>
      </c>
      <c r="P16" s="4" t="s">
        <v>966</v>
      </c>
      <c r="Q16" s="4" t="s">
        <v>967</v>
      </c>
    </row>
    <row r="17" spans="1:17" x14ac:dyDescent="0.2">
      <c r="A17" s="4" t="s">
        <v>968</v>
      </c>
      <c r="B17" s="4" t="s">
        <v>1562</v>
      </c>
      <c r="C17" s="4" t="s">
        <v>969</v>
      </c>
      <c r="D17" s="4" t="s">
        <v>970</v>
      </c>
      <c r="E17" s="5">
        <v>98.04</v>
      </c>
      <c r="F17" s="5">
        <v>817</v>
      </c>
      <c r="G17" s="5">
        <v>6</v>
      </c>
      <c r="H17" s="5">
        <v>10</v>
      </c>
      <c r="I17" s="5">
        <v>6</v>
      </c>
      <c r="J17" s="5">
        <v>821</v>
      </c>
      <c r="K17" s="5">
        <v>9</v>
      </c>
      <c r="L17" s="5">
        <v>816</v>
      </c>
      <c r="M17" s="5">
        <v>0</v>
      </c>
      <c r="N17" s="5">
        <v>1421</v>
      </c>
      <c r="O17" s="4" t="s">
        <v>971</v>
      </c>
      <c r="P17" s="4" t="s">
        <v>972</v>
      </c>
      <c r="Q17" s="4" t="s">
        <v>973</v>
      </c>
    </row>
    <row r="18" spans="1:17" x14ac:dyDescent="0.2">
      <c r="A18" s="4" t="s">
        <v>766</v>
      </c>
      <c r="B18" s="4" t="s">
        <v>1563</v>
      </c>
      <c r="C18" s="4" t="s">
        <v>974</v>
      </c>
      <c r="D18" s="4" t="s">
        <v>975</v>
      </c>
      <c r="E18" s="5">
        <v>97.05</v>
      </c>
      <c r="F18" s="5">
        <v>847</v>
      </c>
      <c r="G18" s="5">
        <v>24</v>
      </c>
      <c r="H18" s="5">
        <v>1</v>
      </c>
      <c r="I18" s="5">
        <v>6</v>
      </c>
      <c r="J18" s="5">
        <v>852</v>
      </c>
      <c r="K18" s="5">
        <v>29</v>
      </c>
      <c r="L18" s="5">
        <v>874</v>
      </c>
      <c r="M18" s="5">
        <v>0</v>
      </c>
      <c r="N18" s="5">
        <v>1461</v>
      </c>
      <c r="O18" s="4" t="s">
        <v>976</v>
      </c>
      <c r="P18" s="4" t="s">
        <v>977</v>
      </c>
      <c r="Q18" s="4" t="s">
        <v>978</v>
      </c>
    </row>
    <row r="19" spans="1:17" x14ac:dyDescent="0.2">
      <c r="A19" s="4" t="s">
        <v>767</v>
      </c>
      <c r="B19" s="4" t="s">
        <v>1564</v>
      </c>
      <c r="C19" s="4" t="s">
        <v>979</v>
      </c>
      <c r="D19" s="4" t="s">
        <v>980</v>
      </c>
      <c r="E19" s="5">
        <v>96.47</v>
      </c>
      <c r="F19" s="5">
        <v>793</v>
      </c>
      <c r="G19" s="5">
        <v>25</v>
      </c>
      <c r="H19" s="5">
        <v>3</v>
      </c>
      <c r="I19" s="5">
        <v>5</v>
      </c>
      <c r="J19" s="5">
        <v>795</v>
      </c>
      <c r="K19" s="5">
        <v>7</v>
      </c>
      <c r="L19" s="5">
        <v>798</v>
      </c>
      <c r="M19" s="5">
        <v>0</v>
      </c>
      <c r="N19" s="5">
        <v>1315</v>
      </c>
      <c r="O19" s="4" t="s">
        <v>981</v>
      </c>
      <c r="P19" s="4" t="s">
        <v>982</v>
      </c>
      <c r="Q19" s="4" t="s">
        <v>983</v>
      </c>
    </row>
    <row r="20" spans="1:17" x14ac:dyDescent="0.2">
      <c r="A20" s="4" t="s">
        <v>768</v>
      </c>
      <c r="B20" s="4" t="s">
        <v>1565</v>
      </c>
      <c r="C20" s="4" t="s">
        <v>984</v>
      </c>
      <c r="D20" s="4" t="s">
        <v>985</v>
      </c>
      <c r="E20" s="5">
        <v>97.2</v>
      </c>
      <c r="F20" s="5">
        <v>786</v>
      </c>
      <c r="G20" s="5">
        <v>14</v>
      </c>
      <c r="H20" s="5">
        <v>7</v>
      </c>
      <c r="I20" s="5">
        <v>22</v>
      </c>
      <c r="J20" s="5">
        <v>804</v>
      </c>
      <c r="K20" s="5">
        <v>39</v>
      </c>
      <c r="L20" s="5">
        <v>819</v>
      </c>
      <c r="M20" s="5">
        <v>0</v>
      </c>
      <c r="N20" s="5">
        <v>1345</v>
      </c>
      <c r="O20" s="4" t="s">
        <v>986</v>
      </c>
      <c r="P20" s="4" t="s">
        <v>987</v>
      </c>
      <c r="Q20" s="4" t="s">
        <v>988</v>
      </c>
    </row>
    <row r="21" spans="1:17" x14ac:dyDescent="0.2">
      <c r="A21" s="4" t="s">
        <v>769</v>
      </c>
      <c r="B21" s="4" t="s">
        <v>1566</v>
      </c>
      <c r="C21" s="4" t="s">
        <v>989</v>
      </c>
      <c r="D21" s="4" t="s">
        <v>990</v>
      </c>
      <c r="E21" s="5">
        <v>97</v>
      </c>
      <c r="F21" s="5">
        <v>801</v>
      </c>
      <c r="G21" s="5">
        <v>12</v>
      </c>
      <c r="H21" s="5">
        <v>11</v>
      </c>
      <c r="I21" s="5">
        <v>7</v>
      </c>
      <c r="J21" s="5">
        <v>806</v>
      </c>
      <c r="K21" s="5">
        <v>9</v>
      </c>
      <c r="L21" s="5">
        <v>798</v>
      </c>
      <c r="M21" s="5">
        <v>0</v>
      </c>
      <c r="N21" s="5">
        <v>1352</v>
      </c>
      <c r="O21" s="4" t="s">
        <v>991</v>
      </c>
      <c r="P21" s="4" t="s">
        <v>992</v>
      </c>
      <c r="Q21" s="4" t="s">
        <v>993</v>
      </c>
    </row>
    <row r="22" spans="1:17" x14ac:dyDescent="0.2">
      <c r="A22" s="4" t="s">
        <v>770</v>
      </c>
      <c r="B22" s="4" t="s">
        <v>1567</v>
      </c>
      <c r="C22" s="4" t="s">
        <v>994</v>
      </c>
      <c r="D22" s="4" t="s">
        <v>995</v>
      </c>
      <c r="E22" s="5">
        <v>97.29</v>
      </c>
      <c r="F22" s="5">
        <v>850</v>
      </c>
      <c r="G22" s="5">
        <v>17</v>
      </c>
      <c r="H22" s="5">
        <v>6</v>
      </c>
      <c r="I22" s="5">
        <v>10</v>
      </c>
      <c r="J22" s="5">
        <v>857</v>
      </c>
      <c r="K22" s="5">
        <v>12</v>
      </c>
      <c r="L22" s="5">
        <v>857</v>
      </c>
      <c r="M22" s="5">
        <v>0</v>
      </c>
      <c r="N22" s="5">
        <v>1461</v>
      </c>
      <c r="O22" s="4" t="s">
        <v>996</v>
      </c>
      <c r="P22" s="4" t="s">
        <v>997</v>
      </c>
      <c r="Q22" s="4" t="s">
        <v>998</v>
      </c>
    </row>
    <row r="23" spans="1:17" x14ac:dyDescent="0.2">
      <c r="A23" s="4" t="s">
        <v>771</v>
      </c>
      <c r="B23" s="4" t="s">
        <v>1568</v>
      </c>
      <c r="C23" s="4" t="s">
        <v>999</v>
      </c>
      <c r="D23" s="4" t="s">
        <v>1000</v>
      </c>
      <c r="E23" s="5">
        <v>96.87</v>
      </c>
      <c r="F23" s="5">
        <v>831</v>
      </c>
      <c r="G23" s="5">
        <v>17</v>
      </c>
      <c r="H23" s="5">
        <v>9</v>
      </c>
      <c r="I23" s="5">
        <v>6</v>
      </c>
      <c r="J23" s="5">
        <v>835</v>
      </c>
      <c r="K23" s="5">
        <v>28</v>
      </c>
      <c r="L23" s="5">
        <v>850</v>
      </c>
      <c r="M23" s="5">
        <v>0</v>
      </c>
      <c r="N23" s="5">
        <v>1395</v>
      </c>
      <c r="O23" s="4" t="s">
        <v>1001</v>
      </c>
      <c r="P23" s="4" t="s">
        <v>1002</v>
      </c>
      <c r="Q23" s="4" t="s">
        <v>1003</v>
      </c>
    </row>
    <row r="24" spans="1:17" x14ac:dyDescent="0.2">
      <c r="A24" s="4" t="s">
        <v>772</v>
      </c>
      <c r="B24" s="4" t="s">
        <v>1569</v>
      </c>
      <c r="C24" s="4" t="s">
        <v>1004</v>
      </c>
      <c r="D24" s="4" t="s">
        <v>1005</v>
      </c>
      <c r="E24" s="5">
        <v>98.28</v>
      </c>
      <c r="F24" s="5">
        <v>757</v>
      </c>
      <c r="G24" s="5">
        <v>9</v>
      </c>
      <c r="H24" s="5">
        <v>4</v>
      </c>
      <c r="I24" s="5">
        <v>7</v>
      </c>
      <c r="J24" s="5">
        <v>763</v>
      </c>
      <c r="K24" s="5">
        <v>30</v>
      </c>
      <c r="L24" s="5">
        <v>782</v>
      </c>
      <c r="M24" s="5">
        <v>0</v>
      </c>
      <c r="N24" s="5">
        <v>1338</v>
      </c>
      <c r="O24" s="4" t="s">
        <v>1006</v>
      </c>
      <c r="P24" s="4" t="s">
        <v>1007</v>
      </c>
      <c r="Q24" s="4" t="s">
        <v>1008</v>
      </c>
    </row>
    <row r="25" spans="1:17" x14ac:dyDescent="0.2">
      <c r="A25" s="4" t="s">
        <v>773</v>
      </c>
      <c r="B25" s="4" t="s">
        <v>1570</v>
      </c>
      <c r="C25" s="4" t="s">
        <v>1009</v>
      </c>
      <c r="D25" s="4" t="s">
        <v>1010</v>
      </c>
      <c r="E25" s="5">
        <v>98.45</v>
      </c>
      <c r="F25" s="5">
        <v>773</v>
      </c>
      <c r="G25" s="5">
        <v>9</v>
      </c>
      <c r="H25" s="5">
        <v>3</v>
      </c>
      <c r="I25" s="5">
        <v>20</v>
      </c>
      <c r="J25" s="5">
        <v>792</v>
      </c>
      <c r="K25" s="5">
        <v>3</v>
      </c>
      <c r="L25" s="5">
        <v>772</v>
      </c>
      <c r="M25" s="5">
        <v>0</v>
      </c>
      <c r="N25" s="5">
        <v>1367</v>
      </c>
      <c r="O25" s="4" t="s">
        <v>1011</v>
      </c>
      <c r="P25" s="4" t="s">
        <v>1012</v>
      </c>
      <c r="Q25" s="4" t="s">
        <v>1013</v>
      </c>
    </row>
    <row r="26" spans="1:17" x14ac:dyDescent="0.2">
      <c r="A26" s="4" t="s">
        <v>774</v>
      </c>
      <c r="B26" s="4" t="s">
        <v>1571</v>
      </c>
      <c r="C26" s="4" t="s">
        <v>1014</v>
      </c>
      <c r="D26" s="4" t="s">
        <v>1015</v>
      </c>
      <c r="E26" s="5">
        <v>97.74</v>
      </c>
      <c r="F26" s="5">
        <v>797</v>
      </c>
      <c r="G26" s="5">
        <v>15</v>
      </c>
      <c r="H26" s="5">
        <v>3</v>
      </c>
      <c r="I26" s="5">
        <v>6</v>
      </c>
      <c r="J26" s="5">
        <v>801</v>
      </c>
      <c r="K26" s="5">
        <v>9</v>
      </c>
      <c r="L26" s="5">
        <v>803</v>
      </c>
      <c r="M26" s="5">
        <v>0</v>
      </c>
      <c r="N26" s="5">
        <v>1382</v>
      </c>
      <c r="O26" s="4" t="s">
        <v>1016</v>
      </c>
      <c r="P26" s="4" t="s">
        <v>1017</v>
      </c>
      <c r="Q26" s="4" t="s">
        <v>1018</v>
      </c>
    </row>
    <row r="27" spans="1:17" x14ac:dyDescent="0.2">
      <c r="A27" s="4" t="s">
        <v>775</v>
      </c>
      <c r="B27" s="4" t="s">
        <v>1572</v>
      </c>
      <c r="C27" s="4" t="s">
        <v>1019</v>
      </c>
      <c r="D27" s="4" t="s">
        <v>1020</v>
      </c>
      <c r="E27" s="5">
        <v>96.09</v>
      </c>
      <c r="F27" s="5">
        <v>793</v>
      </c>
      <c r="G27" s="5">
        <v>25</v>
      </c>
      <c r="H27" s="5">
        <v>6</v>
      </c>
      <c r="I27" s="5">
        <v>8</v>
      </c>
      <c r="J27" s="5">
        <v>797</v>
      </c>
      <c r="K27" s="5">
        <v>8</v>
      </c>
      <c r="L27" s="5">
        <v>797</v>
      </c>
      <c r="M27" s="5">
        <v>0</v>
      </c>
      <c r="N27" s="5">
        <v>1327</v>
      </c>
      <c r="O27" s="4" t="s">
        <v>1021</v>
      </c>
      <c r="P27" s="4" t="s">
        <v>1022</v>
      </c>
      <c r="Q27" s="4" t="s">
        <v>1023</v>
      </c>
    </row>
    <row r="28" spans="1:17" x14ac:dyDescent="0.2">
      <c r="A28" s="4" t="s">
        <v>776</v>
      </c>
      <c r="B28" s="4" t="s">
        <v>1573</v>
      </c>
      <c r="C28" s="4" t="s">
        <v>1024</v>
      </c>
      <c r="D28" s="4" t="s">
        <v>1025</v>
      </c>
      <c r="E28" s="5">
        <v>97.84</v>
      </c>
      <c r="F28" s="5">
        <v>741</v>
      </c>
      <c r="G28" s="5">
        <v>1</v>
      </c>
      <c r="H28" s="5">
        <v>13</v>
      </c>
      <c r="I28" s="5">
        <v>25</v>
      </c>
      <c r="J28" s="5">
        <v>765</v>
      </c>
      <c r="K28" s="5">
        <v>47</v>
      </c>
      <c r="L28" s="5">
        <v>772</v>
      </c>
      <c r="M28" s="5">
        <v>0</v>
      </c>
      <c r="N28" s="5">
        <v>1267</v>
      </c>
      <c r="O28" s="4" t="s">
        <v>1026</v>
      </c>
      <c r="P28" s="4" t="s">
        <v>1027</v>
      </c>
      <c r="Q28" s="4" t="s">
        <v>1028</v>
      </c>
    </row>
    <row r="29" spans="1:17" x14ac:dyDescent="0.2">
      <c r="A29" s="4" t="s">
        <v>777</v>
      </c>
      <c r="B29" s="4" t="s">
        <v>1574</v>
      </c>
      <c r="C29" s="4" t="s">
        <v>1029</v>
      </c>
      <c r="D29" s="4" t="s">
        <v>1030</v>
      </c>
      <c r="E29" s="5">
        <v>96.93</v>
      </c>
      <c r="F29" s="5">
        <v>781</v>
      </c>
      <c r="G29" s="5">
        <v>24</v>
      </c>
      <c r="H29" s="5">
        <v>0</v>
      </c>
      <c r="I29" s="5">
        <v>6</v>
      </c>
      <c r="J29" s="5">
        <v>786</v>
      </c>
      <c r="K29" s="5">
        <v>28</v>
      </c>
      <c r="L29" s="5">
        <v>808</v>
      </c>
      <c r="M29" s="5">
        <v>0</v>
      </c>
      <c r="N29" s="5">
        <v>1327</v>
      </c>
      <c r="O29" s="4" t="s">
        <v>1031</v>
      </c>
      <c r="P29" s="4" t="s">
        <v>1032</v>
      </c>
      <c r="Q29" s="4" t="s">
        <v>1033</v>
      </c>
    </row>
    <row r="30" spans="1:17" x14ac:dyDescent="0.2">
      <c r="A30" s="4" t="s">
        <v>787</v>
      </c>
      <c r="B30" s="4" t="s">
        <v>1574</v>
      </c>
      <c r="C30" s="4" t="s">
        <v>1034</v>
      </c>
      <c r="D30" s="4" t="s">
        <v>1030</v>
      </c>
      <c r="E30" s="5">
        <v>96.42</v>
      </c>
      <c r="F30" s="5">
        <v>810</v>
      </c>
      <c r="G30" s="5">
        <v>27</v>
      </c>
      <c r="H30" s="5">
        <v>2</v>
      </c>
      <c r="I30" s="5">
        <v>9</v>
      </c>
      <c r="J30" s="5">
        <v>816</v>
      </c>
      <c r="K30" s="5">
        <v>32</v>
      </c>
      <c r="L30" s="5">
        <v>841</v>
      </c>
      <c r="M30" s="5">
        <v>0</v>
      </c>
      <c r="N30" s="5">
        <v>1356</v>
      </c>
      <c r="O30" s="4" t="s">
        <v>1031</v>
      </c>
      <c r="P30" s="4" t="s">
        <v>1035</v>
      </c>
      <c r="Q30" s="4" t="s">
        <v>1036</v>
      </c>
    </row>
    <row r="31" spans="1:17" x14ac:dyDescent="0.2">
      <c r="A31" s="4" t="s">
        <v>778</v>
      </c>
      <c r="B31" s="4" t="s">
        <v>1575</v>
      </c>
      <c r="C31" s="4" t="s">
        <v>1037</v>
      </c>
      <c r="D31" s="4" t="s">
        <v>1038</v>
      </c>
      <c r="E31" s="5">
        <v>95.18</v>
      </c>
      <c r="F31" s="5">
        <v>747</v>
      </c>
      <c r="G31" s="5">
        <v>18</v>
      </c>
      <c r="H31" s="5">
        <v>16</v>
      </c>
      <c r="I31" s="5">
        <v>5</v>
      </c>
      <c r="J31" s="5">
        <v>750</v>
      </c>
      <c r="K31" s="5">
        <v>15</v>
      </c>
      <c r="L31" s="5">
        <v>744</v>
      </c>
      <c r="M31" s="5">
        <v>0</v>
      </c>
      <c r="N31" s="5">
        <v>1179</v>
      </c>
      <c r="O31" s="4" t="s">
        <v>1039</v>
      </c>
      <c r="P31" s="4" t="s">
        <v>1040</v>
      </c>
      <c r="Q31" s="4" t="s">
        <v>1041</v>
      </c>
    </row>
    <row r="32" spans="1:17" x14ac:dyDescent="0.2">
      <c r="A32" s="4" t="s">
        <v>779</v>
      </c>
      <c r="B32" s="4" t="s">
        <v>1576</v>
      </c>
      <c r="C32" s="4" t="s">
        <v>1042</v>
      </c>
      <c r="D32" s="4" t="s">
        <v>1043</v>
      </c>
      <c r="E32" s="5">
        <v>97.38</v>
      </c>
      <c r="F32" s="5">
        <v>803</v>
      </c>
      <c r="G32" s="5">
        <v>12</v>
      </c>
      <c r="H32" s="5">
        <v>8</v>
      </c>
      <c r="I32" s="5">
        <v>15</v>
      </c>
      <c r="J32" s="5">
        <v>814</v>
      </c>
      <c r="K32" s="5">
        <v>38</v>
      </c>
      <c r="L32" s="5">
        <v>834</v>
      </c>
      <c r="M32" s="5">
        <v>0</v>
      </c>
      <c r="N32" s="5">
        <v>1373</v>
      </c>
      <c r="O32" s="4" t="s">
        <v>1044</v>
      </c>
      <c r="P32" s="4" t="s">
        <v>1045</v>
      </c>
      <c r="Q32" s="4" t="s">
        <v>1046</v>
      </c>
    </row>
    <row r="33" spans="1:17" x14ac:dyDescent="0.2">
      <c r="A33" s="4" t="s">
        <v>780</v>
      </c>
      <c r="B33" s="4" t="s">
        <v>1577</v>
      </c>
      <c r="C33" s="4" t="s">
        <v>1047</v>
      </c>
      <c r="D33" s="4" t="s">
        <v>1048</v>
      </c>
      <c r="E33" s="5">
        <v>96.99</v>
      </c>
      <c r="F33" s="5">
        <v>830</v>
      </c>
      <c r="G33" s="5">
        <v>16</v>
      </c>
      <c r="H33" s="5">
        <v>9</v>
      </c>
      <c r="I33" s="5">
        <v>6</v>
      </c>
      <c r="J33" s="5">
        <v>832</v>
      </c>
      <c r="K33" s="5">
        <v>9</v>
      </c>
      <c r="L33" s="5">
        <v>832</v>
      </c>
      <c r="M33" s="5">
        <v>0</v>
      </c>
      <c r="N33" s="5">
        <v>1410</v>
      </c>
      <c r="O33" s="4" t="s">
        <v>1049</v>
      </c>
      <c r="P33" s="4" t="s">
        <v>1050</v>
      </c>
      <c r="Q33" s="4" t="s">
        <v>1051</v>
      </c>
    </row>
    <row r="34" spans="1:17" x14ac:dyDescent="0.2">
      <c r="A34" s="4" t="s">
        <v>781</v>
      </c>
      <c r="B34" s="4" t="s">
        <v>1578</v>
      </c>
      <c r="C34" s="4" t="s">
        <v>1052</v>
      </c>
      <c r="D34" s="4" t="s">
        <v>1053</v>
      </c>
      <c r="E34" s="5">
        <v>98.1</v>
      </c>
      <c r="F34" s="5">
        <v>791</v>
      </c>
      <c r="G34" s="5">
        <v>9</v>
      </c>
      <c r="H34" s="5">
        <v>6</v>
      </c>
      <c r="I34" s="5">
        <v>5</v>
      </c>
      <c r="J34" s="5">
        <v>793</v>
      </c>
      <c r="K34" s="5">
        <v>31</v>
      </c>
      <c r="L34" s="5">
        <v>817</v>
      </c>
      <c r="M34" s="5">
        <v>0</v>
      </c>
      <c r="N34" s="5">
        <v>1389</v>
      </c>
      <c r="O34" s="4" t="s">
        <v>1054</v>
      </c>
      <c r="P34" s="4" t="s">
        <v>1055</v>
      </c>
      <c r="Q34" s="4" t="s">
        <v>1056</v>
      </c>
    </row>
    <row r="35" spans="1:17" x14ac:dyDescent="0.2">
      <c r="A35" s="4" t="s">
        <v>782</v>
      </c>
      <c r="B35" s="4" t="s">
        <v>1579</v>
      </c>
      <c r="C35" s="4" t="s">
        <v>1057</v>
      </c>
      <c r="D35" s="4" t="s">
        <v>1058</v>
      </c>
      <c r="E35" s="5">
        <v>98.25</v>
      </c>
      <c r="F35" s="5">
        <v>798</v>
      </c>
      <c r="G35" s="5">
        <v>7</v>
      </c>
      <c r="H35" s="5">
        <v>6</v>
      </c>
      <c r="I35" s="5">
        <v>5</v>
      </c>
      <c r="J35" s="5">
        <v>800</v>
      </c>
      <c r="K35" s="5">
        <v>18</v>
      </c>
      <c r="L35" s="5">
        <v>810</v>
      </c>
      <c r="M35" s="5">
        <v>0</v>
      </c>
      <c r="N35" s="5">
        <v>1400</v>
      </c>
      <c r="O35" s="4" t="s">
        <v>1059</v>
      </c>
      <c r="P35" s="4" t="s">
        <v>1060</v>
      </c>
      <c r="Q35" s="4" t="s">
        <v>1061</v>
      </c>
    </row>
    <row r="36" spans="1:17" x14ac:dyDescent="0.2">
      <c r="A36" s="4" t="s">
        <v>783</v>
      </c>
      <c r="B36" s="4" t="s">
        <v>1580</v>
      </c>
      <c r="C36" s="4" t="s">
        <v>1062</v>
      </c>
      <c r="D36" s="4" t="s">
        <v>1063</v>
      </c>
      <c r="E36" s="5">
        <v>98.24</v>
      </c>
      <c r="F36" s="5">
        <v>794</v>
      </c>
      <c r="G36" s="5">
        <v>10</v>
      </c>
      <c r="H36" s="5">
        <v>4</v>
      </c>
      <c r="I36" s="5">
        <v>6</v>
      </c>
      <c r="J36" s="5">
        <v>796</v>
      </c>
      <c r="K36" s="5">
        <v>8</v>
      </c>
      <c r="L36" s="5">
        <v>800</v>
      </c>
      <c r="M36" s="5">
        <v>0</v>
      </c>
      <c r="N36" s="5">
        <v>1400</v>
      </c>
      <c r="O36" s="4" t="s">
        <v>1064</v>
      </c>
      <c r="P36" s="4" t="s">
        <v>1065</v>
      </c>
      <c r="Q36" s="4" t="s">
        <v>1066</v>
      </c>
    </row>
    <row r="37" spans="1:17" x14ac:dyDescent="0.2">
      <c r="A37" s="4" t="s">
        <v>784</v>
      </c>
      <c r="B37" s="4" t="s">
        <v>1581</v>
      </c>
      <c r="C37" s="4" t="s">
        <v>1067</v>
      </c>
      <c r="D37" s="4" t="s">
        <v>1068</v>
      </c>
      <c r="E37" s="5">
        <v>97.78</v>
      </c>
      <c r="F37" s="5">
        <v>811</v>
      </c>
      <c r="G37" s="5">
        <v>11</v>
      </c>
      <c r="H37" s="5">
        <v>7</v>
      </c>
      <c r="I37" s="5">
        <v>34</v>
      </c>
      <c r="J37" s="5">
        <v>844</v>
      </c>
      <c r="K37" s="5">
        <v>24</v>
      </c>
      <c r="L37" s="5">
        <v>827</v>
      </c>
      <c r="M37" s="5">
        <v>0</v>
      </c>
      <c r="N37" s="5">
        <v>1410</v>
      </c>
      <c r="O37" s="4" t="s">
        <v>1069</v>
      </c>
      <c r="P37" s="4" t="s">
        <v>1070</v>
      </c>
      <c r="Q37" s="4" t="s">
        <v>1071</v>
      </c>
    </row>
    <row r="38" spans="1:17" x14ac:dyDescent="0.2">
      <c r="A38" s="4" t="s">
        <v>785</v>
      </c>
      <c r="B38" s="4" t="s">
        <v>1582</v>
      </c>
      <c r="C38" s="4" t="s">
        <v>1072</v>
      </c>
      <c r="D38" s="4" t="s">
        <v>1073</v>
      </c>
      <c r="E38" s="5">
        <v>97.94</v>
      </c>
      <c r="F38" s="5">
        <v>826</v>
      </c>
      <c r="G38" s="5">
        <v>14</v>
      </c>
      <c r="H38" s="5">
        <v>3</v>
      </c>
      <c r="I38" s="5">
        <v>4</v>
      </c>
      <c r="J38" s="5">
        <v>827</v>
      </c>
      <c r="K38" s="5">
        <v>28</v>
      </c>
      <c r="L38" s="5">
        <v>852</v>
      </c>
      <c r="M38" s="5">
        <v>0</v>
      </c>
      <c r="N38" s="5">
        <v>1454</v>
      </c>
      <c r="O38" s="4" t="s">
        <v>1074</v>
      </c>
      <c r="P38" s="4" t="s">
        <v>1075</v>
      </c>
      <c r="Q38" s="4" t="s">
        <v>1076</v>
      </c>
    </row>
    <row r="39" spans="1:17" x14ac:dyDescent="0.2">
      <c r="A39" s="4" t="s">
        <v>786</v>
      </c>
      <c r="B39" s="4" t="s">
        <v>1579</v>
      </c>
      <c r="C39" s="4" t="s">
        <v>1077</v>
      </c>
      <c r="D39" s="4" t="s">
        <v>1058</v>
      </c>
      <c r="E39" s="5">
        <v>97.64</v>
      </c>
      <c r="F39" s="5">
        <v>762</v>
      </c>
      <c r="G39" s="5">
        <v>16</v>
      </c>
      <c r="H39" s="5">
        <v>2</v>
      </c>
      <c r="I39" s="5">
        <v>6</v>
      </c>
      <c r="J39" s="5">
        <v>766</v>
      </c>
      <c r="K39" s="5">
        <v>17</v>
      </c>
      <c r="L39" s="5">
        <v>777</v>
      </c>
      <c r="M39" s="5">
        <v>0</v>
      </c>
      <c r="N39" s="5">
        <v>1334</v>
      </c>
      <c r="O39" s="4" t="s">
        <v>1059</v>
      </c>
      <c r="P39" s="4" t="s">
        <v>1078</v>
      </c>
      <c r="Q39" s="4" t="s">
        <v>1079</v>
      </c>
    </row>
    <row r="40" spans="1:17" x14ac:dyDescent="0.2">
      <c r="A40" s="4" t="s">
        <v>788</v>
      </c>
      <c r="B40" s="4" t="s">
        <v>1556</v>
      </c>
      <c r="C40" s="4" t="s">
        <v>1080</v>
      </c>
      <c r="D40" s="4" t="s">
        <v>939</v>
      </c>
      <c r="E40" s="5">
        <v>94.74</v>
      </c>
      <c r="F40" s="5">
        <v>818</v>
      </c>
      <c r="G40" s="5">
        <v>26</v>
      </c>
      <c r="H40" s="5">
        <v>16</v>
      </c>
      <c r="I40" s="5">
        <v>4</v>
      </c>
      <c r="J40" s="5">
        <v>816</v>
      </c>
      <c r="K40" s="5">
        <v>7</v>
      </c>
      <c r="L40" s="5">
        <v>812</v>
      </c>
      <c r="M40" s="5">
        <v>0</v>
      </c>
      <c r="N40" s="5">
        <v>1293</v>
      </c>
      <c r="O40" s="4" t="s">
        <v>940</v>
      </c>
      <c r="P40" s="4" t="s">
        <v>1081</v>
      </c>
      <c r="Q40" s="4" t="s">
        <v>1082</v>
      </c>
    </row>
    <row r="41" spans="1:17" x14ac:dyDescent="0.2">
      <c r="A41" s="4" t="s">
        <v>789</v>
      </c>
      <c r="B41" s="4" t="s">
        <v>1583</v>
      </c>
      <c r="C41" s="4" t="s">
        <v>1083</v>
      </c>
      <c r="D41" s="4" t="s">
        <v>1084</v>
      </c>
      <c r="E41" s="5">
        <v>97.91</v>
      </c>
      <c r="F41" s="5">
        <v>766</v>
      </c>
      <c r="G41" s="5">
        <v>12</v>
      </c>
      <c r="H41" s="5">
        <v>4</v>
      </c>
      <c r="I41" s="5">
        <v>7</v>
      </c>
      <c r="J41" s="5">
        <v>770</v>
      </c>
      <c r="K41" s="5">
        <v>7</v>
      </c>
      <c r="L41" s="5">
        <v>770</v>
      </c>
      <c r="M41" s="5">
        <v>0</v>
      </c>
      <c r="N41" s="5">
        <v>1345</v>
      </c>
      <c r="O41" s="4" t="s">
        <v>1085</v>
      </c>
      <c r="P41" s="4" t="s">
        <v>1086</v>
      </c>
      <c r="Q41" s="4" t="s">
        <v>1087</v>
      </c>
    </row>
    <row r="42" spans="1:17" x14ac:dyDescent="0.2">
      <c r="A42" s="4" t="s">
        <v>790</v>
      </c>
      <c r="B42" s="4" t="s">
        <v>1584</v>
      </c>
      <c r="C42" s="4" t="s">
        <v>1088</v>
      </c>
      <c r="D42" s="4" t="s">
        <v>1089</v>
      </c>
      <c r="E42" s="5">
        <v>97.85</v>
      </c>
      <c r="F42" s="5">
        <v>792</v>
      </c>
      <c r="G42" s="5">
        <v>11</v>
      </c>
      <c r="H42" s="5">
        <v>6</v>
      </c>
      <c r="I42" s="5">
        <v>5</v>
      </c>
      <c r="J42" s="5">
        <v>794</v>
      </c>
      <c r="K42" s="5">
        <v>29</v>
      </c>
      <c r="L42" s="5">
        <v>816</v>
      </c>
      <c r="M42" s="5">
        <v>0</v>
      </c>
      <c r="N42" s="5">
        <v>1382</v>
      </c>
      <c r="O42" s="4" t="s">
        <v>1090</v>
      </c>
      <c r="P42" s="4" t="s">
        <v>1091</v>
      </c>
      <c r="Q42" s="4" t="s">
        <v>1092</v>
      </c>
    </row>
    <row r="43" spans="1:17" x14ac:dyDescent="0.2">
      <c r="A43" s="4" t="s">
        <v>791</v>
      </c>
      <c r="B43" s="4" t="s">
        <v>1585</v>
      </c>
      <c r="C43" s="4" t="s">
        <v>1093</v>
      </c>
      <c r="D43" s="4" t="s">
        <v>1094</v>
      </c>
      <c r="E43" s="5">
        <v>95.88</v>
      </c>
      <c r="F43" s="5">
        <v>849</v>
      </c>
      <c r="G43" s="5">
        <v>16</v>
      </c>
      <c r="H43" s="5">
        <v>17</v>
      </c>
      <c r="I43" s="5">
        <v>15</v>
      </c>
      <c r="J43" s="5">
        <v>863</v>
      </c>
      <c r="K43" s="5">
        <v>17</v>
      </c>
      <c r="L43" s="5">
        <v>846</v>
      </c>
      <c r="M43" s="5">
        <v>0</v>
      </c>
      <c r="N43" s="5">
        <v>1380</v>
      </c>
      <c r="O43" s="4" t="s">
        <v>1095</v>
      </c>
      <c r="P43" s="4" t="s">
        <v>1096</v>
      </c>
      <c r="Q43" s="4" t="s">
        <v>1097</v>
      </c>
    </row>
    <row r="44" spans="1:17" x14ac:dyDescent="0.2">
      <c r="A44" s="4" t="s">
        <v>792</v>
      </c>
      <c r="B44" s="4" t="s">
        <v>1586</v>
      </c>
      <c r="C44" s="4" t="s">
        <v>1098</v>
      </c>
      <c r="D44" s="4" t="s">
        <v>1099</v>
      </c>
      <c r="E44" s="5">
        <v>98.35</v>
      </c>
      <c r="F44" s="5">
        <v>787</v>
      </c>
      <c r="G44" s="5">
        <v>6</v>
      </c>
      <c r="H44" s="5">
        <v>6</v>
      </c>
      <c r="I44" s="5">
        <v>11</v>
      </c>
      <c r="J44" s="5">
        <v>795</v>
      </c>
      <c r="K44" s="5">
        <v>27</v>
      </c>
      <c r="L44" s="5">
        <v>808</v>
      </c>
      <c r="M44" s="5">
        <v>0</v>
      </c>
      <c r="N44" s="5">
        <v>1382</v>
      </c>
      <c r="O44" s="4" t="s">
        <v>1100</v>
      </c>
      <c r="P44" s="4" t="s">
        <v>1101</v>
      </c>
      <c r="Q44" s="4" t="s">
        <v>1102</v>
      </c>
    </row>
    <row r="45" spans="1:17" x14ac:dyDescent="0.2">
      <c r="A45" s="4" t="s">
        <v>793</v>
      </c>
      <c r="B45" s="4" t="s">
        <v>1587</v>
      </c>
      <c r="C45" s="4" t="s">
        <v>1103</v>
      </c>
      <c r="D45" s="4" t="s">
        <v>1104</v>
      </c>
      <c r="E45" s="5">
        <v>98.77</v>
      </c>
      <c r="F45" s="5">
        <v>812</v>
      </c>
      <c r="G45" s="5">
        <v>8</v>
      </c>
      <c r="H45" s="5">
        <v>2</v>
      </c>
      <c r="I45" s="5">
        <v>9</v>
      </c>
      <c r="J45" s="5">
        <v>819</v>
      </c>
      <c r="K45" s="5">
        <v>12</v>
      </c>
      <c r="L45" s="5">
        <v>822</v>
      </c>
      <c r="M45" s="5">
        <v>0</v>
      </c>
      <c r="N45" s="5">
        <v>1456</v>
      </c>
      <c r="O45" s="4" t="s">
        <v>1105</v>
      </c>
      <c r="P45" s="4" t="s">
        <v>1106</v>
      </c>
      <c r="Q45" s="4" t="s">
        <v>1107</v>
      </c>
    </row>
    <row r="46" spans="1:17" x14ac:dyDescent="0.2">
      <c r="A46" s="4" t="s">
        <v>794</v>
      </c>
      <c r="B46" s="4" t="s">
        <v>1588</v>
      </c>
      <c r="C46" s="4" t="s">
        <v>1108</v>
      </c>
      <c r="D46" s="4" t="s">
        <v>1109</v>
      </c>
      <c r="E46" s="5">
        <v>96.88</v>
      </c>
      <c r="F46" s="5">
        <v>832</v>
      </c>
      <c r="G46" s="5">
        <v>18</v>
      </c>
      <c r="H46" s="5">
        <v>7</v>
      </c>
      <c r="I46" s="5">
        <v>12</v>
      </c>
      <c r="J46" s="5">
        <v>842</v>
      </c>
      <c r="K46" s="5">
        <v>14</v>
      </c>
      <c r="L46" s="5">
        <v>838</v>
      </c>
      <c r="M46" s="5">
        <v>0</v>
      </c>
      <c r="N46" s="5">
        <v>1415</v>
      </c>
      <c r="O46" s="4" t="s">
        <v>1110</v>
      </c>
      <c r="P46" s="4" t="s">
        <v>1111</v>
      </c>
      <c r="Q46" s="4" t="s">
        <v>1112</v>
      </c>
    </row>
    <row r="47" spans="1:17" x14ac:dyDescent="0.2">
      <c r="A47" s="4" t="s">
        <v>795</v>
      </c>
      <c r="B47" s="4" t="s">
        <v>1589</v>
      </c>
      <c r="C47" s="4" t="s">
        <v>1113</v>
      </c>
      <c r="D47" s="4" t="s">
        <v>1114</v>
      </c>
      <c r="E47" s="5">
        <v>98.9</v>
      </c>
      <c r="F47" s="5">
        <v>816</v>
      </c>
      <c r="G47" s="5">
        <v>8</v>
      </c>
      <c r="H47" s="5">
        <v>1</v>
      </c>
      <c r="I47" s="5">
        <v>6</v>
      </c>
      <c r="J47" s="5">
        <v>821</v>
      </c>
      <c r="K47" s="5">
        <v>7</v>
      </c>
      <c r="L47" s="5">
        <v>821</v>
      </c>
      <c r="M47" s="5">
        <v>0</v>
      </c>
      <c r="N47" s="5">
        <v>1461</v>
      </c>
      <c r="O47" s="4" t="s">
        <v>1115</v>
      </c>
      <c r="P47" s="4" t="s">
        <v>1116</v>
      </c>
      <c r="Q47" s="4" t="s">
        <v>1117</v>
      </c>
    </row>
    <row r="48" spans="1:17" x14ac:dyDescent="0.2">
      <c r="A48" s="4" t="s">
        <v>796</v>
      </c>
      <c r="B48" s="4" t="s">
        <v>1590</v>
      </c>
      <c r="C48" s="4" t="s">
        <v>1118</v>
      </c>
      <c r="D48" s="4" t="s">
        <v>1119</v>
      </c>
      <c r="E48" s="5">
        <v>100</v>
      </c>
      <c r="F48" s="5">
        <v>37</v>
      </c>
      <c r="G48" s="5">
        <v>0</v>
      </c>
      <c r="H48" s="5">
        <v>0</v>
      </c>
      <c r="I48" s="5">
        <v>13</v>
      </c>
      <c r="J48" s="5">
        <v>49</v>
      </c>
      <c r="K48" s="5">
        <v>27</v>
      </c>
      <c r="L48" s="5">
        <v>63</v>
      </c>
      <c r="M48" s="6">
        <v>9.9999999999999998E-13</v>
      </c>
      <c r="N48" s="5">
        <v>69.400000000000006</v>
      </c>
      <c r="O48" s="4" t="s">
        <v>1120</v>
      </c>
      <c r="P48" s="4" t="s">
        <v>1121</v>
      </c>
      <c r="Q48" s="4" t="s">
        <v>1121</v>
      </c>
    </row>
    <row r="49" spans="1:17" x14ac:dyDescent="0.2">
      <c r="A49" s="4" t="s">
        <v>797</v>
      </c>
      <c r="B49" s="4" t="s">
        <v>1591</v>
      </c>
      <c r="C49" s="4" t="s">
        <v>1122</v>
      </c>
      <c r="D49" s="4" t="s">
        <v>1123</v>
      </c>
      <c r="E49" s="5">
        <v>96.12</v>
      </c>
      <c r="F49" s="5">
        <v>799</v>
      </c>
      <c r="G49" s="5">
        <v>23</v>
      </c>
      <c r="H49" s="5">
        <v>8</v>
      </c>
      <c r="I49" s="5">
        <v>4</v>
      </c>
      <c r="J49" s="5">
        <v>797</v>
      </c>
      <c r="K49" s="5">
        <v>2</v>
      </c>
      <c r="L49" s="5">
        <v>797</v>
      </c>
      <c r="M49" s="5">
        <v>0</v>
      </c>
      <c r="N49" s="5">
        <v>1310</v>
      </c>
      <c r="O49" s="4" t="s">
        <v>1124</v>
      </c>
      <c r="P49" s="4" t="s">
        <v>1125</v>
      </c>
      <c r="Q49" s="4" t="s">
        <v>1126</v>
      </c>
    </row>
    <row r="50" spans="1:17" x14ac:dyDescent="0.2">
      <c r="A50" s="4" t="s">
        <v>798</v>
      </c>
      <c r="B50" s="4" t="s">
        <v>1592</v>
      </c>
      <c r="C50" s="4" t="s">
        <v>1127</v>
      </c>
      <c r="D50" s="4" t="s">
        <v>1128</v>
      </c>
      <c r="E50" s="5">
        <v>97.18</v>
      </c>
      <c r="F50" s="5">
        <v>710</v>
      </c>
      <c r="G50" s="5">
        <v>15</v>
      </c>
      <c r="H50" s="5">
        <v>5</v>
      </c>
      <c r="I50" s="5">
        <v>5</v>
      </c>
      <c r="J50" s="5">
        <v>712</v>
      </c>
      <c r="K50" s="5">
        <v>16</v>
      </c>
      <c r="L50" s="5">
        <v>722</v>
      </c>
      <c r="M50" s="5">
        <v>0</v>
      </c>
      <c r="N50" s="5">
        <v>1221</v>
      </c>
      <c r="O50" s="4" t="s">
        <v>1129</v>
      </c>
      <c r="P50" s="4" t="s">
        <v>1130</v>
      </c>
      <c r="Q50" s="4" t="s">
        <v>1131</v>
      </c>
    </row>
    <row r="51" spans="1:17" x14ac:dyDescent="0.2">
      <c r="A51" s="4" t="s">
        <v>799</v>
      </c>
      <c r="B51" s="4" t="s">
        <v>1593</v>
      </c>
      <c r="C51" s="4" t="s">
        <v>1132</v>
      </c>
      <c r="D51" s="4" t="s">
        <v>1133</v>
      </c>
      <c r="E51" s="5">
        <v>95.7</v>
      </c>
      <c r="F51" s="5">
        <v>745</v>
      </c>
      <c r="G51" s="5">
        <v>26</v>
      </c>
      <c r="H51" s="5">
        <v>6</v>
      </c>
      <c r="I51" s="5">
        <v>4</v>
      </c>
      <c r="J51" s="5">
        <v>747</v>
      </c>
      <c r="K51" s="5">
        <v>8</v>
      </c>
      <c r="L51" s="5">
        <v>747</v>
      </c>
      <c r="M51" s="5">
        <v>0</v>
      </c>
      <c r="N51" s="5">
        <v>1242</v>
      </c>
      <c r="O51" s="4" t="s">
        <v>1134</v>
      </c>
      <c r="P51" s="4" t="s">
        <v>1135</v>
      </c>
      <c r="Q51" s="4" t="s">
        <v>1136</v>
      </c>
    </row>
    <row r="52" spans="1:17" x14ac:dyDescent="0.2">
      <c r="A52" s="4" t="s">
        <v>800</v>
      </c>
      <c r="B52" s="4" t="s">
        <v>1594</v>
      </c>
      <c r="C52" s="4" t="s">
        <v>1137</v>
      </c>
      <c r="D52" s="4" t="s">
        <v>1138</v>
      </c>
      <c r="E52" s="5">
        <v>96.96</v>
      </c>
      <c r="F52" s="5">
        <v>823</v>
      </c>
      <c r="G52" s="5">
        <v>20</v>
      </c>
      <c r="H52" s="5">
        <v>5</v>
      </c>
      <c r="I52" s="5">
        <v>4</v>
      </c>
      <c r="J52" s="5">
        <v>824</v>
      </c>
      <c r="K52" s="5">
        <v>7</v>
      </c>
      <c r="L52" s="5">
        <v>826</v>
      </c>
      <c r="M52" s="5">
        <v>0</v>
      </c>
      <c r="N52" s="5">
        <v>1404</v>
      </c>
      <c r="O52" s="4" t="s">
        <v>1139</v>
      </c>
      <c r="P52" s="4" t="s">
        <v>1140</v>
      </c>
      <c r="Q52" s="4" t="s">
        <v>1141</v>
      </c>
    </row>
    <row r="53" spans="1:17" x14ac:dyDescent="0.2">
      <c r="A53" s="4" t="s">
        <v>801</v>
      </c>
      <c r="B53" s="4" t="s">
        <v>1595</v>
      </c>
      <c r="C53" s="4" t="s">
        <v>1142</v>
      </c>
      <c r="D53" s="4" t="s">
        <v>1143</v>
      </c>
      <c r="E53" s="5">
        <v>98.04</v>
      </c>
      <c r="F53" s="5">
        <v>764</v>
      </c>
      <c r="G53" s="5">
        <v>10</v>
      </c>
      <c r="H53" s="5">
        <v>5</v>
      </c>
      <c r="I53" s="5">
        <v>5</v>
      </c>
      <c r="J53" s="5">
        <v>768</v>
      </c>
      <c r="K53" s="5">
        <v>7</v>
      </c>
      <c r="L53" s="5">
        <v>765</v>
      </c>
      <c r="M53" s="5">
        <v>0</v>
      </c>
      <c r="N53" s="5">
        <v>1327</v>
      </c>
      <c r="O53" s="4" t="s">
        <v>1144</v>
      </c>
      <c r="P53" s="4" t="s">
        <v>1145</v>
      </c>
      <c r="Q53" s="4" t="s">
        <v>1146</v>
      </c>
    </row>
    <row r="54" spans="1:17" x14ac:dyDescent="0.2">
      <c r="A54" s="4" t="s">
        <v>802</v>
      </c>
      <c r="B54" s="4" t="s">
        <v>1596</v>
      </c>
      <c r="C54" s="4" t="s">
        <v>1147</v>
      </c>
      <c r="D54" s="4" t="s">
        <v>1148</v>
      </c>
      <c r="E54" s="5">
        <v>97.88</v>
      </c>
      <c r="F54" s="5">
        <v>753</v>
      </c>
      <c r="G54" s="5">
        <v>15</v>
      </c>
      <c r="H54" s="5">
        <v>1</v>
      </c>
      <c r="I54" s="5">
        <v>6</v>
      </c>
      <c r="J54" s="5">
        <v>758</v>
      </c>
      <c r="K54" s="5">
        <v>7</v>
      </c>
      <c r="L54" s="5">
        <v>758</v>
      </c>
      <c r="M54" s="5">
        <v>0</v>
      </c>
      <c r="N54" s="5">
        <v>1328</v>
      </c>
      <c r="O54" s="4" t="s">
        <v>1149</v>
      </c>
      <c r="P54" s="4" t="s">
        <v>1150</v>
      </c>
      <c r="Q54" s="4" t="s">
        <v>1151</v>
      </c>
    </row>
    <row r="55" spans="1:17" x14ac:dyDescent="0.2">
      <c r="A55" s="4" t="s">
        <v>803</v>
      </c>
      <c r="B55" s="4" t="s">
        <v>1597</v>
      </c>
      <c r="C55" s="4" t="s">
        <v>1152</v>
      </c>
      <c r="D55" s="4" t="s">
        <v>1153</v>
      </c>
      <c r="E55" s="5">
        <v>94.76</v>
      </c>
      <c r="F55" s="5">
        <v>840</v>
      </c>
      <c r="G55" s="5">
        <v>24</v>
      </c>
      <c r="H55" s="5">
        <v>18</v>
      </c>
      <c r="I55" s="5">
        <v>6</v>
      </c>
      <c r="J55" s="5">
        <v>843</v>
      </c>
      <c r="K55" s="5">
        <v>1</v>
      </c>
      <c r="L55" s="5">
        <v>822</v>
      </c>
      <c r="M55" s="5">
        <v>0</v>
      </c>
      <c r="N55" s="5">
        <v>1323</v>
      </c>
      <c r="O55" s="4" t="s">
        <v>1154</v>
      </c>
      <c r="P55" s="4" t="s">
        <v>1155</v>
      </c>
      <c r="Q55" s="4" t="s">
        <v>1156</v>
      </c>
    </row>
    <row r="56" spans="1:17" x14ac:dyDescent="0.2">
      <c r="A56" s="4" t="s">
        <v>804</v>
      </c>
      <c r="B56" s="4" t="s">
        <v>1598</v>
      </c>
      <c r="C56" s="4" t="s">
        <v>1157</v>
      </c>
      <c r="D56" s="4" t="s">
        <v>1158</v>
      </c>
      <c r="E56" s="5">
        <v>96.75</v>
      </c>
      <c r="F56" s="5">
        <v>831</v>
      </c>
      <c r="G56" s="5">
        <v>24</v>
      </c>
      <c r="H56" s="5">
        <v>3</v>
      </c>
      <c r="I56" s="5">
        <v>4</v>
      </c>
      <c r="J56" s="5">
        <v>834</v>
      </c>
      <c r="K56" s="5">
        <v>7</v>
      </c>
      <c r="L56" s="5">
        <v>834</v>
      </c>
      <c r="M56" s="5">
        <v>0</v>
      </c>
      <c r="N56" s="5">
        <v>1406</v>
      </c>
      <c r="O56" s="4" t="s">
        <v>1159</v>
      </c>
      <c r="P56" s="4" t="s">
        <v>1160</v>
      </c>
      <c r="Q56" s="4" t="s">
        <v>1161</v>
      </c>
    </row>
    <row r="57" spans="1:17" x14ac:dyDescent="0.2">
      <c r="A57" s="4" t="s">
        <v>805</v>
      </c>
      <c r="B57" s="4" t="s">
        <v>1599</v>
      </c>
      <c r="C57" s="4" t="s">
        <v>1162</v>
      </c>
      <c r="D57" s="4" t="s">
        <v>1163</v>
      </c>
      <c r="E57" s="5">
        <v>97.75</v>
      </c>
      <c r="F57" s="5">
        <v>799</v>
      </c>
      <c r="G57" s="5">
        <v>11</v>
      </c>
      <c r="H57" s="5">
        <v>7</v>
      </c>
      <c r="I57" s="5">
        <v>5</v>
      </c>
      <c r="J57" s="5">
        <v>802</v>
      </c>
      <c r="K57" s="5">
        <v>9</v>
      </c>
      <c r="L57" s="5">
        <v>801</v>
      </c>
      <c r="M57" s="5">
        <v>0</v>
      </c>
      <c r="N57" s="5">
        <v>1376</v>
      </c>
      <c r="O57" s="4" t="s">
        <v>1164</v>
      </c>
      <c r="P57" s="4" t="s">
        <v>1165</v>
      </c>
      <c r="Q57" s="4" t="s">
        <v>1166</v>
      </c>
    </row>
    <row r="58" spans="1:17" x14ac:dyDescent="0.2">
      <c r="A58" s="4" t="s">
        <v>806</v>
      </c>
      <c r="B58" s="4" t="s">
        <v>1600</v>
      </c>
      <c r="C58" s="4" t="s">
        <v>1167</v>
      </c>
      <c r="D58" s="4" t="s">
        <v>1168</v>
      </c>
      <c r="E58" s="5">
        <v>97.68</v>
      </c>
      <c r="F58" s="5">
        <v>776</v>
      </c>
      <c r="G58" s="5">
        <v>15</v>
      </c>
      <c r="H58" s="5">
        <v>3</v>
      </c>
      <c r="I58" s="5">
        <v>8</v>
      </c>
      <c r="J58" s="5">
        <v>782</v>
      </c>
      <c r="K58" s="5">
        <v>16</v>
      </c>
      <c r="L58" s="5">
        <v>789</v>
      </c>
      <c r="M58" s="5">
        <v>0</v>
      </c>
      <c r="N58" s="5">
        <v>1345</v>
      </c>
      <c r="O58" s="4" t="s">
        <v>1169</v>
      </c>
      <c r="P58" s="4" t="s">
        <v>1170</v>
      </c>
      <c r="Q58" s="4" t="s">
        <v>1171</v>
      </c>
    </row>
    <row r="59" spans="1:17" x14ac:dyDescent="0.2">
      <c r="A59" s="4" t="s">
        <v>807</v>
      </c>
      <c r="B59" s="4" t="s">
        <v>1601</v>
      </c>
      <c r="C59" s="4" t="s">
        <v>1172</v>
      </c>
      <c r="D59" s="4" t="s">
        <v>1173</v>
      </c>
      <c r="E59" s="5">
        <v>97.86</v>
      </c>
      <c r="F59" s="5">
        <v>794</v>
      </c>
      <c r="G59" s="5">
        <v>12</v>
      </c>
      <c r="H59" s="5">
        <v>5</v>
      </c>
      <c r="I59" s="5">
        <v>6</v>
      </c>
      <c r="J59" s="5">
        <v>797</v>
      </c>
      <c r="K59" s="5">
        <v>8</v>
      </c>
      <c r="L59" s="5">
        <v>798</v>
      </c>
      <c r="M59" s="5">
        <v>0</v>
      </c>
      <c r="N59" s="5">
        <v>1389</v>
      </c>
      <c r="O59" s="4" t="s">
        <v>1174</v>
      </c>
      <c r="P59" s="4" t="s">
        <v>1175</v>
      </c>
      <c r="Q59" s="4" t="s">
        <v>1176</v>
      </c>
    </row>
    <row r="60" spans="1:17" x14ac:dyDescent="0.2">
      <c r="A60" s="4" t="s">
        <v>808</v>
      </c>
      <c r="B60" s="4" t="s">
        <v>1602</v>
      </c>
      <c r="C60" s="4" t="s">
        <v>1177</v>
      </c>
      <c r="D60" s="4" t="s">
        <v>1178</v>
      </c>
      <c r="E60" s="5">
        <v>96.5</v>
      </c>
      <c r="F60" s="5">
        <v>801</v>
      </c>
      <c r="G60" s="5">
        <v>14</v>
      </c>
      <c r="H60" s="5">
        <v>12</v>
      </c>
      <c r="I60" s="5">
        <v>5</v>
      </c>
      <c r="J60" s="5">
        <v>803</v>
      </c>
      <c r="K60" s="5">
        <v>7</v>
      </c>
      <c r="L60" s="5">
        <v>795</v>
      </c>
      <c r="M60" s="5">
        <v>0</v>
      </c>
      <c r="N60" s="5">
        <v>1332</v>
      </c>
      <c r="O60" s="4" t="s">
        <v>1179</v>
      </c>
      <c r="P60" s="4" t="s">
        <v>1180</v>
      </c>
      <c r="Q60" s="4" t="s">
        <v>1181</v>
      </c>
    </row>
    <row r="61" spans="1:17" x14ac:dyDescent="0.2">
      <c r="A61" s="4" t="s">
        <v>809</v>
      </c>
      <c r="B61" s="4" t="s">
        <v>1603</v>
      </c>
      <c r="C61" s="4" t="s">
        <v>1182</v>
      </c>
      <c r="D61" s="4" t="s">
        <v>1183</v>
      </c>
      <c r="E61" s="5">
        <v>97.52</v>
      </c>
      <c r="F61" s="5">
        <v>565</v>
      </c>
      <c r="G61" s="5">
        <v>13</v>
      </c>
      <c r="H61" s="5">
        <v>1</v>
      </c>
      <c r="I61" s="5">
        <v>11</v>
      </c>
      <c r="J61" s="5">
        <v>574</v>
      </c>
      <c r="K61" s="5">
        <v>14</v>
      </c>
      <c r="L61" s="5">
        <v>578</v>
      </c>
      <c r="M61" s="5">
        <v>0</v>
      </c>
      <c r="N61" s="5">
        <v>965</v>
      </c>
      <c r="O61" s="4" t="s">
        <v>1184</v>
      </c>
      <c r="P61" s="4" t="s">
        <v>1185</v>
      </c>
      <c r="Q61" s="4" t="s">
        <v>1186</v>
      </c>
    </row>
    <row r="62" spans="1:17" x14ac:dyDescent="0.2">
      <c r="A62" s="4" t="s">
        <v>810</v>
      </c>
      <c r="B62" s="4" t="s">
        <v>1604</v>
      </c>
      <c r="C62" s="4" t="s">
        <v>1187</v>
      </c>
      <c r="D62" s="4" t="s">
        <v>1188</v>
      </c>
      <c r="E62" s="5">
        <v>98.02</v>
      </c>
      <c r="F62" s="5">
        <v>809</v>
      </c>
      <c r="G62" s="5">
        <v>11</v>
      </c>
      <c r="H62" s="5">
        <v>5</v>
      </c>
      <c r="I62" s="5">
        <v>10</v>
      </c>
      <c r="J62" s="5">
        <v>816</v>
      </c>
      <c r="K62" s="5">
        <v>35</v>
      </c>
      <c r="L62" s="5">
        <v>840</v>
      </c>
      <c r="M62" s="5">
        <v>0</v>
      </c>
      <c r="N62" s="5">
        <v>1419</v>
      </c>
      <c r="O62" s="4" t="s">
        <v>1189</v>
      </c>
      <c r="P62" s="4" t="s">
        <v>1190</v>
      </c>
      <c r="Q62" s="4" t="s">
        <v>1191</v>
      </c>
    </row>
    <row r="63" spans="1:17" x14ac:dyDescent="0.2">
      <c r="A63" s="4" t="s">
        <v>811</v>
      </c>
      <c r="B63" s="4" t="s">
        <v>1605</v>
      </c>
      <c r="C63" s="4" t="s">
        <v>1192</v>
      </c>
      <c r="D63" s="4" t="s">
        <v>1193</v>
      </c>
      <c r="E63" s="5">
        <v>96.37</v>
      </c>
      <c r="F63" s="5">
        <v>799</v>
      </c>
      <c r="G63" s="5">
        <v>12</v>
      </c>
      <c r="H63" s="5">
        <v>16</v>
      </c>
      <c r="I63" s="5">
        <v>6</v>
      </c>
      <c r="J63" s="5">
        <v>803</v>
      </c>
      <c r="K63" s="5">
        <v>28</v>
      </c>
      <c r="L63" s="5">
        <v>810</v>
      </c>
      <c r="M63" s="5">
        <v>0</v>
      </c>
      <c r="N63" s="5">
        <v>1303</v>
      </c>
      <c r="O63" s="4" t="s">
        <v>1194</v>
      </c>
      <c r="P63" s="4" t="s">
        <v>1195</v>
      </c>
      <c r="Q63" s="4" t="s">
        <v>1196</v>
      </c>
    </row>
    <row r="64" spans="1:17" x14ac:dyDescent="0.2">
      <c r="A64" s="4" t="s">
        <v>812</v>
      </c>
      <c r="B64" s="4" t="s">
        <v>1572</v>
      </c>
      <c r="C64" s="4" t="s">
        <v>1197</v>
      </c>
      <c r="D64" s="4" t="s">
        <v>1198</v>
      </c>
      <c r="E64" s="5">
        <v>97.69</v>
      </c>
      <c r="F64" s="5">
        <v>953</v>
      </c>
      <c r="G64" s="5">
        <v>9</v>
      </c>
      <c r="H64" s="5">
        <v>13</v>
      </c>
      <c r="I64" s="5">
        <v>14</v>
      </c>
      <c r="J64" s="5">
        <v>959</v>
      </c>
      <c r="K64" s="5">
        <v>22</v>
      </c>
      <c r="L64" s="5">
        <v>968</v>
      </c>
      <c r="M64" s="5">
        <v>0</v>
      </c>
      <c r="N64" s="5">
        <v>1639</v>
      </c>
      <c r="O64" s="4" t="s">
        <v>1199</v>
      </c>
      <c r="P64" s="4" t="s">
        <v>1200</v>
      </c>
      <c r="Q64" s="4" t="s">
        <v>1201</v>
      </c>
    </row>
    <row r="65" spans="1:17" x14ac:dyDescent="0.2">
      <c r="A65" s="4" t="s">
        <v>813</v>
      </c>
      <c r="B65" s="4" t="s">
        <v>1606</v>
      </c>
      <c r="C65" s="4" t="s">
        <v>1202</v>
      </c>
      <c r="D65" s="4" t="s">
        <v>1203</v>
      </c>
      <c r="E65" s="5">
        <v>98.43</v>
      </c>
      <c r="F65" s="5">
        <v>826</v>
      </c>
      <c r="G65" s="5">
        <v>10</v>
      </c>
      <c r="H65" s="5">
        <v>3</v>
      </c>
      <c r="I65" s="5">
        <v>6</v>
      </c>
      <c r="J65" s="5">
        <v>831</v>
      </c>
      <c r="K65" s="5">
        <v>8</v>
      </c>
      <c r="L65" s="5">
        <v>830</v>
      </c>
      <c r="M65" s="5">
        <v>0</v>
      </c>
      <c r="N65" s="5">
        <v>1469</v>
      </c>
      <c r="O65" s="4" t="s">
        <v>1204</v>
      </c>
      <c r="P65" s="4" t="s">
        <v>1205</v>
      </c>
      <c r="Q65" s="4" t="s">
        <v>1206</v>
      </c>
    </row>
    <row r="66" spans="1:17" x14ac:dyDescent="0.2">
      <c r="A66" s="4" t="s">
        <v>814</v>
      </c>
      <c r="B66" s="4" t="s">
        <v>1582</v>
      </c>
      <c r="C66" s="4" t="s">
        <v>1207</v>
      </c>
      <c r="D66" s="4" t="s">
        <v>1073</v>
      </c>
      <c r="E66" s="5">
        <v>97.85</v>
      </c>
      <c r="F66" s="5">
        <v>838</v>
      </c>
      <c r="G66" s="5">
        <v>15</v>
      </c>
      <c r="H66" s="5">
        <v>3</v>
      </c>
      <c r="I66" s="5">
        <v>4</v>
      </c>
      <c r="J66" s="5">
        <v>840</v>
      </c>
      <c r="K66" s="5">
        <v>27</v>
      </c>
      <c r="L66" s="5">
        <v>862</v>
      </c>
      <c r="M66" s="5">
        <v>0</v>
      </c>
      <c r="N66" s="5">
        <v>1471</v>
      </c>
      <c r="O66" s="4" t="s">
        <v>1074</v>
      </c>
      <c r="P66" s="4" t="s">
        <v>1208</v>
      </c>
      <c r="Q66" s="4" t="s">
        <v>1209</v>
      </c>
    </row>
    <row r="67" spans="1:17" x14ac:dyDescent="0.2">
      <c r="A67" s="4" t="s">
        <v>815</v>
      </c>
      <c r="B67" s="4" t="s">
        <v>1607</v>
      </c>
      <c r="C67" s="4" t="s">
        <v>1210</v>
      </c>
      <c r="D67" s="4" t="s">
        <v>1211</v>
      </c>
      <c r="E67" s="5">
        <v>99.15</v>
      </c>
      <c r="F67" s="5">
        <v>819</v>
      </c>
      <c r="G67" s="5">
        <v>0</v>
      </c>
      <c r="H67" s="5">
        <v>5</v>
      </c>
      <c r="I67" s="5">
        <v>6</v>
      </c>
      <c r="J67" s="5">
        <v>824</v>
      </c>
      <c r="K67" s="5">
        <v>6</v>
      </c>
      <c r="L67" s="5">
        <v>817</v>
      </c>
      <c r="M67" s="5">
        <v>0</v>
      </c>
      <c r="N67" s="5">
        <v>1467</v>
      </c>
      <c r="O67" s="4" t="s">
        <v>1212</v>
      </c>
      <c r="P67" s="4" t="s">
        <v>1213</v>
      </c>
      <c r="Q67" s="4" t="s">
        <v>1214</v>
      </c>
    </row>
    <row r="68" spans="1:17" x14ac:dyDescent="0.2">
      <c r="A68" s="4" t="s">
        <v>816</v>
      </c>
      <c r="B68" s="4" t="s">
        <v>1607</v>
      </c>
      <c r="C68" s="4" t="s">
        <v>1215</v>
      </c>
      <c r="D68" s="4" t="s">
        <v>1211</v>
      </c>
      <c r="E68" s="5">
        <v>97.45</v>
      </c>
      <c r="F68" s="5">
        <v>822</v>
      </c>
      <c r="G68" s="5">
        <v>12</v>
      </c>
      <c r="H68" s="5">
        <v>6</v>
      </c>
      <c r="I68" s="5">
        <v>5</v>
      </c>
      <c r="J68" s="5">
        <v>825</v>
      </c>
      <c r="K68" s="5">
        <v>6</v>
      </c>
      <c r="L68" s="5">
        <v>819</v>
      </c>
      <c r="M68" s="5">
        <v>0</v>
      </c>
      <c r="N68" s="5">
        <v>1413</v>
      </c>
      <c r="O68" s="4" t="s">
        <v>1212</v>
      </c>
      <c r="P68" s="4" t="s">
        <v>1216</v>
      </c>
      <c r="Q68" s="4" t="s">
        <v>1217</v>
      </c>
    </row>
    <row r="69" spans="1:17" x14ac:dyDescent="0.2">
      <c r="A69" s="4" t="s">
        <v>817</v>
      </c>
      <c r="B69" s="4" t="s">
        <v>1608</v>
      </c>
      <c r="C69" s="4" t="s">
        <v>1218</v>
      </c>
      <c r="D69" s="4" t="s">
        <v>1219</v>
      </c>
      <c r="E69" s="5">
        <v>92.53</v>
      </c>
      <c r="F69" s="5">
        <v>817</v>
      </c>
      <c r="G69" s="5">
        <v>55</v>
      </c>
      <c r="H69" s="5">
        <v>6</v>
      </c>
      <c r="I69" s="5">
        <v>6</v>
      </c>
      <c r="J69" s="5">
        <v>821</v>
      </c>
      <c r="K69" s="5">
        <v>22</v>
      </c>
      <c r="L69" s="5">
        <v>833</v>
      </c>
      <c r="M69" s="5">
        <v>0</v>
      </c>
      <c r="N69" s="5">
        <v>1253</v>
      </c>
      <c r="O69" s="4" t="s">
        <v>1220</v>
      </c>
      <c r="P69" s="4" t="s">
        <v>1221</v>
      </c>
      <c r="Q69" s="4" t="s">
        <v>1222</v>
      </c>
    </row>
    <row r="70" spans="1:17" x14ac:dyDescent="0.2">
      <c r="A70" s="4" t="s">
        <v>818</v>
      </c>
      <c r="B70" s="4" t="s">
        <v>1609</v>
      </c>
      <c r="C70" s="4" t="s">
        <v>1223</v>
      </c>
      <c r="D70" s="4" t="s">
        <v>1224</v>
      </c>
      <c r="E70" s="5">
        <v>99.37</v>
      </c>
      <c r="F70" s="5">
        <v>788</v>
      </c>
      <c r="G70" s="5">
        <v>4</v>
      </c>
      <c r="H70" s="5">
        <v>1</v>
      </c>
      <c r="I70" s="5">
        <v>5</v>
      </c>
      <c r="J70" s="5">
        <v>792</v>
      </c>
      <c r="K70" s="5">
        <v>13</v>
      </c>
      <c r="L70" s="5">
        <v>799</v>
      </c>
      <c r="M70" s="5">
        <v>0</v>
      </c>
      <c r="N70" s="5">
        <v>1434</v>
      </c>
      <c r="O70" s="4" t="s">
        <v>1225</v>
      </c>
      <c r="P70" s="4" t="s">
        <v>1226</v>
      </c>
      <c r="Q70" s="4" t="s">
        <v>1227</v>
      </c>
    </row>
    <row r="71" spans="1:17" x14ac:dyDescent="0.2">
      <c r="A71" s="4" t="s">
        <v>819</v>
      </c>
      <c r="B71" s="4" t="s">
        <v>1610</v>
      </c>
      <c r="C71" s="4" t="s">
        <v>1228</v>
      </c>
      <c r="D71" s="4" t="s">
        <v>1229</v>
      </c>
      <c r="E71" s="5">
        <v>84.54</v>
      </c>
      <c r="F71" s="5">
        <v>705</v>
      </c>
      <c r="G71" s="5">
        <v>102</v>
      </c>
      <c r="H71" s="5">
        <v>7</v>
      </c>
      <c r="I71" s="5">
        <v>23</v>
      </c>
      <c r="J71" s="5">
        <v>721</v>
      </c>
      <c r="K71" s="5">
        <v>44</v>
      </c>
      <c r="L71" s="5">
        <v>747</v>
      </c>
      <c r="M71" s="5">
        <v>0</v>
      </c>
      <c r="N71" s="5">
        <v>808</v>
      </c>
      <c r="O71" s="4" t="s">
        <v>1230</v>
      </c>
      <c r="P71" s="4" t="s">
        <v>1231</v>
      </c>
      <c r="Q71" s="4" t="s">
        <v>1232</v>
      </c>
    </row>
    <row r="72" spans="1:17" x14ac:dyDescent="0.2">
      <c r="A72" s="4" t="s">
        <v>820</v>
      </c>
      <c r="B72" s="4" t="s">
        <v>1611</v>
      </c>
      <c r="C72" s="4" t="s">
        <v>1233</v>
      </c>
      <c r="D72" s="4" t="s">
        <v>1234</v>
      </c>
      <c r="E72" s="5">
        <v>100</v>
      </c>
      <c r="F72" s="5">
        <v>34</v>
      </c>
      <c r="G72" s="5">
        <v>0</v>
      </c>
      <c r="H72" s="5">
        <v>0</v>
      </c>
      <c r="I72" s="5">
        <v>15</v>
      </c>
      <c r="J72" s="5">
        <v>48</v>
      </c>
      <c r="K72" s="5">
        <v>41</v>
      </c>
      <c r="L72" s="5">
        <v>74</v>
      </c>
      <c r="M72" s="6">
        <v>5.0000000000000002E-11</v>
      </c>
      <c r="N72" s="5">
        <v>63.9</v>
      </c>
      <c r="O72" s="4" t="s">
        <v>1235</v>
      </c>
      <c r="P72" s="4" t="s">
        <v>1236</v>
      </c>
      <c r="Q72" s="4" t="s">
        <v>1236</v>
      </c>
    </row>
    <row r="73" spans="1:17" x14ac:dyDescent="0.2">
      <c r="A73" s="4" t="s">
        <v>821</v>
      </c>
      <c r="B73" s="4" t="s">
        <v>1612</v>
      </c>
      <c r="C73" s="4" t="s">
        <v>1237</v>
      </c>
      <c r="D73" s="4" t="s">
        <v>1238</v>
      </c>
      <c r="E73" s="5">
        <v>84.56</v>
      </c>
      <c r="F73" s="5">
        <v>136</v>
      </c>
      <c r="G73" s="5">
        <v>20</v>
      </c>
      <c r="H73" s="5">
        <v>1</v>
      </c>
      <c r="I73" s="5">
        <v>5</v>
      </c>
      <c r="J73" s="5">
        <v>139</v>
      </c>
      <c r="K73" s="5">
        <v>2</v>
      </c>
      <c r="L73" s="5">
        <v>137</v>
      </c>
      <c r="M73" s="6">
        <v>6.9999999999999997E-33</v>
      </c>
      <c r="N73" s="5">
        <v>141</v>
      </c>
      <c r="O73" s="4" t="s">
        <v>1239</v>
      </c>
      <c r="P73" s="4" t="s">
        <v>1240</v>
      </c>
      <c r="Q73" s="4" t="s">
        <v>1241</v>
      </c>
    </row>
    <row r="74" spans="1:17" x14ac:dyDescent="0.2">
      <c r="A74" s="4" t="s">
        <v>822</v>
      </c>
      <c r="B74" s="4" t="s">
        <v>1613</v>
      </c>
      <c r="C74" s="4" t="s">
        <v>1242</v>
      </c>
      <c r="D74" s="4" t="s">
        <v>1243</v>
      </c>
      <c r="E74" s="5">
        <v>95.41</v>
      </c>
      <c r="F74" s="5">
        <v>828</v>
      </c>
      <c r="G74" s="5">
        <v>23</v>
      </c>
      <c r="H74" s="5">
        <v>14</v>
      </c>
      <c r="I74" s="5">
        <v>4</v>
      </c>
      <c r="J74" s="5">
        <v>828</v>
      </c>
      <c r="K74" s="5">
        <v>22</v>
      </c>
      <c r="L74" s="5">
        <v>837</v>
      </c>
      <c r="M74" s="5">
        <v>0</v>
      </c>
      <c r="N74" s="5">
        <v>1323</v>
      </c>
      <c r="O74" s="4" t="s">
        <v>1244</v>
      </c>
      <c r="P74" s="4" t="s">
        <v>1245</v>
      </c>
      <c r="Q74" s="4" t="s">
        <v>1246</v>
      </c>
    </row>
    <row r="75" spans="1:17" x14ac:dyDescent="0.2">
      <c r="A75" s="4" t="s">
        <v>823</v>
      </c>
      <c r="B75" s="4" t="s">
        <v>1614</v>
      </c>
      <c r="C75" s="4" t="s">
        <v>1247</v>
      </c>
      <c r="D75" s="4" t="s">
        <v>1248</v>
      </c>
      <c r="E75" s="5">
        <v>100</v>
      </c>
      <c r="F75" s="5">
        <v>55</v>
      </c>
      <c r="G75" s="5">
        <v>0</v>
      </c>
      <c r="H75" s="5">
        <v>0</v>
      </c>
      <c r="I75" s="5">
        <v>15</v>
      </c>
      <c r="J75" s="5">
        <v>69</v>
      </c>
      <c r="K75" s="5">
        <v>45</v>
      </c>
      <c r="L75" s="5">
        <v>99</v>
      </c>
      <c r="M75" s="6">
        <v>2.0000000000000001E-22</v>
      </c>
      <c r="N75" s="5">
        <v>102</v>
      </c>
      <c r="O75" s="4" t="s">
        <v>1249</v>
      </c>
      <c r="P75" s="4" t="s">
        <v>1250</v>
      </c>
      <c r="Q75" s="4" t="s">
        <v>1250</v>
      </c>
    </row>
    <row r="76" spans="1:17" x14ac:dyDescent="0.2">
      <c r="A76" s="4" t="s">
        <v>824</v>
      </c>
      <c r="B76" s="4" t="s">
        <v>1615</v>
      </c>
      <c r="C76" s="4" t="s">
        <v>1251</v>
      </c>
      <c r="D76" s="4" t="s">
        <v>1252</v>
      </c>
      <c r="E76" s="5">
        <v>98.62</v>
      </c>
      <c r="F76" s="5">
        <v>797</v>
      </c>
      <c r="G76" s="5">
        <v>10</v>
      </c>
      <c r="H76" s="5">
        <v>1</v>
      </c>
      <c r="I76" s="5">
        <v>6</v>
      </c>
      <c r="J76" s="5">
        <v>802</v>
      </c>
      <c r="K76" s="5">
        <v>29</v>
      </c>
      <c r="L76" s="5">
        <v>824</v>
      </c>
      <c r="M76" s="5">
        <v>0</v>
      </c>
      <c r="N76" s="5">
        <v>1424</v>
      </c>
      <c r="O76" s="4" t="s">
        <v>1253</v>
      </c>
      <c r="P76" s="4" t="s">
        <v>1254</v>
      </c>
      <c r="Q76" s="4" t="s">
        <v>1255</v>
      </c>
    </row>
    <row r="77" spans="1:17" x14ac:dyDescent="0.2">
      <c r="A77" s="4" t="s">
        <v>825</v>
      </c>
      <c r="B77" s="4" t="s">
        <v>1616</v>
      </c>
      <c r="C77" s="4" t="s">
        <v>1256</v>
      </c>
      <c r="D77" s="4" t="s">
        <v>1257</v>
      </c>
      <c r="E77" s="5">
        <v>98.13</v>
      </c>
      <c r="F77" s="5">
        <v>804</v>
      </c>
      <c r="G77" s="5">
        <v>12</v>
      </c>
      <c r="H77" s="5">
        <v>3</v>
      </c>
      <c r="I77" s="5">
        <v>17</v>
      </c>
      <c r="J77" s="5">
        <v>818</v>
      </c>
      <c r="K77" s="5">
        <v>1</v>
      </c>
      <c r="L77" s="5">
        <v>803</v>
      </c>
      <c r="M77" s="5">
        <v>0</v>
      </c>
      <c r="N77" s="5">
        <v>1413</v>
      </c>
      <c r="O77" s="4" t="s">
        <v>1258</v>
      </c>
      <c r="P77" s="4" t="s">
        <v>1259</v>
      </c>
      <c r="Q77" s="4" t="s">
        <v>1260</v>
      </c>
    </row>
    <row r="78" spans="1:17" x14ac:dyDescent="0.2">
      <c r="A78" s="4" t="s">
        <v>826</v>
      </c>
      <c r="B78" s="4" t="s">
        <v>1617</v>
      </c>
      <c r="C78" s="4" t="s">
        <v>1261</v>
      </c>
      <c r="D78" s="4" t="s">
        <v>1262</v>
      </c>
      <c r="E78" s="5">
        <v>97.12</v>
      </c>
      <c r="F78" s="5">
        <v>104</v>
      </c>
      <c r="G78" s="5">
        <v>2</v>
      </c>
      <c r="H78" s="5">
        <v>1</v>
      </c>
      <c r="I78" s="5">
        <v>9</v>
      </c>
      <c r="J78" s="5">
        <v>111</v>
      </c>
      <c r="K78" s="5">
        <v>9</v>
      </c>
      <c r="L78" s="5">
        <v>112</v>
      </c>
      <c r="M78" s="6">
        <v>1.9999999999999999E-44</v>
      </c>
      <c r="N78" s="5">
        <v>176</v>
      </c>
      <c r="O78" s="4" t="s">
        <v>1263</v>
      </c>
      <c r="P78" s="4" t="s">
        <v>1264</v>
      </c>
      <c r="Q78" s="4" t="s">
        <v>1265</v>
      </c>
    </row>
    <row r="79" spans="1:17" x14ac:dyDescent="0.2">
      <c r="A79" s="4" t="s">
        <v>827</v>
      </c>
      <c r="B79" s="4" t="s">
        <v>1618</v>
      </c>
      <c r="C79" s="4" t="s">
        <v>1266</v>
      </c>
      <c r="D79" s="4" t="s">
        <v>1267</v>
      </c>
      <c r="E79" s="5">
        <v>98.03</v>
      </c>
      <c r="F79" s="5">
        <v>813</v>
      </c>
      <c r="G79" s="5">
        <v>12</v>
      </c>
      <c r="H79" s="5">
        <v>4</v>
      </c>
      <c r="I79" s="5">
        <v>4</v>
      </c>
      <c r="J79" s="5">
        <v>816</v>
      </c>
      <c r="K79" s="5">
        <v>13</v>
      </c>
      <c r="L79" s="5">
        <v>821</v>
      </c>
      <c r="M79" s="5">
        <v>0</v>
      </c>
      <c r="N79" s="5">
        <v>1426</v>
      </c>
      <c r="O79" s="4" t="s">
        <v>1268</v>
      </c>
      <c r="P79" s="4" t="s">
        <v>1269</v>
      </c>
      <c r="Q79" s="4" t="s">
        <v>1270</v>
      </c>
    </row>
    <row r="80" spans="1:17" x14ac:dyDescent="0.2">
      <c r="A80" s="4" t="s">
        <v>828</v>
      </c>
      <c r="B80" s="4" t="s">
        <v>1619</v>
      </c>
      <c r="C80" s="4" t="s">
        <v>1271</v>
      </c>
      <c r="D80" s="4" t="s">
        <v>1272</v>
      </c>
      <c r="E80" s="5">
        <v>97.31</v>
      </c>
      <c r="F80" s="5">
        <v>819</v>
      </c>
      <c r="G80" s="5">
        <v>13</v>
      </c>
      <c r="H80" s="5">
        <v>8</v>
      </c>
      <c r="I80" s="5">
        <v>4</v>
      </c>
      <c r="J80" s="5">
        <v>822</v>
      </c>
      <c r="K80" s="5">
        <v>3</v>
      </c>
      <c r="L80" s="5">
        <v>812</v>
      </c>
      <c r="M80" s="5">
        <v>0</v>
      </c>
      <c r="N80" s="5">
        <v>1393</v>
      </c>
      <c r="O80" s="4" t="s">
        <v>1273</v>
      </c>
      <c r="P80" s="4" t="s">
        <v>1274</v>
      </c>
      <c r="Q80" s="4" t="s">
        <v>1275</v>
      </c>
    </row>
    <row r="81" spans="1:17" x14ac:dyDescent="0.2">
      <c r="A81" s="4" t="s">
        <v>829</v>
      </c>
      <c r="B81" s="4" t="s">
        <v>1620</v>
      </c>
      <c r="C81" s="4" t="s">
        <v>1276</v>
      </c>
      <c r="D81" s="4" t="s">
        <v>1277</v>
      </c>
      <c r="E81" s="5">
        <v>98.67</v>
      </c>
      <c r="F81" s="5">
        <v>828</v>
      </c>
      <c r="G81" s="5">
        <v>8</v>
      </c>
      <c r="H81" s="5">
        <v>3</v>
      </c>
      <c r="I81" s="5">
        <v>7</v>
      </c>
      <c r="J81" s="5">
        <v>834</v>
      </c>
      <c r="K81" s="5">
        <v>28</v>
      </c>
      <c r="L81" s="5">
        <v>852</v>
      </c>
      <c r="M81" s="5">
        <v>0</v>
      </c>
      <c r="N81" s="5">
        <v>1476</v>
      </c>
      <c r="O81" s="4" t="s">
        <v>1278</v>
      </c>
      <c r="P81" s="4" t="s">
        <v>1279</v>
      </c>
      <c r="Q81" s="4" t="s">
        <v>1280</v>
      </c>
    </row>
    <row r="82" spans="1:17" x14ac:dyDescent="0.2">
      <c r="A82" s="4" t="s">
        <v>830</v>
      </c>
      <c r="B82" s="4" t="s">
        <v>1621</v>
      </c>
      <c r="C82" s="4" t="s">
        <v>1281</v>
      </c>
      <c r="D82" s="4" t="s">
        <v>1282</v>
      </c>
      <c r="E82" s="5">
        <v>97.5</v>
      </c>
      <c r="F82" s="5">
        <v>760</v>
      </c>
      <c r="G82" s="5">
        <v>16</v>
      </c>
      <c r="H82" s="5">
        <v>3</v>
      </c>
      <c r="I82" s="5">
        <v>12</v>
      </c>
      <c r="J82" s="5">
        <v>769</v>
      </c>
      <c r="K82" s="5">
        <v>9</v>
      </c>
      <c r="L82" s="5">
        <v>767</v>
      </c>
      <c r="M82" s="5">
        <v>0</v>
      </c>
      <c r="N82" s="5">
        <v>1297</v>
      </c>
      <c r="O82" s="4" t="s">
        <v>1283</v>
      </c>
      <c r="P82" s="4" t="s">
        <v>1284</v>
      </c>
      <c r="Q82" s="4" t="s">
        <v>1285</v>
      </c>
    </row>
    <row r="83" spans="1:17" x14ac:dyDescent="0.2">
      <c r="A83" s="4" t="s">
        <v>831</v>
      </c>
      <c r="B83" s="4" t="s">
        <v>1622</v>
      </c>
      <c r="C83" s="4" t="s">
        <v>1286</v>
      </c>
      <c r="D83" s="4" t="s">
        <v>1287</v>
      </c>
      <c r="E83" s="5">
        <v>95.44</v>
      </c>
      <c r="F83" s="5">
        <v>790</v>
      </c>
      <c r="G83" s="5">
        <v>31</v>
      </c>
      <c r="H83" s="5">
        <v>4</v>
      </c>
      <c r="I83" s="5">
        <v>5</v>
      </c>
      <c r="J83" s="5">
        <v>793</v>
      </c>
      <c r="K83" s="5">
        <v>9</v>
      </c>
      <c r="L83" s="5">
        <v>794</v>
      </c>
      <c r="M83" s="5">
        <v>0</v>
      </c>
      <c r="N83" s="5">
        <v>1303</v>
      </c>
      <c r="O83" s="4" t="s">
        <v>1288</v>
      </c>
      <c r="P83" s="4" t="s">
        <v>1289</v>
      </c>
      <c r="Q83" s="4" t="s">
        <v>1290</v>
      </c>
    </row>
    <row r="84" spans="1:17" x14ac:dyDescent="0.2">
      <c r="A84" s="4" t="s">
        <v>832</v>
      </c>
      <c r="B84" s="4" t="s">
        <v>1622</v>
      </c>
      <c r="C84" s="4" t="s">
        <v>1291</v>
      </c>
      <c r="D84" s="4" t="s">
        <v>1287</v>
      </c>
      <c r="E84" s="5">
        <v>98.77</v>
      </c>
      <c r="F84" s="5">
        <v>811</v>
      </c>
      <c r="G84" s="5">
        <v>6</v>
      </c>
      <c r="H84" s="5">
        <v>4</v>
      </c>
      <c r="I84" s="5">
        <v>4</v>
      </c>
      <c r="J84" s="5">
        <v>813</v>
      </c>
      <c r="K84" s="5">
        <v>8</v>
      </c>
      <c r="L84" s="5">
        <v>815</v>
      </c>
      <c r="M84" s="5">
        <v>0</v>
      </c>
      <c r="N84" s="5">
        <v>1450</v>
      </c>
      <c r="O84" s="4" t="s">
        <v>1288</v>
      </c>
      <c r="P84" s="4" t="s">
        <v>1292</v>
      </c>
      <c r="Q84" s="4" t="s">
        <v>1293</v>
      </c>
    </row>
    <row r="85" spans="1:17" x14ac:dyDescent="0.2">
      <c r="A85" s="4" t="s">
        <v>833</v>
      </c>
      <c r="B85" s="4" t="s">
        <v>1623</v>
      </c>
      <c r="C85" s="4" t="s">
        <v>1294</v>
      </c>
      <c r="D85" s="4" t="s">
        <v>1295</v>
      </c>
      <c r="E85" s="5">
        <v>98.04</v>
      </c>
      <c r="F85" s="5">
        <v>818</v>
      </c>
      <c r="G85" s="5">
        <v>8</v>
      </c>
      <c r="H85" s="5">
        <v>8</v>
      </c>
      <c r="I85" s="5">
        <v>4</v>
      </c>
      <c r="J85" s="5">
        <v>819</v>
      </c>
      <c r="K85" s="5">
        <v>5</v>
      </c>
      <c r="L85" s="5">
        <v>816</v>
      </c>
      <c r="M85" s="5">
        <v>0</v>
      </c>
      <c r="N85" s="5">
        <v>1426</v>
      </c>
      <c r="O85" s="4" t="s">
        <v>1296</v>
      </c>
      <c r="P85" s="4" t="s">
        <v>1297</v>
      </c>
      <c r="Q85" s="4" t="s">
        <v>1298</v>
      </c>
    </row>
    <row r="86" spans="1:17" x14ac:dyDescent="0.2">
      <c r="A86" s="4" t="s">
        <v>834</v>
      </c>
      <c r="B86" s="4" t="s">
        <v>1624</v>
      </c>
      <c r="C86" s="4" t="s">
        <v>1299</v>
      </c>
      <c r="D86" s="4" t="s">
        <v>1300</v>
      </c>
      <c r="E86" s="5">
        <v>98.32</v>
      </c>
      <c r="F86" s="5">
        <v>892</v>
      </c>
      <c r="G86" s="5">
        <v>8</v>
      </c>
      <c r="H86" s="5">
        <v>7</v>
      </c>
      <c r="I86" s="5">
        <v>30</v>
      </c>
      <c r="J86" s="5">
        <v>916</v>
      </c>
      <c r="K86" s="5">
        <v>14</v>
      </c>
      <c r="L86" s="5">
        <v>903</v>
      </c>
      <c r="M86" s="5">
        <v>0</v>
      </c>
      <c r="N86" s="5">
        <v>1570</v>
      </c>
      <c r="O86" s="4" t="s">
        <v>1301</v>
      </c>
      <c r="P86" s="4" t="s">
        <v>1302</v>
      </c>
      <c r="Q86" s="4" t="s">
        <v>1303</v>
      </c>
    </row>
    <row r="87" spans="1:17" x14ac:dyDescent="0.2">
      <c r="A87" s="4" t="s">
        <v>835</v>
      </c>
      <c r="B87" s="4" t="s">
        <v>1625</v>
      </c>
      <c r="C87" s="4" t="s">
        <v>1304</v>
      </c>
      <c r="D87" s="4" t="s">
        <v>1305</v>
      </c>
      <c r="E87" s="5">
        <v>99.04</v>
      </c>
      <c r="F87" s="5">
        <v>832</v>
      </c>
      <c r="G87" s="5">
        <v>2</v>
      </c>
      <c r="H87" s="5">
        <v>6</v>
      </c>
      <c r="I87" s="5">
        <v>9</v>
      </c>
      <c r="J87" s="5">
        <v>839</v>
      </c>
      <c r="K87" s="5">
        <v>1</v>
      </c>
      <c r="L87" s="5">
        <v>827</v>
      </c>
      <c r="M87" s="5">
        <v>0</v>
      </c>
      <c r="N87" s="5">
        <v>1491</v>
      </c>
      <c r="O87" s="4" t="s">
        <v>1306</v>
      </c>
      <c r="P87" s="4" t="s">
        <v>1307</v>
      </c>
      <c r="Q87" s="4" t="s">
        <v>1308</v>
      </c>
    </row>
    <row r="88" spans="1:17" x14ac:dyDescent="0.2">
      <c r="A88" s="4" t="s">
        <v>836</v>
      </c>
      <c r="B88" s="4" t="s">
        <v>1626</v>
      </c>
      <c r="C88" s="4" t="s">
        <v>1309</v>
      </c>
      <c r="D88" s="4" t="s">
        <v>1310</v>
      </c>
      <c r="E88" s="5">
        <v>98.23</v>
      </c>
      <c r="F88" s="5">
        <v>789</v>
      </c>
      <c r="G88" s="5">
        <v>10</v>
      </c>
      <c r="H88" s="5">
        <v>4</v>
      </c>
      <c r="I88" s="5">
        <v>6</v>
      </c>
      <c r="J88" s="5">
        <v>793</v>
      </c>
      <c r="K88" s="5">
        <v>9</v>
      </c>
      <c r="L88" s="5">
        <v>794</v>
      </c>
      <c r="M88" s="5">
        <v>0</v>
      </c>
      <c r="N88" s="5">
        <v>1395</v>
      </c>
      <c r="O88" s="4" t="s">
        <v>1311</v>
      </c>
      <c r="P88" s="4" t="s">
        <v>1312</v>
      </c>
      <c r="Q88" s="4" t="s">
        <v>1313</v>
      </c>
    </row>
    <row r="89" spans="1:17" x14ac:dyDescent="0.2">
      <c r="A89" s="4" t="s">
        <v>837</v>
      </c>
      <c r="B89" s="4" t="s">
        <v>1627</v>
      </c>
      <c r="C89" s="4" t="s">
        <v>1314</v>
      </c>
      <c r="D89" s="4" t="s">
        <v>1315</v>
      </c>
      <c r="E89" s="5">
        <v>96.9</v>
      </c>
      <c r="F89" s="5">
        <v>838</v>
      </c>
      <c r="G89" s="5">
        <v>23</v>
      </c>
      <c r="H89" s="5">
        <v>3</v>
      </c>
      <c r="I89" s="5">
        <v>4</v>
      </c>
      <c r="J89" s="5">
        <v>840</v>
      </c>
      <c r="K89" s="5">
        <v>9</v>
      </c>
      <c r="L89" s="5">
        <v>844</v>
      </c>
      <c r="M89" s="5">
        <v>0</v>
      </c>
      <c r="N89" s="5">
        <v>1426</v>
      </c>
      <c r="O89" s="4" t="s">
        <v>1316</v>
      </c>
      <c r="P89" s="4" t="s">
        <v>1317</v>
      </c>
      <c r="Q89" s="4" t="s">
        <v>1318</v>
      </c>
    </row>
    <row r="90" spans="1:17" x14ac:dyDescent="0.2">
      <c r="A90" s="4" t="s">
        <v>838</v>
      </c>
      <c r="B90" s="4" t="s">
        <v>1628</v>
      </c>
      <c r="C90" s="4" t="s">
        <v>1319</v>
      </c>
      <c r="D90" s="4" t="s">
        <v>1320</v>
      </c>
      <c r="E90" s="5">
        <v>98.84</v>
      </c>
      <c r="F90" s="5">
        <v>773</v>
      </c>
      <c r="G90" s="5">
        <v>8</v>
      </c>
      <c r="H90" s="5">
        <v>1</v>
      </c>
      <c r="I90" s="5">
        <v>6</v>
      </c>
      <c r="J90" s="5">
        <v>778</v>
      </c>
      <c r="K90" s="5">
        <v>8</v>
      </c>
      <c r="L90" s="5">
        <v>779</v>
      </c>
      <c r="M90" s="5">
        <v>0</v>
      </c>
      <c r="N90" s="5">
        <v>1389</v>
      </c>
      <c r="O90" s="4" t="s">
        <v>1321</v>
      </c>
      <c r="P90" s="4" t="s">
        <v>1322</v>
      </c>
      <c r="Q90" s="4" t="s">
        <v>1323</v>
      </c>
    </row>
    <row r="91" spans="1:17" x14ac:dyDescent="0.2">
      <c r="A91" s="4" t="s">
        <v>839</v>
      </c>
      <c r="B91" s="4" t="s">
        <v>1629</v>
      </c>
      <c r="C91" s="4" t="s">
        <v>1324</v>
      </c>
      <c r="D91" s="4" t="s">
        <v>1325</v>
      </c>
      <c r="E91" s="5">
        <v>98.74</v>
      </c>
      <c r="F91" s="5">
        <v>793</v>
      </c>
      <c r="G91" s="5">
        <v>9</v>
      </c>
      <c r="H91" s="5">
        <v>1</v>
      </c>
      <c r="I91" s="5">
        <v>9</v>
      </c>
      <c r="J91" s="5">
        <v>801</v>
      </c>
      <c r="K91" s="5">
        <v>12</v>
      </c>
      <c r="L91" s="5">
        <v>803</v>
      </c>
      <c r="M91" s="5">
        <v>0</v>
      </c>
      <c r="N91" s="5">
        <v>1417</v>
      </c>
      <c r="O91" s="4" t="s">
        <v>1326</v>
      </c>
      <c r="P91" s="4" t="s">
        <v>1327</v>
      </c>
      <c r="Q91" s="4" t="s">
        <v>1328</v>
      </c>
    </row>
    <row r="92" spans="1:17" x14ac:dyDescent="0.2">
      <c r="A92" s="4" t="s">
        <v>840</v>
      </c>
      <c r="B92" s="4" t="s">
        <v>1630</v>
      </c>
      <c r="C92" s="4" t="s">
        <v>1329</v>
      </c>
      <c r="D92" s="4" t="s">
        <v>1330</v>
      </c>
      <c r="E92" s="5">
        <v>96.16</v>
      </c>
      <c r="F92" s="5">
        <v>781</v>
      </c>
      <c r="G92" s="5">
        <v>25</v>
      </c>
      <c r="H92" s="5">
        <v>5</v>
      </c>
      <c r="I92" s="5">
        <v>14</v>
      </c>
      <c r="J92" s="5">
        <v>792</v>
      </c>
      <c r="K92" s="5">
        <v>21</v>
      </c>
      <c r="L92" s="5">
        <v>798</v>
      </c>
      <c r="M92" s="5">
        <v>0</v>
      </c>
      <c r="N92" s="5">
        <v>1297</v>
      </c>
      <c r="O92" s="4" t="s">
        <v>1331</v>
      </c>
      <c r="P92" s="4" t="s">
        <v>1332</v>
      </c>
      <c r="Q92" s="4" t="s">
        <v>1333</v>
      </c>
    </row>
    <row r="93" spans="1:17" x14ac:dyDescent="0.2">
      <c r="A93" s="4" t="s">
        <v>841</v>
      </c>
      <c r="B93" s="4" t="s">
        <v>1631</v>
      </c>
      <c r="C93" s="4" t="s">
        <v>1334</v>
      </c>
      <c r="D93" s="4" t="s">
        <v>1335</v>
      </c>
      <c r="E93" s="5">
        <v>98.62</v>
      </c>
      <c r="F93" s="5">
        <v>799</v>
      </c>
      <c r="G93" s="5">
        <v>9</v>
      </c>
      <c r="H93" s="5">
        <v>2</v>
      </c>
      <c r="I93" s="5">
        <v>18</v>
      </c>
      <c r="J93" s="5">
        <v>814</v>
      </c>
      <c r="K93" s="5">
        <v>19</v>
      </c>
      <c r="L93" s="5">
        <v>817</v>
      </c>
      <c r="M93" s="5">
        <v>0</v>
      </c>
      <c r="N93" s="5">
        <v>1423</v>
      </c>
      <c r="O93" s="4" t="s">
        <v>1336</v>
      </c>
      <c r="P93" s="4" t="s">
        <v>1337</v>
      </c>
      <c r="Q93" s="4" t="s">
        <v>1338</v>
      </c>
    </row>
    <row r="94" spans="1:17" x14ac:dyDescent="0.2">
      <c r="A94" s="4" t="s">
        <v>842</v>
      </c>
      <c r="B94" s="4" t="s">
        <v>1632</v>
      </c>
      <c r="C94" s="4" t="s">
        <v>1339</v>
      </c>
      <c r="D94" s="4" t="s">
        <v>1340</v>
      </c>
      <c r="E94" s="5">
        <v>96.37</v>
      </c>
      <c r="F94" s="5">
        <v>936</v>
      </c>
      <c r="G94" s="5">
        <v>27</v>
      </c>
      <c r="H94" s="5">
        <v>7</v>
      </c>
      <c r="I94" s="5">
        <v>18</v>
      </c>
      <c r="J94" s="5">
        <v>951</v>
      </c>
      <c r="K94" s="5">
        <v>39</v>
      </c>
      <c r="L94" s="5">
        <v>969</v>
      </c>
      <c r="M94" s="5">
        <v>0</v>
      </c>
      <c r="N94" s="5">
        <v>1563</v>
      </c>
      <c r="O94" s="4" t="s">
        <v>1341</v>
      </c>
      <c r="P94" s="4" t="s">
        <v>1342</v>
      </c>
      <c r="Q94" s="4" t="s">
        <v>1343</v>
      </c>
    </row>
    <row r="95" spans="1:17" x14ac:dyDescent="0.2">
      <c r="A95" s="4" t="s">
        <v>843</v>
      </c>
      <c r="B95" s="4" t="s">
        <v>1633</v>
      </c>
      <c r="C95" s="4" t="s">
        <v>1344</v>
      </c>
      <c r="D95" s="4" t="s">
        <v>1345</v>
      </c>
      <c r="E95" s="5">
        <v>96.92</v>
      </c>
      <c r="F95" s="5">
        <v>812</v>
      </c>
      <c r="G95" s="5">
        <v>24</v>
      </c>
      <c r="H95" s="5">
        <v>1</v>
      </c>
      <c r="I95" s="5">
        <v>4</v>
      </c>
      <c r="J95" s="5">
        <v>814</v>
      </c>
      <c r="K95" s="5">
        <v>7</v>
      </c>
      <c r="L95" s="5">
        <v>818</v>
      </c>
      <c r="M95" s="5">
        <v>0</v>
      </c>
      <c r="N95" s="5">
        <v>1376</v>
      </c>
      <c r="O95" s="4" t="s">
        <v>1346</v>
      </c>
      <c r="P95" s="4" t="s">
        <v>1347</v>
      </c>
      <c r="Q95" s="4" t="s">
        <v>1348</v>
      </c>
    </row>
    <row r="96" spans="1:17" x14ac:dyDescent="0.2">
      <c r="A96" s="4" t="s">
        <v>844</v>
      </c>
      <c r="B96" s="4" t="s">
        <v>1634</v>
      </c>
      <c r="C96" s="4" t="s">
        <v>1349</v>
      </c>
      <c r="D96" s="4" t="s">
        <v>1350</v>
      </c>
      <c r="E96" s="5">
        <v>99.37</v>
      </c>
      <c r="F96" s="5">
        <v>788</v>
      </c>
      <c r="G96" s="5">
        <v>5</v>
      </c>
      <c r="H96" s="5">
        <v>0</v>
      </c>
      <c r="I96" s="5">
        <v>4</v>
      </c>
      <c r="J96" s="5">
        <v>791</v>
      </c>
      <c r="K96" s="5">
        <v>11</v>
      </c>
      <c r="L96" s="5">
        <v>798</v>
      </c>
      <c r="M96" s="5">
        <v>0</v>
      </c>
      <c r="N96" s="5">
        <v>1435</v>
      </c>
      <c r="O96" s="4" t="s">
        <v>1351</v>
      </c>
      <c r="P96" s="4" t="s">
        <v>1352</v>
      </c>
      <c r="Q96" s="4" t="s">
        <v>1353</v>
      </c>
    </row>
    <row r="97" spans="1:17" x14ac:dyDescent="0.2">
      <c r="A97" s="4" t="s">
        <v>845</v>
      </c>
      <c r="B97" s="4" t="s">
        <v>1635</v>
      </c>
      <c r="C97" s="4" t="s">
        <v>1354</v>
      </c>
      <c r="D97" s="4" t="s">
        <v>1355</v>
      </c>
      <c r="E97" s="5">
        <v>88.56</v>
      </c>
      <c r="F97" s="5">
        <v>752</v>
      </c>
      <c r="G97" s="5">
        <v>85</v>
      </c>
      <c r="H97" s="5">
        <v>1</v>
      </c>
      <c r="I97" s="5">
        <v>5</v>
      </c>
      <c r="J97" s="5">
        <v>756</v>
      </c>
      <c r="K97" s="5">
        <v>28</v>
      </c>
      <c r="L97" s="5">
        <v>778</v>
      </c>
      <c r="M97" s="5">
        <v>0</v>
      </c>
      <c r="N97" s="5">
        <v>974</v>
      </c>
      <c r="O97" s="4" t="s">
        <v>1356</v>
      </c>
      <c r="P97" s="4" t="s">
        <v>1357</v>
      </c>
      <c r="Q97" s="4" t="s">
        <v>1358</v>
      </c>
    </row>
    <row r="98" spans="1:17" x14ac:dyDescent="0.2">
      <c r="A98" s="4" t="s">
        <v>846</v>
      </c>
      <c r="B98" s="4" t="s">
        <v>1636</v>
      </c>
      <c r="C98" s="4" t="s">
        <v>1359</v>
      </c>
      <c r="D98" s="4" t="s">
        <v>1360</v>
      </c>
      <c r="E98" s="5">
        <v>94.71</v>
      </c>
      <c r="F98" s="5">
        <v>680</v>
      </c>
      <c r="G98" s="5">
        <v>34</v>
      </c>
      <c r="H98" s="5">
        <v>2</v>
      </c>
      <c r="I98" s="5">
        <v>11</v>
      </c>
      <c r="J98" s="5">
        <v>690</v>
      </c>
      <c r="K98" s="5">
        <v>1</v>
      </c>
      <c r="L98" s="5">
        <v>678</v>
      </c>
      <c r="M98" s="5">
        <v>0</v>
      </c>
      <c r="N98" s="5">
        <v>1090</v>
      </c>
      <c r="O98" s="4" t="s">
        <v>1361</v>
      </c>
      <c r="P98" s="4" t="s">
        <v>1362</v>
      </c>
      <c r="Q98" s="4" t="s">
        <v>1363</v>
      </c>
    </row>
    <row r="99" spans="1:17" x14ac:dyDescent="0.2">
      <c r="A99" s="4" t="s">
        <v>847</v>
      </c>
      <c r="B99" s="4" t="s">
        <v>1637</v>
      </c>
      <c r="C99" s="4" t="s">
        <v>1364</v>
      </c>
      <c r="D99" s="4" t="s">
        <v>1365</v>
      </c>
      <c r="E99" s="5">
        <v>100</v>
      </c>
      <c r="F99" s="5">
        <v>206</v>
      </c>
      <c r="G99" s="5">
        <v>0</v>
      </c>
      <c r="H99" s="5">
        <v>0</v>
      </c>
      <c r="I99" s="5">
        <v>13</v>
      </c>
      <c r="J99" s="5">
        <v>218</v>
      </c>
      <c r="K99" s="5">
        <v>38</v>
      </c>
      <c r="L99" s="5">
        <v>243</v>
      </c>
      <c r="M99" s="7" t="s">
        <v>1366</v>
      </c>
      <c r="N99" s="5">
        <v>381</v>
      </c>
      <c r="O99" s="4" t="s">
        <v>1367</v>
      </c>
      <c r="P99" s="4" t="s">
        <v>1368</v>
      </c>
      <c r="Q99" s="4" t="s">
        <v>1368</v>
      </c>
    </row>
    <row r="100" spans="1:17" x14ac:dyDescent="0.2">
      <c r="A100" s="4" t="s">
        <v>848</v>
      </c>
      <c r="B100" s="4" t="s">
        <v>1638</v>
      </c>
      <c r="C100" s="4" t="s">
        <v>1369</v>
      </c>
      <c r="D100" s="4" t="s">
        <v>1370</v>
      </c>
      <c r="E100" s="5">
        <v>98.8</v>
      </c>
      <c r="F100" s="5">
        <v>834</v>
      </c>
      <c r="G100" s="5">
        <v>5</v>
      </c>
      <c r="H100" s="5">
        <v>4</v>
      </c>
      <c r="I100" s="5">
        <v>10</v>
      </c>
      <c r="J100" s="5">
        <v>840</v>
      </c>
      <c r="K100" s="5">
        <v>30</v>
      </c>
      <c r="L100" s="5">
        <v>861</v>
      </c>
      <c r="M100" s="5">
        <v>0</v>
      </c>
      <c r="N100" s="5">
        <v>1483</v>
      </c>
      <c r="O100" s="4" t="s">
        <v>1371</v>
      </c>
      <c r="P100" s="4" t="s">
        <v>1372</v>
      </c>
      <c r="Q100" s="4" t="s">
        <v>1373</v>
      </c>
    </row>
    <row r="101" spans="1:17" x14ac:dyDescent="0.2">
      <c r="A101" s="4" t="s">
        <v>849</v>
      </c>
      <c r="B101" s="4" t="s">
        <v>1639</v>
      </c>
      <c r="C101" s="4" t="s">
        <v>1374</v>
      </c>
      <c r="D101" s="4" t="s">
        <v>1375</v>
      </c>
      <c r="E101" s="5">
        <v>99.87</v>
      </c>
      <c r="F101" s="5">
        <v>769</v>
      </c>
      <c r="G101" s="5">
        <v>1</v>
      </c>
      <c r="H101" s="5">
        <v>0</v>
      </c>
      <c r="I101" s="5">
        <v>38</v>
      </c>
      <c r="J101" s="5">
        <v>806</v>
      </c>
      <c r="K101" s="5">
        <v>51</v>
      </c>
      <c r="L101" s="5">
        <v>819</v>
      </c>
      <c r="M101" s="5">
        <v>0</v>
      </c>
      <c r="N101" s="5">
        <v>1415</v>
      </c>
      <c r="O101" s="4" t="s">
        <v>1376</v>
      </c>
      <c r="P101" s="4" t="s">
        <v>1377</v>
      </c>
      <c r="Q101" s="4" t="s">
        <v>1378</v>
      </c>
    </row>
    <row r="102" spans="1:17" x14ac:dyDescent="0.2">
      <c r="A102" s="4" t="s">
        <v>850</v>
      </c>
      <c r="B102" s="4" t="s">
        <v>1640</v>
      </c>
      <c r="C102" s="4" t="s">
        <v>1379</v>
      </c>
      <c r="D102" s="4" t="s">
        <v>1380</v>
      </c>
      <c r="E102" s="5">
        <v>95.32</v>
      </c>
      <c r="F102" s="5">
        <v>855</v>
      </c>
      <c r="G102" s="5">
        <v>29</v>
      </c>
      <c r="H102" s="5">
        <v>10</v>
      </c>
      <c r="I102" s="5">
        <v>10</v>
      </c>
      <c r="J102" s="5">
        <v>855</v>
      </c>
      <c r="K102" s="5">
        <v>27</v>
      </c>
      <c r="L102" s="5">
        <v>879</v>
      </c>
      <c r="M102" s="5">
        <v>0</v>
      </c>
      <c r="N102" s="5">
        <v>1378</v>
      </c>
      <c r="O102" s="4" t="s">
        <v>1381</v>
      </c>
      <c r="P102" s="4" t="s">
        <v>1382</v>
      </c>
      <c r="Q102" s="4" t="s">
        <v>1383</v>
      </c>
    </row>
    <row r="103" spans="1:17" x14ac:dyDescent="0.2">
      <c r="A103" s="4" t="s">
        <v>851</v>
      </c>
      <c r="B103" s="4" t="s">
        <v>1641</v>
      </c>
      <c r="C103" s="4" t="s">
        <v>1384</v>
      </c>
      <c r="D103" s="4" t="s">
        <v>1385</v>
      </c>
      <c r="E103" s="5">
        <v>96.15</v>
      </c>
      <c r="F103" s="5">
        <v>832</v>
      </c>
      <c r="G103" s="5">
        <v>31</v>
      </c>
      <c r="H103" s="5">
        <v>1</v>
      </c>
      <c r="I103" s="5">
        <v>6</v>
      </c>
      <c r="J103" s="5">
        <v>836</v>
      </c>
      <c r="K103" s="5">
        <v>29</v>
      </c>
      <c r="L103" s="5">
        <v>860</v>
      </c>
      <c r="M103" s="5">
        <v>0</v>
      </c>
      <c r="N103" s="5">
        <v>1369</v>
      </c>
      <c r="O103" s="4" t="s">
        <v>1386</v>
      </c>
      <c r="P103" s="4" t="s">
        <v>1387</v>
      </c>
      <c r="Q103" s="4" t="s">
        <v>1388</v>
      </c>
    </row>
    <row r="104" spans="1:17" x14ac:dyDescent="0.2">
      <c r="A104" s="4" t="s">
        <v>852</v>
      </c>
      <c r="B104" s="4" t="s">
        <v>1642</v>
      </c>
      <c r="C104" s="4" t="s">
        <v>1389</v>
      </c>
      <c r="D104" s="4" t="s">
        <v>1390</v>
      </c>
      <c r="E104" s="5">
        <v>96.01</v>
      </c>
      <c r="F104" s="5">
        <v>827</v>
      </c>
      <c r="G104" s="5">
        <v>26</v>
      </c>
      <c r="H104" s="5">
        <v>6</v>
      </c>
      <c r="I104" s="5">
        <v>8</v>
      </c>
      <c r="J104" s="5">
        <v>833</v>
      </c>
      <c r="K104" s="5">
        <v>29</v>
      </c>
      <c r="L104" s="5">
        <v>849</v>
      </c>
      <c r="M104" s="5">
        <v>0</v>
      </c>
      <c r="N104" s="5">
        <v>1363</v>
      </c>
      <c r="O104" s="4" t="s">
        <v>1391</v>
      </c>
      <c r="P104" s="4" t="s">
        <v>1392</v>
      </c>
      <c r="Q104" s="4" t="s">
        <v>1393</v>
      </c>
    </row>
    <row r="105" spans="1:17" x14ac:dyDescent="0.2">
      <c r="A105" s="4" t="s">
        <v>853</v>
      </c>
      <c r="B105" s="4" t="s">
        <v>1643</v>
      </c>
      <c r="C105" s="4" t="s">
        <v>1394</v>
      </c>
      <c r="D105" s="4" t="s">
        <v>1395</v>
      </c>
      <c r="E105" s="5">
        <v>95.58</v>
      </c>
      <c r="F105" s="5">
        <v>837</v>
      </c>
      <c r="G105" s="5">
        <v>34</v>
      </c>
      <c r="H105" s="5">
        <v>3</v>
      </c>
      <c r="I105" s="5">
        <v>7</v>
      </c>
      <c r="J105" s="5">
        <v>842</v>
      </c>
      <c r="K105" s="5">
        <v>8</v>
      </c>
      <c r="L105" s="5">
        <v>842</v>
      </c>
      <c r="M105" s="5">
        <v>0</v>
      </c>
      <c r="N105" s="5">
        <v>1371</v>
      </c>
      <c r="O105" s="4" t="s">
        <v>1396</v>
      </c>
      <c r="P105" s="4" t="s">
        <v>1397</v>
      </c>
      <c r="Q105" s="4" t="s">
        <v>1398</v>
      </c>
    </row>
    <row r="106" spans="1:17" x14ac:dyDescent="0.2">
      <c r="A106" s="4" t="s">
        <v>854</v>
      </c>
      <c r="B106" s="4" t="s">
        <v>1644</v>
      </c>
      <c r="C106" s="4" t="s">
        <v>1399</v>
      </c>
      <c r="D106" s="4" t="s">
        <v>1400</v>
      </c>
      <c r="E106" s="5">
        <v>96.71</v>
      </c>
      <c r="F106" s="5">
        <v>821</v>
      </c>
      <c r="G106" s="5">
        <v>20</v>
      </c>
      <c r="H106" s="5">
        <v>6</v>
      </c>
      <c r="I106" s="5">
        <v>15</v>
      </c>
      <c r="J106" s="5">
        <v>834</v>
      </c>
      <c r="K106" s="5">
        <v>1</v>
      </c>
      <c r="L106" s="5">
        <v>815</v>
      </c>
      <c r="M106" s="5">
        <v>0</v>
      </c>
      <c r="N106" s="5">
        <v>1375</v>
      </c>
      <c r="O106" s="4" t="s">
        <v>1401</v>
      </c>
      <c r="P106" s="4" t="s">
        <v>1402</v>
      </c>
      <c r="Q106" s="4" t="s">
        <v>1403</v>
      </c>
    </row>
    <row r="107" spans="1:17" x14ac:dyDescent="0.2">
      <c r="A107" s="4" t="s">
        <v>855</v>
      </c>
      <c r="B107" s="4" t="s">
        <v>1645</v>
      </c>
      <c r="C107" s="4" t="s">
        <v>1404</v>
      </c>
      <c r="D107" s="4" t="s">
        <v>1405</v>
      </c>
      <c r="E107" s="5">
        <v>96.47</v>
      </c>
      <c r="F107" s="5">
        <v>822</v>
      </c>
      <c r="G107" s="5">
        <v>22</v>
      </c>
      <c r="H107" s="5">
        <v>7</v>
      </c>
      <c r="I107" s="5">
        <v>11</v>
      </c>
      <c r="J107" s="5">
        <v>828</v>
      </c>
      <c r="K107" s="5">
        <v>34</v>
      </c>
      <c r="L107" s="5">
        <v>852</v>
      </c>
      <c r="M107" s="5">
        <v>0</v>
      </c>
      <c r="N107" s="5">
        <v>1362</v>
      </c>
      <c r="O107" s="4" t="s">
        <v>1406</v>
      </c>
      <c r="P107" s="4" t="s">
        <v>1407</v>
      </c>
      <c r="Q107" s="4" t="s">
        <v>1408</v>
      </c>
    </row>
    <row r="108" spans="1:17" x14ac:dyDescent="0.2">
      <c r="A108" s="4" t="s">
        <v>1409</v>
      </c>
      <c r="B108" s="4" t="s">
        <v>1646</v>
      </c>
      <c r="C108" s="4" t="s">
        <v>1410</v>
      </c>
      <c r="D108" s="4" t="s">
        <v>1411</v>
      </c>
      <c r="E108" s="5">
        <v>95.63</v>
      </c>
      <c r="F108" s="5">
        <v>961</v>
      </c>
      <c r="G108" s="5">
        <v>24</v>
      </c>
      <c r="H108" s="5">
        <v>18</v>
      </c>
      <c r="I108" s="5">
        <v>42</v>
      </c>
      <c r="J108" s="5">
        <v>997</v>
      </c>
      <c r="K108" s="5">
        <v>24</v>
      </c>
      <c r="L108" s="5">
        <v>971</v>
      </c>
      <c r="M108" s="5">
        <v>0</v>
      </c>
      <c r="N108" s="5">
        <v>1543</v>
      </c>
      <c r="O108" s="4" t="s">
        <v>1412</v>
      </c>
      <c r="P108" s="4" t="s">
        <v>1413</v>
      </c>
      <c r="Q108" s="4" t="s">
        <v>1414</v>
      </c>
    </row>
    <row r="109" spans="1:17" x14ac:dyDescent="0.2">
      <c r="A109" s="4" t="s">
        <v>857</v>
      </c>
      <c r="B109" s="4" t="s">
        <v>1647</v>
      </c>
      <c r="C109" s="4" t="s">
        <v>1415</v>
      </c>
      <c r="D109" s="4" t="s">
        <v>1416</v>
      </c>
      <c r="E109" s="5">
        <v>99.09</v>
      </c>
      <c r="F109" s="5">
        <v>772</v>
      </c>
      <c r="G109" s="5">
        <v>6</v>
      </c>
      <c r="H109" s="5">
        <v>1</v>
      </c>
      <c r="I109" s="5">
        <v>28</v>
      </c>
      <c r="J109" s="5">
        <v>798</v>
      </c>
      <c r="K109" s="5">
        <v>1</v>
      </c>
      <c r="L109" s="5">
        <v>772</v>
      </c>
      <c r="M109" s="5">
        <v>0</v>
      </c>
      <c r="N109" s="5">
        <v>1391</v>
      </c>
      <c r="O109" s="4" t="s">
        <v>1417</v>
      </c>
      <c r="P109" s="4" t="s">
        <v>1418</v>
      </c>
      <c r="Q109" s="4" t="s">
        <v>1419</v>
      </c>
    </row>
    <row r="110" spans="1:17" x14ac:dyDescent="0.2">
      <c r="A110" s="4" t="s">
        <v>858</v>
      </c>
      <c r="B110" s="4" t="s">
        <v>1648</v>
      </c>
      <c r="C110" s="4" t="s">
        <v>1420</v>
      </c>
      <c r="D110" s="4" t="s">
        <v>1421</v>
      </c>
      <c r="E110" s="5">
        <v>95.1</v>
      </c>
      <c r="F110" s="5">
        <v>878</v>
      </c>
      <c r="G110" s="5">
        <v>32</v>
      </c>
      <c r="H110" s="5">
        <v>10</v>
      </c>
      <c r="I110" s="5">
        <v>5</v>
      </c>
      <c r="J110" s="5">
        <v>876</v>
      </c>
      <c r="K110" s="5">
        <v>5</v>
      </c>
      <c r="L110" s="5">
        <v>877</v>
      </c>
      <c r="M110" s="5">
        <v>0</v>
      </c>
      <c r="N110" s="5">
        <v>1411</v>
      </c>
      <c r="O110" s="4" t="s">
        <v>1422</v>
      </c>
      <c r="P110" s="4" t="s">
        <v>1423</v>
      </c>
      <c r="Q110" s="4" t="s">
        <v>1424</v>
      </c>
    </row>
    <row r="111" spans="1:17" x14ac:dyDescent="0.2">
      <c r="A111" s="4" t="s">
        <v>859</v>
      </c>
      <c r="B111" s="4" t="s">
        <v>1649</v>
      </c>
      <c r="C111" s="4" t="s">
        <v>1425</v>
      </c>
      <c r="D111" s="4" t="s">
        <v>1426</v>
      </c>
      <c r="E111" s="5">
        <v>96.59</v>
      </c>
      <c r="F111" s="5">
        <v>763</v>
      </c>
      <c r="G111" s="5">
        <v>11</v>
      </c>
      <c r="H111" s="5">
        <v>11</v>
      </c>
      <c r="I111" s="5">
        <v>4</v>
      </c>
      <c r="J111" s="5">
        <v>763</v>
      </c>
      <c r="K111" s="5">
        <v>21</v>
      </c>
      <c r="L111" s="5">
        <v>771</v>
      </c>
      <c r="M111" s="5">
        <v>0</v>
      </c>
      <c r="N111" s="5">
        <v>1269</v>
      </c>
      <c r="O111" s="4" t="s">
        <v>1427</v>
      </c>
      <c r="P111" s="4" t="s">
        <v>1428</v>
      </c>
      <c r="Q111" s="4" t="s">
        <v>1429</v>
      </c>
    </row>
    <row r="112" spans="1:17" x14ac:dyDescent="0.2">
      <c r="A112" s="4" t="s">
        <v>860</v>
      </c>
      <c r="B112" s="4" t="s">
        <v>1650</v>
      </c>
      <c r="C112" s="4" t="s">
        <v>1430</v>
      </c>
      <c r="D112" s="4" t="s">
        <v>1431</v>
      </c>
      <c r="E112" s="5">
        <v>97.77</v>
      </c>
      <c r="F112" s="5">
        <v>852</v>
      </c>
      <c r="G112" s="5">
        <v>11</v>
      </c>
      <c r="H112" s="5">
        <v>8</v>
      </c>
      <c r="I112" s="5">
        <v>6</v>
      </c>
      <c r="J112" s="5">
        <v>854</v>
      </c>
      <c r="K112" s="5">
        <v>7</v>
      </c>
      <c r="L112" s="5">
        <v>853</v>
      </c>
      <c r="M112" s="5">
        <v>0</v>
      </c>
      <c r="N112" s="5">
        <v>1482</v>
      </c>
      <c r="O112" s="4" t="s">
        <v>1432</v>
      </c>
      <c r="P112" s="4" t="s">
        <v>1433</v>
      </c>
      <c r="Q112" s="4" t="s">
        <v>1434</v>
      </c>
    </row>
    <row r="113" spans="1:17" x14ac:dyDescent="0.2">
      <c r="A113" s="4" t="s">
        <v>861</v>
      </c>
      <c r="B113" s="4" t="s">
        <v>1651</v>
      </c>
      <c r="C113" s="4" t="s">
        <v>1435</v>
      </c>
      <c r="D113" s="4" t="s">
        <v>1436</v>
      </c>
      <c r="E113" s="5">
        <v>98.07</v>
      </c>
      <c r="F113" s="5">
        <v>830</v>
      </c>
      <c r="G113" s="5">
        <v>14</v>
      </c>
      <c r="H113" s="5">
        <v>2</v>
      </c>
      <c r="I113" s="5">
        <v>24</v>
      </c>
      <c r="J113" s="5">
        <v>852</v>
      </c>
      <c r="K113" s="5">
        <v>44</v>
      </c>
      <c r="L113" s="5">
        <v>872</v>
      </c>
      <c r="M113" s="5">
        <v>0</v>
      </c>
      <c r="N113" s="5">
        <v>1461</v>
      </c>
      <c r="O113" s="4" t="s">
        <v>1437</v>
      </c>
      <c r="P113" s="4" t="s">
        <v>1438</v>
      </c>
      <c r="Q113" s="4" t="s">
        <v>1439</v>
      </c>
    </row>
    <row r="114" spans="1:17" x14ac:dyDescent="0.2">
      <c r="A114" s="4" t="s">
        <v>862</v>
      </c>
      <c r="B114" s="4" t="s">
        <v>1652</v>
      </c>
      <c r="C114" s="4" t="s">
        <v>1440</v>
      </c>
      <c r="D114" s="4" t="s">
        <v>1441</v>
      </c>
      <c r="E114" s="5">
        <v>93.78</v>
      </c>
      <c r="F114" s="5">
        <v>804</v>
      </c>
      <c r="G114" s="5">
        <v>45</v>
      </c>
      <c r="H114" s="5">
        <v>5</v>
      </c>
      <c r="I114" s="5">
        <v>6</v>
      </c>
      <c r="J114" s="5">
        <v>809</v>
      </c>
      <c r="K114" s="5">
        <v>28</v>
      </c>
      <c r="L114" s="5">
        <v>826</v>
      </c>
      <c r="M114" s="5">
        <v>0</v>
      </c>
      <c r="N114" s="5">
        <v>1260</v>
      </c>
      <c r="O114" s="4" t="s">
        <v>1442</v>
      </c>
      <c r="P114" s="4" t="s">
        <v>1443</v>
      </c>
      <c r="Q114" s="4" t="s">
        <v>1444</v>
      </c>
    </row>
    <row r="115" spans="1:17" x14ac:dyDescent="0.2">
      <c r="A115" s="4" t="s">
        <v>863</v>
      </c>
      <c r="B115" s="4" t="s">
        <v>1653</v>
      </c>
      <c r="C115" s="4" t="s">
        <v>1445</v>
      </c>
      <c r="D115" s="4" t="s">
        <v>1446</v>
      </c>
      <c r="E115" s="5">
        <v>97.49</v>
      </c>
      <c r="F115" s="5">
        <v>796</v>
      </c>
      <c r="G115" s="5">
        <v>11</v>
      </c>
      <c r="H115" s="5">
        <v>9</v>
      </c>
      <c r="I115" s="5">
        <v>14</v>
      </c>
      <c r="J115" s="5">
        <v>807</v>
      </c>
      <c r="K115" s="5">
        <v>6</v>
      </c>
      <c r="L115" s="5">
        <v>794</v>
      </c>
      <c r="M115" s="5">
        <v>0</v>
      </c>
      <c r="N115" s="5">
        <v>1367</v>
      </c>
      <c r="O115" s="4" t="s">
        <v>1447</v>
      </c>
      <c r="P115" s="4" t="s">
        <v>1448</v>
      </c>
      <c r="Q115" s="4" t="s">
        <v>1449</v>
      </c>
    </row>
    <row r="116" spans="1:17" x14ac:dyDescent="0.2">
      <c r="A116" s="4" t="s">
        <v>864</v>
      </c>
      <c r="B116" s="4" t="s">
        <v>1654</v>
      </c>
      <c r="C116" s="4" t="s">
        <v>1450</v>
      </c>
      <c r="D116" s="4" t="s">
        <v>1451</v>
      </c>
      <c r="E116" s="5">
        <v>96.03</v>
      </c>
      <c r="F116" s="5">
        <v>807</v>
      </c>
      <c r="G116" s="5">
        <v>12</v>
      </c>
      <c r="H116" s="5">
        <v>17</v>
      </c>
      <c r="I116" s="5">
        <v>12</v>
      </c>
      <c r="J116" s="5">
        <v>816</v>
      </c>
      <c r="K116" s="5">
        <v>32</v>
      </c>
      <c r="L116" s="5">
        <v>820</v>
      </c>
      <c r="M116" s="5">
        <v>0</v>
      </c>
      <c r="N116" s="5">
        <v>1315</v>
      </c>
      <c r="O116" s="4" t="s">
        <v>1452</v>
      </c>
      <c r="P116" s="4" t="s">
        <v>1453</v>
      </c>
      <c r="Q116" s="4" t="s">
        <v>1454</v>
      </c>
    </row>
    <row r="117" spans="1:17" x14ac:dyDescent="0.2">
      <c r="A117" s="4" t="s">
        <v>865</v>
      </c>
      <c r="B117" s="4" t="s">
        <v>1655</v>
      </c>
      <c r="C117" s="4" t="s">
        <v>1455</v>
      </c>
      <c r="D117" s="4" t="s">
        <v>1456</v>
      </c>
      <c r="E117" s="5">
        <v>96.83</v>
      </c>
      <c r="F117" s="5">
        <v>1041</v>
      </c>
      <c r="G117" s="5">
        <v>22</v>
      </c>
      <c r="H117" s="5">
        <v>11</v>
      </c>
      <c r="I117" s="5">
        <v>22</v>
      </c>
      <c r="J117" s="5">
        <v>1060</v>
      </c>
      <c r="K117" s="5">
        <v>25</v>
      </c>
      <c r="L117" s="5">
        <v>1056</v>
      </c>
      <c r="M117" s="5">
        <v>0</v>
      </c>
      <c r="N117" s="5">
        <v>1768</v>
      </c>
      <c r="O117" s="4" t="s">
        <v>1457</v>
      </c>
      <c r="P117" s="4" t="s">
        <v>1458</v>
      </c>
      <c r="Q117" s="4" t="s">
        <v>1459</v>
      </c>
    </row>
    <row r="118" spans="1:17" x14ac:dyDescent="0.2">
      <c r="A118" s="4" t="s">
        <v>866</v>
      </c>
      <c r="B118" s="4" t="s">
        <v>1656</v>
      </c>
      <c r="C118" s="4" t="s">
        <v>1460</v>
      </c>
      <c r="D118" s="4" t="s">
        <v>1461</v>
      </c>
      <c r="E118" s="5">
        <v>98.19</v>
      </c>
      <c r="F118" s="5">
        <v>829</v>
      </c>
      <c r="G118" s="5">
        <v>8</v>
      </c>
      <c r="H118" s="5">
        <v>7</v>
      </c>
      <c r="I118" s="5">
        <v>5</v>
      </c>
      <c r="J118" s="5">
        <v>830</v>
      </c>
      <c r="K118" s="5">
        <v>8</v>
      </c>
      <c r="L118" s="5">
        <v>832</v>
      </c>
      <c r="M118" s="5">
        <v>0</v>
      </c>
      <c r="N118" s="5">
        <v>1456</v>
      </c>
      <c r="O118" s="4" t="s">
        <v>1462</v>
      </c>
      <c r="P118" s="4" t="s">
        <v>1463</v>
      </c>
      <c r="Q118" s="4" t="s">
        <v>1464</v>
      </c>
    </row>
    <row r="119" spans="1:17" x14ac:dyDescent="0.2">
      <c r="A119" s="4" t="s">
        <v>867</v>
      </c>
      <c r="B119" s="4" t="s">
        <v>1657</v>
      </c>
      <c r="C119" s="4" t="s">
        <v>1465</v>
      </c>
      <c r="D119" s="4" t="s">
        <v>1466</v>
      </c>
      <c r="E119" s="5">
        <v>96.88</v>
      </c>
      <c r="F119" s="5">
        <v>864</v>
      </c>
      <c r="G119" s="5">
        <v>20</v>
      </c>
      <c r="H119" s="5">
        <v>7</v>
      </c>
      <c r="I119" s="5">
        <v>5</v>
      </c>
      <c r="J119" s="5">
        <v>864</v>
      </c>
      <c r="K119" s="5">
        <v>12</v>
      </c>
      <c r="L119" s="5">
        <v>872</v>
      </c>
      <c r="M119" s="5">
        <v>0</v>
      </c>
      <c r="N119" s="5">
        <v>1476</v>
      </c>
      <c r="O119" s="4" t="s">
        <v>1467</v>
      </c>
      <c r="P119" s="4" t="s">
        <v>1468</v>
      </c>
      <c r="Q119" s="4" t="s">
        <v>1469</v>
      </c>
    </row>
    <row r="120" spans="1:17" x14ac:dyDescent="0.2">
      <c r="A120" s="4" t="s">
        <v>868</v>
      </c>
      <c r="B120" s="4" t="s">
        <v>1658</v>
      </c>
      <c r="C120" s="4" t="s">
        <v>1470</v>
      </c>
      <c r="D120" s="4" t="s">
        <v>1471</v>
      </c>
      <c r="E120" s="5">
        <v>100</v>
      </c>
      <c r="F120" s="5">
        <v>30</v>
      </c>
      <c r="G120" s="5">
        <v>0</v>
      </c>
      <c r="H120" s="5">
        <v>0</v>
      </c>
      <c r="I120" s="5">
        <v>14</v>
      </c>
      <c r="J120" s="5">
        <v>43</v>
      </c>
      <c r="K120" s="5">
        <v>45</v>
      </c>
      <c r="L120" s="5">
        <v>74</v>
      </c>
      <c r="M120" s="6">
        <v>6.9999999999999998E-9</v>
      </c>
      <c r="N120" s="5">
        <v>56.5</v>
      </c>
      <c r="O120" s="4" t="s">
        <v>1472</v>
      </c>
      <c r="P120" s="4" t="s">
        <v>1473</v>
      </c>
      <c r="Q120" s="4" t="s">
        <v>1473</v>
      </c>
    </row>
    <row r="121" spans="1:17" x14ac:dyDescent="0.2">
      <c r="A121" s="4" t="s">
        <v>869</v>
      </c>
      <c r="B121" s="4" t="s">
        <v>1659</v>
      </c>
      <c r="C121" s="4" t="s">
        <v>1474</v>
      </c>
      <c r="D121" s="4" t="s">
        <v>1475</v>
      </c>
      <c r="E121" s="5">
        <v>81</v>
      </c>
      <c r="F121" s="5">
        <v>542</v>
      </c>
      <c r="G121" s="5">
        <v>96</v>
      </c>
      <c r="H121" s="5">
        <v>7</v>
      </c>
      <c r="I121" s="5">
        <v>4</v>
      </c>
      <c r="J121" s="5">
        <v>540</v>
      </c>
      <c r="K121" s="5">
        <v>8</v>
      </c>
      <c r="L121" s="5">
        <v>547</v>
      </c>
      <c r="M121" s="7" t="s">
        <v>1366</v>
      </c>
      <c r="N121" s="5">
        <v>488</v>
      </c>
      <c r="O121" s="4" t="s">
        <v>1476</v>
      </c>
      <c r="P121" s="4" t="s">
        <v>1477</v>
      </c>
      <c r="Q121" s="4" t="s">
        <v>1478</v>
      </c>
    </row>
    <row r="122" spans="1:17" x14ac:dyDescent="0.2">
      <c r="A122" s="4" t="s">
        <v>870</v>
      </c>
      <c r="B122" s="4" t="s">
        <v>1660</v>
      </c>
      <c r="C122" s="4" t="s">
        <v>1479</v>
      </c>
      <c r="D122" s="4" t="s">
        <v>1480</v>
      </c>
      <c r="E122" s="5">
        <v>98.35</v>
      </c>
      <c r="F122" s="5">
        <v>790</v>
      </c>
      <c r="G122" s="5">
        <v>6</v>
      </c>
      <c r="H122" s="5">
        <v>6</v>
      </c>
      <c r="I122" s="5">
        <v>5</v>
      </c>
      <c r="J122" s="5">
        <v>793</v>
      </c>
      <c r="K122" s="5">
        <v>16</v>
      </c>
      <c r="L122" s="5">
        <v>799</v>
      </c>
      <c r="M122" s="5">
        <v>0</v>
      </c>
      <c r="N122" s="5">
        <v>1391</v>
      </c>
      <c r="O122" s="4" t="s">
        <v>1481</v>
      </c>
      <c r="P122" s="4" t="s">
        <v>1482</v>
      </c>
      <c r="Q122" s="4" t="s">
        <v>1483</v>
      </c>
    </row>
    <row r="123" spans="1:17" x14ac:dyDescent="0.2">
      <c r="A123" s="4" t="s">
        <v>871</v>
      </c>
      <c r="B123" s="4" t="s">
        <v>1657</v>
      </c>
      <c r="C123" s="4" t="s">
        <v>1484</v>
      </c>
      <c r="D123" s="4" t="s">
        <v>1466</v>
      </c>
      <c r="E123" s="5">
        <v>98.92</v>
      </c>
      <c r="F123" s="5">
        <v>833</v>
      </c>
      <c r="G123" s="5">
        <v>1</v>
      </c>
      <c r="H123" s="5">
        <v>8</v>
      </c>
      <c r="I123" s="5">
        <v>5</v>
      </c>
      <c r="J123" s="5">
        <v>835</v>
      </c>
      <c r="K123" s="5">
        <v>11</v>
      </c>
      <c r="L123" s="5">
        <v>837</v>
      </c>
      <c r="M123" s="5">
        <v>0</v>
      </c>
      <c r="N123" s="5">
        <v>1483</v>
      </c>
      <c r="O123" s="4" t="s">
        <v>1467</v>
      </c>
      <c r="P123" s="4" t="s">
        <v>1485</v>
      </c>
      <c r="Q123" s="4" t="s">
        <v>1486</v>
      </c>
    </row>
    <row r="124" spans="1:17" x14ac:dyDescent="0.2">
      <c r="A124" s="4" t="s">
        <v>872</v>
      </c>
      <c r="B124" s="4" t="s">
        <v>1661</v>
      </c>
      <c r="C124" s="4" t="s">
        <v>1487</v>
      </c>
      <c r="D124" s="4" t="s">
        <v>1488</v>
      </c>
      <c r="E124" s="5">
        <v>97.56</v>
      </c>
      <c r="F124" s="5">
        <v>778</v>
      </c>
      <c r="G124" s="5">
        <v>17</v>
      </c>
      <c r="H124" s="5">
        <v>2</v>
      </c>
      <c r="I124" s="5">
        <v>6</v>
      </c>
      <c r="J124" s="5">
        <v>782</v>
      </c>
      <c r="K124" s="5">
        <v>29</v>
      </c>
      <c r="L124" s="5">
        <v>805</v>
      </c>
      <c r="M124" s="5">
        <v>0</v>
      </c>
      <c r="N124" s="5">
        <v>1358</v>
      </c>
      <c r="O124" s="4" t="s">
        <v>1489</v>
      </c>
      <c r="P124" s="4" t="s">
        <v>1490</v>
      </c>
      <c r="Q124" s="4" t="s">
        <v>1491</v>
      </c>
    </row>
    <row r="125" spans="1:17" x14ac:dyDescent="0.2">
      <c r="A125" s="4" t="s">
        <v>873</v>
      </c>
      <c r="B125" s="4" t="s">
        <v>1662</v>
      </c>
      <c r="C125" s="4" t="s">
        <v>1492</v>
      </c>
      <c r="D125" s="4" t="s">
        <v>1493</v>
      </c>
      <c r="E125" s="5">
        <v>97.16</v>
      </c>
      <c r="F125" s="5">
        <v>881</v>
      </c>
      <c r="G125" s="5">
        <v>16</v>
      </c>
      <c r="H125" s="5">
        <v>9</v>
      </c>
      <c r="I125" s="5">
        <v>6</v>
      </c>
      <c r="J125" s="5">
        <v>884</v>
      </c>
      <c r="K125" s="5">
        <v>21</v>
      </c>
      <c r="L125" s="5">
        <v>894</v>
      </c>
      <c r="M125" s="5">
        <v>0</v>
      </c>
      <c r="N125" s="5">
        <v>1509</v>
      </c>
      <c r="O125" s="4" t="s">
        <v>1494</v>
      </c>
      <c r="P125" s="4" t="s">
        <v>1495</v>
      </c>
      <c r="Q125" s="4" t="s">
        <v>1496</v>
      </c>
    </row>
    <row r="126" spans="1:17" x14ac:dyDescent="0.2">
      <c r="A126" s="4" t="s">
        <v>874</v>
      </c>
      <c r="B126" s="4" t="s">
        <v>1663</v>
      </c>
      <c r="C126" s="4" t="s">
        <v>1497</v>
      </c>
      <c r="D126" s="4" t="s">
        <v>1498</v>
      </c>
      <c r="E126" s="5">
        <v>95.41</v>
      </c>
      <c r="F126" s="5">
        <v>828</v>
      </c>
      <c r="G126" s="5">
        <v>30</v>
      </c>
      <c r="H126" s="5">
        <v>8</v>
      </c>
      <c r="I126" s="5">
        <v>8</v>
      </c>
      <c r="J126" s="5">
        <v>831</v>
      </c>
      <c r="K126" s="5">
        <v>19</v>
      </c>
      <c r="L126" s="5">
        <v>842</v>
      </c>
      <c r="M126" s="5">
        <v>0</v>
      </c>
      <c r="N126" s="5">
        <v>1336</v>
      </c>
      <c r="O126" s="4" t="s">
        <v>1499</v>
      </c>
      <c r="P126" s="4" t="s">
        <v>1500</v>
      </c>
      <c r="Q126" s="4" t="s">
        <v>1501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A776-71AF-4346-9E89-363F3816A5FD}">
  <dimension ref="A1:F125"/>
  <sheetViews>
    <sheetView workbookViewId="0">
      <selection activeCell="G8" sqref="G8"/>
    </sheetView>
  </sheetViews>
  <sheetFormatPr baseColWidth="10" defaultRowHeight="16" x14ac:dyDescent="0.2"/>
  <sheetData>
    <row r="1" spans="1:6" x14ac:dyDescent="0.2">
      <c r="A1" t="s">
        <v>1664</v>
      </c>
      <c r="B1">
        <v>1</v>
      </c>
      <c r="C1">
        <v>2</v>
      </c>
      <c r="D1">
        <v>3</v>
      </c>
      <c r="E1" t="s">
        <v>1666</v>
      </c>
      <c r="F1" t="s">
        <v>1665</v>
      </c>
    </row>
    <row r="2" spans="1:6" x14ac:dyDescent="0.2">
      <c r="A2" t="s">
        <v>751</v>
      </c>
      <c r="B2">
        <v>9.6199999999999992</v>
      </c>
      <c r="C2">
        <v>11.8</v>
      </c>
      <c r="D2">
        <v>0.32</v>
      </c>
      <c r="E2">
        <f>MEDIAN(B2:D2)</f>
        <v>9.6199999999999992</v>
      </c>
      <c r="F2">
        <f>STDEV(B2:D2)</f>
        <v>6.0968953848112992</v>
      </c>
    </row>
    <row r="3" spans="1:6" x14ac:dyDescent="0.2">
      <c r="A3" t="s">
        <v>752</v>
      </c>
      <c r="B3">
        <v>12.96</v>
      </c>
      <c r="C3">
        <v>53.11</v>
      </c>
      <c r="D3">
        <v>14.11</v>
      </c>
      <c r="E3">
        <f t="shared" ref="E3:E66" si="0">MEDIAN(B3:D3)</f>
        <v>14.11</v>
      </c>
      <c r="F3">
        <f t="shared" ref="F3:F66" si="1">STDEV(B3:D3)</f>
        <v>22.855870872345541</v>
      </c>
    </row>
    <row r="4" spans="1:6" x14ac:dyDescent="0.2">
      <c r="A4" t="s">
        <v>753</v>
      </c>
      <c r="B4">
        <v>54.79</v>
      </c>
      <c r="C4">
        <v>12.25</v>
      </c>
      <c r="D4">
        <v>0</v>
      </c>
      <c r="E4">
        <f t="shared" si="0"/>
        <v>12.25</v>
      </c>
      <c r="F4">
        <f t="shared" si="1"/>
        <v>28.756617209493424</v>
      </c>
    </row>
    <row r="5" spans="1:6" x14ac:dyDescent="0.2">
      <c r="A5" t="s">
        <v>754</v>
      </c>
      <c r="B5">
        <v>6.71</v>
      </c>
      <c r="C5">
        <v>0</v>
      </c>
      <c r="D5">
        <v>0</v>
      </c>
      <c r="E5">
        <f t="shared" si="0"/>
        <v>0</v>
      </c>
      <c r="F5">
        <f t="shared" si="1"/>
        <v>3.874020306262389</v>
      </c>
    </row>
    <row r="6" spans="1:6" x14ac:dyDescent="0.2">
      <c r="A6" t="s">
        <v>755</v>
      </c>
      <c r="B6">
        <v>0</v>
      </c>
      <c r="C6">
        <v>5.78</v>
      </c>
      <c r="D6">
        <v>9.1300000000000008</v>
      </c>
      <c r="E6">
        <f t="shared" si="0"/>
        <v>5.78</v>
      </c>
      <c r="F6">
        <f t="shared" si="1"/>
        <v>4.6185820334817054</v>
      </c>
    </row>
    <row r="7" spans="1:6" x14ac:dyDescent="0.2">
      <c r="A7" t="s">
        <v>756</v>
      </c>
      <c r="B7">
        <v>8.0500000000000007</v>
      </c>
      <c r="C7">
        <v>11.92</v>
      </c>
      <c r="D7">
        <v>7.6</v>
      </c>
      <c r="E7">
        <f t="shared" si="0"/>
        <v>8.0500000000000007</v>
      </c>
      <c r="F7">
        <f t="shared" si="1"/>
        <v>2.3749315779617759</v>
      </c>
    </row>
    <row r="8" spans="1:6" x14ac:dyDescent="0.2">
      <c r="A8" t="s">
        <v>757</v>
      </c>
      <c r="B8">
        <v>15.87</v>
      </c>
      <c r="C8">
        <v>10.72</v>
      </c>
      <c r="D8">
        <v>0</v>
      </c>
      <c r="E8">
        <f t="shared" si="0"/>
        <v>10.72</v>
      </c>
      <c r="F8">
        <f t="shared" si="1"/>
        <v>8.0962728050216626</v>
      </c>
    </row>
    <row r="9" spans="1:6" x14ac:dyDescent="0.2">
      <c r="A9" t="s">
        <v>758</v>
      </c>
      <c r="B9">
        <v>7.96</v>
      </c>
      <c r="C9">
        <v>9.82</v>
      </c>
      <c r="D9">
        <v>9.31</v>
      </c>
      <c r="E9">
        <f t="shared" si="0"/>
        <v>9.31</v>
      </c>
      <c r="F9">
        <f t="shared" si="1"/>
        <v>0.96109312764164545</v>
      </c>
    </row>
    <row r="10" spans="1:6" x14ac:dyDescent="0.2">
      <c r="A10" t="s">
        <v>759</v>
      </c>
      <c r="B10">
        <v>6.42</v>
      </c>
      <c r="C10">
        <v>11.1</v>
      </c>
      <c r="D10">
        <v>14.38</v>
      </c>
      <c r="E10">
        <f t="shared" si="0"/>
        <v>11.1</v>
      </c>
      <c r="F10">
        <f t="shared" si="1"/>
        <v>4.0004666394476249</v>
      </c>
    </row>
    <row r="11" spans="1:6" x14ac:dyDescent="0.2">
      <c r="A11" t="s">
        <v>760</v>
      </c>
      <c r="B11">
        <v>13.18</v>
      </c>
      <c r="C11">
        <v>14.6</v>
      </c>
      <c r="D11">
        <v>13.03</v>
      </c>
      <c r="E11">
        <f t="shared" si="0"/>
        <v>13.18</v>
      </c>
      <c r="F11">
        <f t="shared" si="1"/>
        <v>0.86639098179363194</v>
      </c>
    </row>
    <row r="12" spans="1:6" x14ac:dyDescent="0.2">
      <c r="A12" t="s">
        <v>761</v>
      </c>
      <c r="B12">
        <v>-0.46</v>
      </c>
      <c r="C12">
        <v>9.19</v>
      </c>
      <c r="D12">
        <v>9.35</v>
      </c>
      <c r="E12">
        <f t="shared" si="0"/>
        <v>9.19</v>
      </c>
      <c r="F12">
        <f t="shared" si="1"/>
        <v>5.6181877267792801</v>
      </c>
    </row>
    <row r="13" spans="1:6" x14ac:dyDescent="0.2">
      <c r="A13" t="s">
        <v>762</v>
      </c>
      <c r="B13">
        <v>10.51</v>
      </c>
      <c r="C13">
        <v>9.94</v>
      </c>
      <c r="D13">
        <v>8.82</v>
      </c>
      <c r="E13">
        <f t="shared" si="0"/>
        <v>9.94</v>
      </c>
      <c r="F13">
        <f t="shared" si="1"/>
        <v>0.85978679527737145</v>
      </c>
    </row>
    <row r="14" spans="1:6" x14ac:dyDescent="0.2">
      <c r="A14" t="s">
        <v>763</v>
      </c>
      <c r="B14">
        <v>19.5</v>
      </c>
      <c r="C14">
        <v>22.62</v>
      </c>
      <c r="D14">
        <v>23.03</v>
      </c>
      <c r="E14">
        <f t="shared" si="0"/>
        <v>22.62</v>
      </c>
      <c r="F14">
        <f t="shared" si="1"/>
        <v>1.9306043958650192</v>
      </c>
    </row>
    <row r="15" spans="1:6" x14ac:dyDescent="0.2">
      <c r="A15" t="s">
        <v>764</v>
      </c>
      <c r="B15">
        <v>7.48</v>
      </c>
      <c r="C15">
        <v>0.88</v>
      </c>
      <c r="D15">
        <v>7.12</v>
      </c>
      <c r="E15">
        <f t="shared" si="0"/>
        <v>7.12</v>
      </c>
      <c r="F15">
        <f t="shared" si="1"/>
        <v>3.7109567499500726</v>
      </c>
    </row>
    <row r="16" spans="1:6" x14ac:dyDescent="0.2">
      <c r="A16" t="s">
        <v>765</v>
      </c>
      <c r="B16">
        <v>9.2799999999999994</v>
      </c>
      <c r="C16">
        <v>-13.68</v>
      </c>
      <c r="D16">
        <v>0</v>
      </c>
      <c r="E16">
        <f t="shared" si="0"/>
        <v>0</v>
      </c>
      <c r="F16">
        <f t="shared" si="1"/>
        <v>11.550053390929989</v>
      </c>
    </row>
    <row r="17" spans="1:6" x14ac:dyDescent="0.2">
      <c r="A17" t="s">
        <v>766</v>
      </c>
      <c r="B17">
        <v>66.38</v>
      </c>
      <c r="C17">
        <v>27.25</v>
      </c>
      <c r="D17">
        <v>0</v>
      </c>
      <c r="E17">
        <f t="shared" si="0"/>
        <v>27.25</v>
      </c>
      <c r="F17">
        <f t="shared" si="1"/>
        <v>33.366709457182012</v>
      </c>
    </row>
    <row r="18" spans="1:6" x14ac:dyDescent="0.2">
      <c r="A18" t="s">
        <v>767</v>
      </c>
      <c r="B18">
        <v>12.76</v>
      </c>
      <c r="C18">
        <v>11.62</v>
      </c>
      <c r="D18">
        <v>12.63</v>
      </c>
      <c r="E18">
        <f t="shared" si="0"/>
        <v>12.63</v>
      </c>
      <c r="F18">
        <f t="shared" si="1"/>
        <v>0.62404593847995993</v>
      </c>
    </row>
    <row r="19" spans="1:6" x14ac:dyDescent="0.2">
      <c r="A19" t="s">
        <v>768</v>
      </c>
      <c r="B19">
        <v>17.079999999999998</v>
      </c>
      <c r="C19">
        <v>13.54</v>
      </c>
      <c r="D19">
        <v>8.9499999999999993</v>
      </c>
      <c r="E19">
        <f t="shared" si="0"/>
        <v>13.54</v>
      </c>
      <c r="F19">
        <f t="shared" si="1"/>
        <v>4.0762850734461731</v>
      </c>
    </row>
    <row r="20" spans="1:6" x14ac:dyDescent="0.2">
      <c r="A20" t="s">
        <v>769</v>
      </c>
      <c r="B20">
        <v>682.13</v>
      </c>
      <c r="C20">
        <v>152.72999999999999</v>
      </c>
      <c r="D20">
        <v>652.99</v>
      </c>
      <c r="E20">
        <f t="shared" si="0"/>
        <v>652.99</v>
      </c>
      <c r="F20">
        <f t="shared" si="1"/>
        <v>297.59412158172751</v>
      </c>
    </row>
    <row r="21" spans="1:6" x14ac:dyDescent="0.2">
      <c r="A21" t="s">
        <v>770</v>
      </c>
      <c r="B21">
        <v>11.44</v>
      </c>
      <c r="C21">
        <v>7.76</v>
      </c>
      <c r="D21">
        <v>0.96</v>
      </c>
      <c r="E21">
        <f t="shared" si="0"/>
        <v>7.76</v>
      </c>
      <c r="F21">
        <f t="shared" si="1"/>
        <v>5.3168411674602432</v>
      </c>
    </row>
    <row r="22" spans="1:6" x14ac:dyDescent="0.2">
      <c r="A22" t="s">
        <v>771</v>
      </c>
      <c r="B22">
        <v>13.94</v>
      </c>
      <c r="C22">
        <v>9.7100000000000009</v>
      </c>
      <c r="D22">
        <v>29.89</v>
      </c>
      <c r="E22">
        <f t="shared" si="0"/>
        <v>13.94</v>
      </c>
      <c r="F22">
        <f t="shared" si="1"/>
        <v>10.6421160176599</v>
      </c>
    </row>
    <row r="23" spans="1:6" x14ac:dyDescent="0.2">
      <c r="A23" t="s">
        <v>772</v>
      </c>
      <c r="B23">
        <v>-0.17</v>
      </c>
      <c r="C23">
        <v>12.91</v>
      </c>
      <c r="D23">
        <v>19.27</v>
      </c>
      <c r="E23">
        <f t="shared" si="0"/>
        <v>12.91</v>
      </c>
      <c r="F23">
        <f t="shared" si="1"/>
        <v>9.9116900677936872</v>
      </c>
    </row>
    <row r="24" spans="1:6" x14ac:dyDescent="0.2">
      <c r="A24" t="s">
        <v>773</v>
      </c>
      <c r="B24">
        <v>9.5500000000000007</v>
      </c>
      <c r="C24">
        <v>8.74</v>
      </c>
      <c r="D24">
        <v>10.52</v>
      </c>
      <c r="E24">
        <f t="shared" si="0"/>
        <v>9.5500000000000007</v>
      </c>
      <c r="F24">
        <f t="shared" si="1"/>
        <v>0.89119769598744625</v>
      </c>
    </row>
    <row r="25" spans="1:6" x14ac:dyDescent="0.2">
      <c r="A25" t="s">
        <v>774</v>
      </c>
      <c r="B25">
        <v>22.78</v>
      </c>
      <c r="C25">
        <v>18.5</v>
      </c>
      <c r="D25">
        <v>439.46</v>
      </c>
      <c r="E25">
        <f t="shared" si="0"/>
        <v>22.78</v>
      </c>
      <c r="F25">
        <f t="shared" si="1"/>
        <v>241.81530913764192</v>
      </c>
    </row>
    <row r="26" spans="1:6" x14ac:dyDescent="0.2">
      <c r="A26" t="s">
        <v>775</v>
      </c>
      <c r="B26">
        <v>19.55</v>
      </c>
      <c r="C26">
        <v>17.100000000000001</v>
      </c>
      <c r="D26">
        <v>46.95</v>
      </c>
      <c r="E26">
        <f t="shared" si="0"/>
        <v>19.55</v>
      </c>
      <c r="F26">
        <f t="shared" si="1"/>
        <v>16.571989419901676</v>
      </c>
    </row>
    <row r="27" spans="1:6" x14ac:dyDescent="0.2">
      <c r="A27" t="s">
        <v>776</v>
      </c>
      <c r="B27">
        <v>7.58</v>
      </c>
      <c r="C27">
        <v>-0.1</v>
      </c>
      <c r="D27">
        <v>5.46</v>
      </c>
      <c r="E27">
        <f t="shared" si="0"/>
        <v>5.46</v>
      </c>
      <c r="F27">
        <f t="shared" si="1"/>
        <v>3.966324915250051</v>
      </c>
    </row>
    <row r="28" spans="1:6" x14ac:dyDescent="0.2">
      <c r="A28" t="s">
        <v>777</v>
      </c>
      <c r="B28">
        <v>0</v>
      </c>
      <c r="C28">
        <v>13.93</v>
      </c>
      <c r="D28">
        <v>21.5</v>
      </c>
      <c r="E28">
        <f t="shared" si="0"/>
        <v>13.93</v>
      </c>
      <c r="F28">
        <f t="shared" si="1"/>
        <v>10.905654496636137</v>
      </c>
    </row>
    <row r="29" spans="1:6" x14ac:dyDescent="0.2">
      <c r="A29" t="s">
        <v>787</v>
      </c>
      <c r="B29">
        <v>10.029999999999999</v>
      </c>
      <c r="C29">
        <v>0</v>
      </c>
      <c r="D29">
        <v>16.87</v>
      </c>
      <c r="E29">
        <f t="shared" si="0"/>
        <v>10.029999999999999</v>
      </c>
      <c r="F29">
        <f t="shared" si="1"/>
        <v>8.4851183452756498</v>
      </c>
    </row>
    <row r="30" spans="1:6" x14ac:dyDescent="0.2">
      <c r="A30" t="s">
        <v>778</v>
      </c>
      <c r="B30">
        <v>8.5299999999999994</v>
      </c>
      <c r="C30">
        <v>10.27</v>
      </c>
      <c r="D30">
        <v>8.58</v>
      </c>
      <c r="E30">
        <f t="shared" si="0"/>
        <v>8.58</v>
      </c>
      <c r="F30">
        <f t="shared" si="1"/>
        <v>0.99047126830278787</v>
      </c>
    </row>
    <row r="31" spans="1:6" x14ac:dyDescent="0.2">
      <c r="A31" t="s">
        <v>779</v>
      </c>
      <c r="B31">
        <v>9.57</v>
      </c>
      <c r="C31">
        <v>8.92</v>
      </c>
      <c r="D31">
        <v>7.9</v>
      </c>
      <c r="E31">
        <f t="shared" si="0"/>
        <v>8.92</v>
      </c>
      <c r="F31">
        <f t="shared" si="1"/>
        <v>0.84180361922085678</v>
      </c>
    </row>
    <row r="32" spans="1:6" x14ac:dyDescent="0.2">
      <c r="A32" t="s">
        <v>780</v>
      </c>
      <c r="B32">
        <v>11.16</v>
      </c>
      <c r="C32">
        <v>8.16</v>
      </c>
      <c r="D32">
        <v>8.0299999999999994</v>
      </c>
      <c r="E32">
        <f t="shared" si="0"/>
        <v>8.16</v>
      </c>
      <c r="F32">
        <f t="shared" si="1"/>
        <v>1.7707719597207685</v>
      </c>
    </row>
    <row r="33" spans="1:6" x14ac:dyDescent="0.2">
      <c r="A33" t="s">
        <v>781</v>
      </c>
      <c r="B33">
        <v>19.850000000000001</v>
      </c>
      <c r="C33">
        <v>10.31</v>
      </c>
      <c r="D33">
        <v>14.67</v>
      </c>
      <c r="E33">
        <f t="shared" si="0"/>
        <v>14.67</v>
      </c>
      <c r="F33">
        <f t="shared" si="1"/>
        <v>4.7758699033090553</v>
      </c>
    </row>
    <row r="34" spans="1:6" x14ac:dyDescent="0.2">
      <c r="A34" t="s">
        <v>782</v>
      </c>
      <c r="B34">
        <v>6.77</v>
      </c>
      <c r="C34">
        <v>21.44</v>
      </c>
      <c r="D34">
        <v>8.1999999999999993</v>
      </c>
      <c r="E34">
        <f t="shared" si="0"/>
        <v>8.1999999999999993</v>
      </c>
      <c r="F34">
        <f t="shared" si="1"/>
        <v>8.0885866091260592</v>
      </c>
    </row>
    <row r="35" spans="1:6" x14ac:dyDescent="0.2">
      <c r="A35" t="s">
        <v>783</v>
      </c>
      <c r="B35">
        <v>8.32</v>
      </c>
      <c r="C35">
        <v>8.26</v>
      </c>
      <c r="D35">
        <v>12.99</v>
      </c>
      <c r="E35">
        <f t="shared" si="0"/>
        <v>8.32</v>
      </c>
      <c r="F35">
        <f t="shared" si="1"/>
        <v>2.7137120947759632</v>
      </c>
    </row>
    <row r="36" spans="1:6" x14ac:dyDescent="0.2">
      <c r="A36" t="s">
        <v>784</v>
      </c>
      <c r="B36">
        <v>187.12</v>
      </c>
      <c r="C36">
        <v>16.25</v>
      </c>
      <c r="D36">
        <v>23.6</v>
      </c>
      <c r="E36">
        <f t="shared" si="0"/>
        <v>23.6</v>
      </c>
      <c r="F36">
        <f t="shared" si="1"/>
        <v>96.600008454105932</v>
      </c>
    </row>
    <row r="37" spans="1:6" x14ac:dyDescent="0.2">
      <c r="A37" t="s">
        <v>785</v>
      </c>
      <c r="B37">
        <v>16.8</v>
      </c>
      <c r="C37">
        <v>19.2</v>
      </c>
      <c r="D37">
        <v>9.6300000000000008</v>
      </c>
      <c r="E37">
        <f t="shared" si="0"/>
        <v>16.8</v>
      </c>
      <c r="F37">
        <f t="shared" si="1"/>
        <v>4.9791866805734344</v>
      </c>
    </row>
    <row r="38" spans="1:6" x14ac:dyDescent="0.2">
      <c r="A38" t="s">
        <v>786</v>
      </c>
      <c r="B38">
        <v>16.53</v>
      </c>
      <c r="C38">
        <v>0</v>
      </c>
      <c r="D38">
        <v>7.58</v>
      </c>
      <c r="E38">
        <f t="shared" si="0"/>
        <v>7.58</v>
      </c>
      <c r="F38">
        <f t="shared" si="1"/>
        <v>8.2744566790414318</v>
      </c>
    </row>
    <row r="39" spans="1:6" x14ac:dyDescent="0.2">
      <c r="A39" t="s">
        <v>788</v>
      </c>
      <c r="B39">
        <v>8.58</v>
      </c>
      <c r="C39">
        <v>9.64</v>
      </c>
      <c r="D39">
        <v>15.66</v>
      </c>
      <c r="E39">
        <f t="shared" si="0"/>
        <v>9.64</v>
      </c>
      <c r="F39">
        <f t="shared" si="1"/>
        <v>3.8186035842089452</v>
      </c>
    </row>
    <row r="40" spans="1:6" x14ac:dyDescent="0.2">
      <c r="A40" t="s">
        <v>789</v>
      </c>
      <c r="B40">
        <v>17.45</v>
      </c>
      <c r="C40">
        <v>11.85</v>
      </c>
      <c r="D40">
        <v>10.83</v>
      </c>
      <c r="E40">
        <f t="shared" si="0"/>
        <v>11.85</v>
      </c>
      <c r="F40">
        <f t="shared" si="1"/>
        <v>3.5642858097146677</v>
      </c>
    </row>
    <row r="41" spans="1:6" x14ac:dyDescent="0.2">
      <c r="A41" t="s">
        <v>790</v>
      </c>
      <c r="B41">
        <v>9.41</v>
      </c>
      <c r="C41">
        <v>0.03</v>
      </c>
      <c r="D41">
        <v>9.52</v>
      </c>
      <c r="E41">
        <f t="shared" si="0"/>
        <v>9.41</v>
      </c>
      <c r="F41">
        <f t="shared" si="1"/>
        <v>5.4475774432310731</v>
      </c>
    </row>
    <row r="42" spans="1:6" x14ac:dyDescent="0.2">
      <c r="A42" t="s">
        <v>791</v>
      </c>
      <c r="B42">
        <v>7.38</v>
      </c>
      <c r="C42">
        <v>7.5</v>
      </c>
      <c r="D42">
        <v>8.83</v>
      </c>
      <c r="E42">
        <f t="shared" si="0"/>
        <v>7.5</v>
      </c>
      <c r="F42">
        <f t="shared" si="1"/>
        <v>0.80475669200904043</v>
      </c>
    </row>
    <row r="43" spans="1:6" x14ac:dyDescent="0.2">
      <c r="A43" t="s">
        <v>792</v>
      </c>
      <c r="B43">
        <v>7.33</v>
      </c>
      <c r="C43">
        <v>7.26</v>
      </c>
      <c r="D43">
        <v>8.61</v>
      </c>
      <c r="E43">
        <f t="shared" si="0"/>
        <v>7.33</v>
      </c>
      <c r="F43">
        <f t="shared" si="1"/>
        <v>0.76002192950817737</v>
      </c>
    </row>
    <row r="44" spans="1:6" x14ac:dyDescent="0.2">
      <c r="A44" t="s">
        <v>793</v>
      </c>
      <c r="B44">
        <v>10.83</v>
      </c>
      <c r="C44">
        <v>11.62</v>
      </c>
      <c r="D44">
        <v>19.14</v>
      </c>
      <c r="E44">
        <f t="shared" si="0"/>
        <v>11.62</v>
      </c>
      <c r="F44">
        <f t="shared" si="1"/>
        <v>4.5867671985106604</v>
      </c>
    </row>
    <row r="45" spans="1:6" x14ac:dyDescent="0.2">
      <c r="A45" t="s">
        <v>794</v>
      </c>
      <c r="B45">
        <v>10.64</v>
      </c>
      <c r="C45">
        <v>10.35</v>
      </c>
      <c r="D45">
        <v>5.26</v>
      </c>
      <c r="E45">
        <f t="shared" si="0"/>
        <v>10.35</v>
      </c>
      <c r="F45">
        <f t="shared" si="1"/>
        <v>3.0259048233544945</v>
      </c>
    </row>
    <row r="46" spans="1:6" x14ac:dyDescent="0.2">
      <c r="A46" t="s">
        <v>795</v>
      </c>
      <c r="B46">
        <v>0</v>
      </c>
      <c r="C46">
        <v>-124.88</v>
      </c>
      <c r="D46">
        <v>7.56</v>
      </c>
      <c r="E46">
        <f t="shared" si="0"/>
        <v>0</v>
      </c>
      <c r="F46">
        <f t="shared" si="1"/>
        <v>74.378000331639271</v>
      </c>
    </row>
    <row r="47" spans="1:6" x14ac:dyDescent="0.2">
      <c r="A47" t="s">
        <v>796</v>
      </c>
      <c r="B47">
        <v>11.11</v>
      </c>
      <c r="C47">
        <v>8.9600000000000009</v>
      </c>
      <c r="D47">
        <v>9.09</v>
      </c>
      <c r="E47">
        <f t="shared" si="0"/>
        <v>9.09</v>
      </c>
      <c r="F47">
        <f t="shared" si="1"/>
        <v>1.2055289295574838</v>
      </c>
    </row>
    <row r="48" spans="1:6" x14ac:dyDescent="0.2">
      <c r="A48" t="s">
        <v>797</v>
      </c>
      <c r="B48">
        <v>18.95</v>
      </c>
      <c r="C48">
        <v>8.18</v>
      </c>
      <c r="D48">
        <v>0</v>
      </c>
      <c r="E48">
        <f t="shared" si="0"/>
        <v>8.18</v>
      </c>
      <c r="F48">
        <f t="shared" si="1"/>
        <v>9.504453342161943</v>
      </c>
    </row>
    <row r="49" spans="1:6" x14ac:dyDescent="0.2">
      <c r="A49" t="s">
        <v>798</v>
      </c>
      <c r="B49">
        <v>8.4</v>
      </c>
      <c r="C49">
        <v>10.36</v>
      </c>
      <c r="D49">
        <v>9.33</v>
      </c>
      <c r="E49">
        <f t="shared" si="0"/>
        <v>9.33</v>
      </c>
      <c r="F49">
        <f t="shared" si="1"/>
        <v>0.98042507787863753</v>
      </c>
    </row>
    <row r="50" spans="1:6" x14ac:dyDescent="0.2">
      <c r="A50" t="s">
        <v>799</v>
      </c>
      <c r="B50">
        <v>13.01</v>
      </c>
      <c r="C50">
        <v>6.7</v>
      </c>
      <c r="D50">
        <v>6.32</v>
      </c>
      <c r="E50">
        <f t="shared" si="0"/>
        <v>6.7</v>
      </c>
      <c r="F50">
        <f t="shared" si="1"/>
        <v>3.7575834432961477</v>
      </c>
    </row>
    <row r="51" spans="1:6" x14ac:dyDescent="0.2">
      <c r="A51" t="s">
        <v>800</v>
      </c>
      <c r="B51">
        <v>7.24</v>
      </c>
      <c r="C51">
        <v>15.27</v>
      </c>
      <c r="D51">
        <v>10.06</v>
      </c>
      <c r="E51">
        <f t="shared" si="0"/>
        <v>10.06</v>
      </c>
      <c r="F51">
        <f t="shared" si="1"/>
        <v>4.0738474852813669</v>
      </c>
    </row>
    <row r="52" spans="1:6" x14ac:dyDescent="0.2">
      <c r="A52" t="s">
        <v>801</v>
      </c>
      <c r="B52">
        <v>7.51</v>
      </c>
      <c r="C52">
        <v>7.98</v>
      </c>
      <c r="D52">
        <v>5.48</v>
      </c>
      <c r="E52">
        <f t="shared" si="0"/>
        <v>7.51</v>
      </c>
      <c r="F52">
        <f t="shared" si="1"/>
        <v>1.328645927250752</v>
      </c>
    </row>
    <row r="53" spans="1:6" x14ac:dyDescent="0.2">
      <c r="A53" t="s">
        <v>802</v>
      </c>
      <c r="B53">
        <v>20.84</v>
      </c>
      <c r="C53">
        <v>24.42</v>
      </c>
      <c r="D53">
        <v>31.35</v>
      </c>
      <c r="E53">
        <f t="shared" si="0"/>
        <v>24.42</v>
      </c>
      <c r="F53">
        <f t="shared" si="1"/>
        <v>5.3432418374366177</v>
      </c>
    </row>
    <row r="54" spans="1:6" x14ac:dyDescent="0.2">
      <c r="A54" t="s">
        <v>803</v>
      </c>
      <c r="B54">
        <v>8.3699999999999992</v>
      </c>
      <c r="C54">
        <v>9.9700000000000006</v>
      </c>
      <c r="D54">
        <v>6.86</v>
      </c>
      <c r="E54">
        <f t="shared" si="0"/>
        <v>8.3699999999999992</v>
      </c>
      <c r="F54">
        <f t="shared" si="1"/>
        <v>1.5552170266557706</v>
      </c>
    </row>
    <row r="55" spans="1:6" x14ac:dyDescent="0.2">
      <c r="A55" t="s">
        <v>804</v>
      </c>
      <c r="B55">
        <v>17.41</v>
      </c>
      <c r="C55">
        <v>8.1300000000000008</v>
      </c>
      <c r="D55">
        <v>7.34</v>
      </c>
      <c r="E55">
        <f t="shared" si="0"/>
        <v>8.1300000000000008</v>
      </c>
      <c r="F55">
        <f t="shared" si="1"/>
        <v>5.5998124968609488</v>
      </c>
    </row>
    <row r="56" spans="1:6" x14ac:dyDescent="0.2">
      <c r="A56" t="s">
        <v>805</v>
      </c>
      <c r="B56">
        <v>7.76</v>
      </c>
      <c r="C56">
        <v>0</v>
      </c>
      <c r="D56">
        <v>8.6</v>
      </c>
      <c r="E56">
        <f t="shared" si="0"/>
        <v>7.76</v>
      </c>
      <c r="F56">
        <f t="shared" si="1"/>
        <v>4.7413640793903742</v>
      </c>
    </row>
    <row r="57" spans="1:6" x14ac:dyDescent="0.2">
      <c r="A57" t="s">
        <v>806</v>
      </c>
      <c r="B57">
        <v>-1.18</v>
      </c>
      <c r="C57">
        <v>0</v>
      </c>
      <c r="D57">
        <v>0</v>
      </c>
      <c r="E57">
        <f t="shared" si="0"/>
        <v>0</v>
      </c>
      <c r="F57">
        <f t="shared" si="1"/>
        <v>0.68127331764375831</v>
      </c>
    </row>
    <row r="58" spans="1:6" x14ac:dyDescent="0.2">
      <c r="A58" t="s">
        <v>807</v>
      </c>
      <c r="B58">
        <v>17.79</v>
      </c>
      <c r="C58">
        <v>16.21</v>
      </c>
      <c r="D58">
        <v>14.83</v>
      </c>
      <c r="E58">
        <f t="shared" si="0"/>
        <v>16.21</v>
      </c>
      <c r="F58">
        <f t="shared" si="1"/>
        <v>1.4811256980193583</v>
      </c>
    </row>
    <row r="59" spans="1:6" x14ac:dyDescent="0.2">
      <c r="A59" t="s">
        <v>808</v>
      </c>
      <c r="B59">
        <v>6.46</v>
      </c>
      <c r="C59">
        <v>6.51</v>
      </c>
      <c r="D59">
        <v>6.23</v>
      </c>
      <c r="E59">
        <f t="shared" si="0"/>
        <v>6.46</v>
      </c>
      <c r="F59">
        <f t="shared" si="1"/>
        <v>0.14933184523068047</v>
      </c>
    </row>
    <row r="60" spans="1:6" x14ac:dyDescent="0.2">
      <c r="A60" t="s">
        <v>809</v>
      </c>
      <c r="B60">
        <v>12.57</v>
      </c>
      <c r="C60">
        <v>9.35</v>
      </c>
      <c r="D60">
        <v>9.69</v>
      </c>
      <c r="E60">
        <f t="shared" si="0"/>
        <v>9.69</v>
      </c>
      <c r="F60">
        <f t="shared" si="1"/>
        <v>1.7691052352342831</v>
      </c>
    </row>
    <row r="61" spans="1:6" x14ac:dyDescent="0.2">
      <c r="A61" t="s">
        <v>810</v>
      </c>
      <c r="B61">
        <v>12.07</v>
      </c>
      <c r="C61">
        <v>0.1</v>
      </c>
      <c r="D61">
        <v>9.64</v>
      </c>
      <c r="E61">
        <f t="shared" si="0"/>
        <v>9.64</v>
      </c>
      <c r="F61">
        <f t="shared" si="1"/>
        <v>6.3271557591069305</v>
      </c>
    </row>
    <row r="62" spans="1:6" x14ac:dyDescent="0.2">
      <c r="A62" t="s">
        <v>811</v>
      </c>
      <c r="B62">
        <v>6.23</v>
      </c>
      <c r="C62">
        <v>5.77</v>
      </c>
      <c r="D62">
        <v>7.19</v>
      </c>
      <c r="E62">
        <f t="shared" si="0"/>
        <v>6.23</v>
      </c>
      <c r="F62">
        <f t="shared" si="1"/>
        <v>0.72452283147830054</v>
      </c>
    </row>
    <row r="63" spans="1:6" x14ac:dyDescent="0.2">
      <c r="A63" t="s">
        <v>812</v>
      </c>
      <c r="B63">
        <v>43.2</v>
      </c>
      <c r="C63">
        <v>21.88</v>
      </c>
      <c r="D63">
        <v>18.09</v>
      </c>
      <c r="E63">
        <f t="shared" si="0"/>
        <v>21.88</v>
      </c>
      <c r="F63">
        <f t="shared" si="1"/>
        <v>13.536485265139294</v>
      </c>
    </row>
    <row r="64" spans="1:6" x14ac:dyDescent="0.2">
      <c r="A64" t="s">
        <v>813</v>
      </c>
      <c r="B64">
        <v>-1.1299999999999999</v>
      </c>
      <c r="C64">
        <v>5.52</v>
      </c>
      <c r="D64">
        <v>-1.1499999999999999</v>
      </c>
      <c r="E64">
        <f t="shared" si="0"/>
        <v>-1.1299999999999999</v>
      </c>
      <c r="F64">
        <f t="shared" si="1"/>
        <v>3.8451657961653614</v>
      </c>
    </row>
    <row r="65" spans="1:6" x14ac:dyDescent="0.2">
      <c r="A65" t="s">
        <v>814</v>
      </c>
      <c r="B65">
        <v>16.079999999999998</v>
      </c>
      <c r="C65">
        <v>-1.42</v>
      </c>
      <c r="D65">
        <v>9.93</v>
      </c>
      <c r="E65">
        <f t="shared" si="0"/>
        <v>9.93</v>
      </c>
      <c r="F65">
        <f t="shared" si="1"/>
        <v>8.877828187869671</v>
      </c>
    </row>
    <row r="66" spans="1:6" x14ac:dyDescent="0.2">
      <c r="A66" t="s">
        <v>815</v>
      </c>
      <c r="B66">
        <v>10.7</v>
      </c>
      <c r="C66">
        <v>10.72</v>
      </c>
      <c r="D66">
        <v>12.32</v>
      </c>
      <c r="E66">
        <f t="shared" si="0"/>
        <v>10.72</v>
      </c>
      <c r="F66">
        <f t="shared" si="1"/>
        <v>0.92958772223676323</v>
      </c>
    </row>
    <row r="67" spans="1:6" x14ac:dyDescent="0.2">
      <c r="A67" t="s">
        <v>816</v>
      </c>
      <c r="B67">
        <v>14.45</v>
      </c>
      <c r="C67">
        <v>0</v>
      </c>
      <c r="D67">
        <v>12.96</v>
      </c>
      <c r="E67">
        <f t="shared" ref="E67:E125" si="2">MEDIAN(B67:D67)</f>
        <v>12.96</v>
      </c>
      <c r="F67">
        <f t="shared" ref="F67:F125" si="3">STDEV(B67:D67)</f>
        <v>7.9475803445660951</v>
      </c>
    </row>
    <row r="68" spans="1:6" x14ac:dyDescent="0.2">
      <c r="A68" t="s">
        <v>817</v>
      </c>
      <c r="B68">
        <v>6.65</v>
      </c>
      <c r="C68">
        <v>5.99</v>
      </c>
      <c r="D68">
        <v>6.38</v>
      </c>
      <c r="E68">
        <f t="shared" si="2"/>
        <v>6.38</v>
      </c>
      <c r="F68">
        <f t="shared" si="3"/>
        <v>0.3318132004607412</v>
      </c>
    </row>
    <row r="69" spans="1:6" x14ac:dyDescent="0.2">
      <c r="A69" t="s">
        <v>818</v>
      </c>
      <c r="B69">
        <v>681.42</v>
      </c>
      <c r="C69">
        <v>30.71</v>
      </c>
      <c r="D69">
        <v>10.1</v>
      </c>
      <c r="E69">
        <f t="shared" si="2"/>
        <v>30.71</v>
      </c>
      <c r="F69">
        <f t="shared" si="3"/>
        <v>381.77629108331661</v>
      </c>
    </row>
    <row r="70" spans="1:6" x14ac:dyDescent="0.2">
      <c r="A70" t="s">
        <v>819</v>
      </c>
      <c r="B70">
        <v>-10.02</v>
      </c>
      <c r="C70">
        <v>20.329999999999998</v>
      </c>
      <c r="D70">
        <v>5.39</v>
      </c>
      <c r="E70">
        <f t="shared" si="2"/>
        <v>5.39</v>
      </c>
      <c r="F70">
        <f t="shared" si="3"/>
        <v>15.175606522750034</v>
      </c>
    </row>
    <row r="71" spans="1:6" x14ac:dyDescent="0.2">
      <c r="A71" t="s">
        <v>820</v>
      </c>
      <c r="B71">
        <v>10.18</v>
      </c>
      <c r="C71">
        <v>5</v>
      </c>
      <c r="D71">
        <v>2.34</v>
      </c>
      <c r="E71">
        <f t="shared" si="2"/>
        <v>5</v>
      </c>
      <c r="F71">
        <f t="shared" si="3"/>
        <v>3.9869286424514785</v>
      </c>
    </row>
    <row r="72" spans="1:6" x14ac:dyDescent="0.2">
      <c r="A72" t="s">
        <v>821</v>
      </c>
      <c r="B72">
        <v>-18.05</v>
      </c>
      <c r="C72">
        <v>-4.8099999999999996</v>
      </c>
      <c r="D72">
        <v>-33.33</v>
      </c>
      <c r="E72">
        <f t="shared" si="2"/>
        <v>-18.05</v>
      </c>
      <c r="F72">
        <f t="shared" si="3"/>
        <v>14.272154707681667</v>
      </c>
    </row>
    <row r="73" spans="1:6" x14ac:dyDescent="0.2">
      <c r="A73" t="s">
        <v>822</v>
      </c>
      <c r="B73">
        <v>10.01</v>
      </c>
      <c r="C73">
        <v>11.32</v>
      </c>
      <c r="D73">
        <v>10.8</v>
      </c>
      <c r="E73">
        <f t="shared" si="2"/>
        <v>10.8</v>
      </c>
      <c r="F73">
        <f t="shared" si="3"/>
        <v>0.65962110336161961</v>
      </c>
    </row>
    <row r="74" spans="1:6" x14ac:dyDescent="0.2">
      <c r="A74" t="s">
        <v>823</v>
      </c>
      <c r="B74">
        <v>0.26</v>
      </c>
      <c r="C74">
        <v>11.83</v>
      </c>
      <c r="D74">
        <v>6.22</v>
      </c>
      <c r="E74">
        <f t="shared" si="2"/>
        <v>6.22</v>
      </c>
      <c r="F74">
        <f t="shared" si="3"/>
        <v>5.7858822432999224</v>
      </c>
    </row>
    <row r="75" spans="1:6" x14ac:dyDescent="0.2">
      <c r="A75" t="s">
        <v>824</v>
      </c>
      <c r="B75">
        <v>7.02</v>
      </c>
      <c r="C75">
        <v>3.45</v>
      </c>
      <c r="D75">
        <v>9.17</v>
      </c>
      <c r="E75">
        <f t="shared" si="2"/>
        <v>7.02</v>
      </c>
      <c r="F75">
        <f t="shared" si="3"/>
        <v>2.8892271169524419</v>
      </c>
    </row>
    <row r="76" spans="1:6" x14ac:dyDescent="0.2">
      <c r="A76" t="s">
        <v>825</v>
      </c>
      <c r="B76">
        <v>6.31</v>
      </c>
      <c r="C76">
        <v>0.27</v>
      </c>
      <c r="D76">
        <v>0</v>
      </c>
      <c r="E76">
        <f t="shared" si="2"/>
        <v>0.27</v>
      </c>
      <c r="F76">
        <f t="shared" si="3"/>
        <v>3.5676929987504988</v>
      </c>
    </row>
    <row r="77" spans="1:6" x14ac:dyDescent="0.2">
      <c r="A77" t="s">
        <v>826</v>
      </c>
      <c r="B77">
        <v>10.38</v>
      </c>
      <c r="C77">
        <v>11.27</v>
      </c>
      <c r="D77">
        <v>12.84</v>
      </c>
      <c r="E77">
        <f t="shared" si="2"/>
        <v>11.27</v>
      </c>
      <c r="F77">
        <f t="shared" si="3"/>
        <v>1.2455654673012304</v>
      </c>
    </row>
    <row r="78" spans="1:6" x14ac:dyDescent="0.2">
      <c r="A78" t="s">
        <v>827</v>
      </c>
      <c r="B78">
        <v>7.21</v>
      </c>
      <c r="C78">
        <v>3.73</v>
      </c>
      <c r="D78">
        <v>7.65</v>
      </c>
      <c r="E78">
        <f t="shared" si="2"/>
        <v>7.21</v>
      </c>
      <c r="F78">
        <f t="shared" si="3"/>
        <v>2.1474946643317496</v>
      </c>
    </row>
    <row r="79" spans="1:6" x14ac:dyDescent="0.2">
      <c r="A79" t="s">
        <v>828</v>
      </c>
      <c r="B79">
        <v>7.51</v>
      </c>
      <c r="C79">
        <v>4.3600000000000003</v>
      </c>
      <c r="D79">
        <v>6.44</v>
      </c>
      <c r="E79">
        <f t="shared" si="2"/>
        <v>6.44</v>
      </c>
      <c r="F79">
        <f t="shared" si="3"/>
        <v>1.6017594492723692</v>
      </c>
    </row>
    <row r="80" spans="1:6" x14ac:dyDescent="0.2">
      <c r="A80" t="s">
        <v>829</v>
      </c>
      <c r="B80">
        <v>15.3</v>
      </c>
      <c r="C80">
        <v>14.7</v>
      </c>
      <c r="D80">
        <v>6.08</v>
      </c>
      <c r="E80">
        <f t="shared" si="2"/>
        <v>14.7</v>
      </c>
      <c r="F80">
        <f t="shared" si="3"/>
        <v>5.158694925398609</v>
      </c>
    </row>
    <row r="81" spans="1:6" x14ac:dyDescent="0.2">
      <c r="A81" t="s">
        <v>830</v>
      </c>
      <c r="B81">
        <v>15.33</v>
      </c>
      <c r="C81">
        <v>-18.25</v>
      </c>
      <c r="D81">
        <v>10.26</v>
      </c>
      <c r="E81">
        <f t="shared" si="2"/>
        <v>10.26</v>
      </c>
      <c r="F81">
        <f t="shared" si="3"/>
        <v>18.102216254738902</v>
      </c>
    </row>
    <row r="82" spans="1:6" x14ac:dyDescent="0.2">
      <c r="A82" t="s">
        <v>831</v>
      </c>
      <c r="B82">
        <v>15.93</v>
      </c>
      <c r="C82">
        <v>-0.13</v>
      </c>
      <c r="D82">
        <v>-445.81</v>
      </c>
      <c r="E82">
        <f t="shared" si="2"/>
        <v>-0.13</v>
      </c>
      <c r="F82">
        <f t="shared" si="3"/>
        <v>262.07264056618607</v>
      </c>
    </row>
    <row r="83" spans="1:6" x14ac:dyDescent="0.2">
      <c r="A83" t="s">
        <v>832</v>
      </c>
      <c r="B83">
        <v>5.79</v>
      </c>
      <c r="C83">
        <v>7.89</v>
      </c>
      <c r="D83">
        <v>3.54</v>
      </c>
      <c r="E83">
        <f t="shared" si="2"/>
        <v>5.79</v>
      </c>
      <c r="F83">
        <f t="shared" si="3"/>
        <v>2.1754309917807078</v>
      </c>
    </row>
    <row r="84" spans="1:6" x14ac:dyDescent="0.2">
      <c r="A84" t="s">
        <v>833</v>
      </c>
      <c r="B84">
        <v>5.63</v>
      </c>
      <c r="C84">
        <v>7.29</v>
      </c>
      <c r="D84">
        <v>7.47</v>
      </c>
      <c r="E84">
        <f t="shared" si="2"/>
        <v>7.29</v>
      </c>
      <c r="F84">
        <f t="shared" si="3"/>
        <v>1.0143635114362808</v>
      </c>
    </row>
    <row r="85" spans="1:6" x14ac:dyDescent="0.2">
      <c r="A85" t="s">
        <v>834</v>
      </c>
      <c r="B85">
        <v>5.97</v>
      </c>
      <c r="C85">
        <v>6.75</v>
      </c>
      <c r="D85">
        <v>6.71</v>
      </c>
      <c r="E85">
        <f t="shared" si="2"/>
        <v>6.71</v>
      </c>
      <c r="F85">
        <f t="shared" si="3"/>
        <v>0.43924177093411032</v>
      </c>
    </row>
    <row r="86" spans="1:6" x14ac:dyDescent="0.2">
      <c r="A86" t="s">
        <v>835</v>
      </c>
      <c r="B86">
        <v>16.239999999999998</v>
      </c>
      <c r="C86">
        <v>18.760000000000002</v>
      </c>
      <c r="D86">
        <v>18.260000000000002</v>
      </c>
      <c r="E86">
        <f t="shared" si="2"/>
        <v>18.260000000000002</v>
      </c>
      <c r="F86">
        <f t="shared" si="3"/>
        <v>1.3342163742561917</v>
      </c>
    </row>
    <row r="87" spans="1:6" x14ac:dyDescent="0.2">
      <c r="A87" t="s">
        <v>836</v>
      </c>
      <c r="B87">
        <v>10.210000000000001</v>
      </c>
      <c r="C87">
        <v>-0.77</v>
      </c>
      <c r="D87">
        <v>5.59</v>
      </c>
      <c r="E87">
        <f t="shared" si="2"/>
        <v>5.59</v>
      </c>
      <c r="F87">
        <f t="shared" si="3"/>
        <v>5.5129302553179471</v>
      </c>
    </row>
    <row r="88" spans="1:6" x14ac:dyDescent="0.2">
      <c r="A88" t="s">
        <v>837</v>
      </c>
      <c r="B88">
        <v>24.4</v>
      </c>
      <c r="C88">
        <v>24.39</v>
      </c>
      <c r="D88">
        <v>30.51</v>
      </c>
      <c r="E88">
        <f t="shared" si="2"/>
        <v>24.4</v>
      </c>
      <c r="F88">
        <f t="shared" si="3"/>
        <v>3.5305004366708861</v>
      </c>
    </row>
    <row r="89" spans="1:6" x14ac:dyDescent="0.2">
      <c r="A89" t="s">
        <v>838</v>
      </c>
      <c r="B89">
        <v>8.3699999999999992</v>
      </c>
      <c r="C89">
        <v>3.19</v>
      </c>
      <c r="D89">
        <v>23.84</v>
      </c>
      <c r="E89">
        <f t="shared" si="2"/>
        <v>8.3699999999999992</v>
      </c>
      <c r="F89">
        <f t="shared" si="3"/>
        <v>10.743802864907749</v>
      </c>
    </row>
    <row r="90" spans="1:6" x14ac:dyDescent="0.2">
      <c r="A90" t="s">
        <v>839</v>
      </c>
      <c r="B90">
        <v>5.3</v>
      </c>
      <c r="C90">
        <v>8.2799999999999994</v>
      </c>
      <c r="D90">
        <v>72.94</v>
      </c>
      <c r="E90">
        <f t="shared" si="2"/>
        <v>8.2799999999999994</v>
      </c>
      <c r="F90">
        <f t="shared" si="3"/>
        <v>38.220774455785168</v>
      </c>
    </row>
    <row r="91" spans="1:6" x14ac:dyDescent="0.2">
      <c r="A91" t="s">
        <v>840</v>
      </c>
      <c r="B91">
        <v>16.84</v>
      </c>
      <c r="C91">
        <v>0</v>
      </c>
      <c r="D91">
        <v>19.23</v>
      </c>
      <c r="E91">
        <f t="shared" si="2"/>
        <v>16.84</v>
      </c>
      <c r="F91">
        <f t="shared" si="3"/>
        <v>10.480860333643099</v>
      </c>
    </row>
    <row r="92" spans="1:6" x14ac:dyDescent="0.2">
      <c r="A92" t="s">
        <v>841</v>
      </c>
      <c r="B92">
        <v>14.5</v>
      </c>
      <c r="C92">
        <v>17.25</v>
      </c>
      <c r="D92">
        <v>8.1</v>
      </c>
      <c r="E92">
        <f t="shared" si="2"/>
        <v>14.5</v>
      </c>
      <c r="F92">
        <f t="shared" si="3"/>
        <v>4.6947665898672062</v>
      </c>
    </row>
    <row r="93" spans="1:6" x14ac:dyDescent="0.2">
      <c r="A93" t="s">
        <v>842</v>
      </c>
      <c r="B93">
        <v>4.63</v>
      </c>
      <c r="C93">
        <v>9.25</v>
      </c>
      <c r="D93">
        <v>-1.64</v>
      </c>
      <c r="E93">
        <f t="shared" si="2"/>
        <v>4.63</v>
      </c>
      <c r="F93">
        <f t="shared" si="3"/>
        <v>5.4657936294741312</v>
      </c>
    </row>
    <row r="94" spans="1:6" x14ac:dyDescent="0.2">
      <c r="A94" t="s">
        <v>843</v>
      </c>
      <c r="B94">
        <v>64.11</v>
      </c>
      <c r="C94">
        <v>33.78</v>
      </c>
      <c r="D94">
        <v>26.64</v>
      </c>
      <c r="E94">
        <f t="shared" si="2"/>
        <v>33.78</v>
      </c>
      <c r="F94">
        <f t="shared" si="3"/>
        <v>19.895097386039602</v>
      </c>
    </row>
    <row r="95" spans="1:6" x14ac:dyDescent="0.2">
      <c r="A95" t="s">
        <v>844</v>
      </c>
      <c r="B95">
        <v>5.18</v>
      </c>
      <c r="C95">
        <v>8.4</v>
      </c>
      <c r="D95">
        <v>4.01</v>
      </c>
      <c r="E95">
        <f t="shared" si="2"/>
        <v>5.18</v>
      </c>
      <c r="F95">
        <f t="shared" si="3"/>
        <v>2.2733748774307623</v>
      </c>
    </row>
    <row r="96" spans="1:6" x14ac:dyDescent="0.2">
      <c r="A96" t="s">
        <v>845</v>
      </c>
      <c r="B96">
        <v>3.25</v>
      </c>
      <c r="C96">
        <v>240.34</v>
      </c>
      <c r="D96">
        <v>0</v>
      </c>
      <c r="E96">
        <f t="shared" si="2"/>
        <v>3.25</v>
      </c>
      <c r="F96">
        <f t="shared" si="3"/>
        <v>137.8317490033894</v>
      </c>
    </row>
    <row r="97" spans="1:6" x14ac:dyDescent="0.2">
      <c r="A97" t="s">
        <v>846</v>
      </c>
      <c r="B97">
        <v>32.6</v>
      </c>
      <c r="C97">
        <v>-6.18</v>
      </c>
      <c r="D97">
        <v>17.98</v>
      </c>
      <c r="E97">
        <f t="shared" si="2"/>
        <v>17.98</v>
      </c>
      <c r="F97">
        <f t="shared" si="3"/>
        <v>19.584595987663363</v>
      </c>
    </row>
    <row r="98" spans="1:6" x14ac:dyDescent="0.2">
      <c r="A98" t="s">
        <v>847</v>
      </c>
      <c r="B98">
        <v>17.34</v>
      </c>
      <c r="C98">
        <v>26.01</v>
      </c>
      <c r="D98">
        <v>24.27</v>
      </c>
      <c r="E98">
        <f t="shared" si="2"/>
        <v>24.27</v>
      </c>
      <c r="F98">
        <f t="shared" si="3"/>
        <v>4.5866000479657947</v>
      </c>
    </row>
    <row r="99" spans="1:6" x14ac:dyDescent="0.2">
      <c r="A99" t="s">
        <v>848</v>
      </c>
      <c r="B99">
        <v>8.69</v>
      </c>
      <c r="C99">
        <v>9.85</v>
      </c>
      <c r="D99">
        <v>4.58</v>
      </c>
      <c r="E99">
        <f t="shared" si="2"/>
        <v>8.69</v>
      </c>
      <c r="F99">
        <f t="shared" si="3"/>
        <v>2.7691936251070164</v>
      </c>
    </row>
    <row r="100" spans="1:6" x14ac:dyDescent="0.2">
      <c r="A100" t="s">
        <v>849</v>
      </c>
      <c r="B100">
        <v>-0.15</v>
      </c>
      <c r="C100">
        <v>16.63</v>
      </c>
      <c r="D100">
        <v>14.95</v>
      </c>
      <c r="E100">
        <f t="shared" si="2"/>
        <v>14.95</v>
      </c>
      <c r="F100">
        <f t="shared" si="3"/>
        <v>9.241219255776441</v>
      </c>
    </row>
    <row r="101" spans="1:6" x14ac:dyDescent="0.2">
      <c r="A101" t="s">
        <v>850</v>
      </c>
      <c r="B101">
        <v>9.7899999999999991</v>
      </c>
      <c r="C101">
        <v>12.46</v>
      </c>
      <c r="D101">
        <v>8.58</v>
      </c>
      <c r="E101">
        <f t="shared" si="2"/>
        <v>9.7899999999999991</v>
      </c>
      <c r="F101">
        <f t="shared" si="3"/>
        <v>1.9852539719978761</v>
      </c>
    </row>
    <row r="102" spans="1:6" x14ac:dyDescent="0.2">
      <c r="A102" t="s">
        <v>851</v>
      </c>
      <c r="B102">
        <v>0</v>
      </c>
      <c r="C102">
        <v>6.07</v>
      </c>
      <c r="D102">
        <v>0</v>
      </c>
      <c r="E102">
        <f t="shared" si="2"/>
        <v>0</v>
      </c>
      <c r="F102">
        <f t="shared" si="3"/>
        <v>3.5045161339810287</v>
      </c>
    </row>
    <row r="103" spans="1:6" x14ac:dyDescent="0.2">
      <c r="A103" t="s">
        <v>852</v>
      </c>
      <c r="B103">
        <v>2.44</v>
      </c>
      <c r="C103">
        <v>9.64</v>
      </c>
      <c r="D103">
        <v>10.220000000000001</v>
      </c>
      <c r="E103">
        <f t="shared" si="2"/>
        <v>9.64</v>
      </c>
      <c r="F103">
        <f t="shared" si="3"/>
        <v>4.3340666046258827</v>
      </c>
    </row>
    <row r="104" spans="1:6" x14ac:dyDescent="0.2">
      <c r="A104" t="s">
        <v>853</v>
      </c>
      <c r="B104">
        <v>0</v>
      </c>
      <c r="C104">
        <v>5.43</v>
      </c>
      <c r="D104">
        <v>-3.47</v>
      </c>
      <c r="E104">
        <f t="shared" si="2"/>
        <v>0</v>
      </c>
      <c r="F104">
        <f t="shared" si="3"/>
        <v>4.4858258251222072</v>
      </c>
    </row>
    <row r="105" spans="1:6" x14ac:dyDescent="0.2">
      <c r="A105" t="s">
        <v>854</v>
      </c>
      <c r="B105">
        <v>11.73</v>
      </c>
      <c r="C105">
        <v>0</v>
      </c>
      <c r="D105">
        <v>19.100000000000001</v>
      </c>
      <c r="E105">
        <f t="shared" si="2"/>
        <v>11.73</v>
      </c>
      <c r="F105">
        <f t="shared" si="3"/>
        <v>9.632581862270019</v>
      </c>
    </row>
    <row r="106" spans="1:6" x14ac:dyDescent="0.2">
      <c r="A106" t="s">
        <v>855</v>
      </c>
      <c r="B106">
        <v>27.46</v>
      </c>
      <c r="C106">
        <v>16.36</v>
      </c>
      <c r="D106">
        <v>12.93</v>
      </c>
      <c r="E106">
        <f t="shared" si="2"/>
        <v>16.36</v>
      </c>
      <c r="F106">
        <f t="shared" si="3"/>
        <v>7.5949083821553334</v>
      </c>
    </row>
    <row r="107" spans="1:6" x14ac:dyDescent="0.2">
      <c r="A107" t="s">
        <v>1409</v>
      </c>
      <c r="B107">
        <v>0</v>
      </c>
      <c r="C107">
        <v>0</v>
      </c>
      <c r="D107">
        <v>5.56</v>
      </c>
      <c r="E107">
        <f t="shared" si="2"/>
        <v>0</v>
      </c>
      <c r="F107">
        <f t="shared" si="3"/>
        <v>3.210067496694319</v>
      </c>
    </row>
    <row r="108" spans="1:6" x14ac:dyDescent="0.2">
      <c r="A108" t="s">
        <v>857</v>
      </c>
      <c r="B108">
        <v>28.96</v>
      </c>
      <c r="C108">
        <v>-19.21</v>
      </c>
      <c r="D108">
        <v>9.19</v>
      </c>
      <c r="E108">
        <f t="shared" si="2"/>
        <v>9.19</v>
      </c>
      <c r="F108">
        <f t="shared" si="3"/>
        <v>24.213501054852294</v>
      </c>
    </row>
    <row r="109" spans="1:6" x14ac:dyDescent="0.2">
      <c r="A109" t="s">
        <v>858</v>
      </c>
      <c r="B109">
        <v>15.76</v>
      </c>
      <c r="C109">
        <v>12.82</v>
      </c>
      <c r="D109">
        <v>12.31</v>
      </c>
      <c r="E109">
        <f t="shared" si="2"/>
        <v>12.82</v>
      </c>
      <c r="F109">
        <f t="shared" si="3"/>
        <v>1.8621761463406292</v>
      </c>
    </row>
    <row r="110" spans="1:6" x14ac:dyDescent="0.2">
      <c r="A110" t="s">
        <v>859</v>
      </c>
      <c r="B110">
        <v>6.65</v>
      </c>
      <c r="C110">
        <v>5.84</v>
      </c>
      <c r="D110">
        <v>6.42</v>
      </c>
      <c r="E110">
        <f t="shared" si="2"/>
        <v>6.42</v>
      </c>
      <c r="F110">
        <f t="shared" si="3"/>
        <v>0.41741266551619338</v>
      </c>
    </row>
    <row r="111" spans="1:6" x14ac:dyDescent="0.2">
      <c r="A111" t="s">
        <v>860</v>
      </c>
      <c r="B111">
        <v>10.77</v>
      </c>
      <c r="C111">
        <v>7.93</v>
      </c>
      <c r="D111">
        <v>6.21</v>
      </c>
      <c r="E111">
        <f t="shared" si="2"/>
        <v>7.93</v>
      </c>
      <c r="F111">
        <f t="shared" si="3"/>
        <v>2.3028098778086989</v>
      </c>
    </row>
    <row r="112" spans="1:6" x14ac:dyDescent="0.2">
      <c r="A112" t="s">
        <v>861</v>
      </c>
      <c r="B112">
        <v>6.95</v>
      </c>
      <c r="C112">
        <v>11.56</v>
      </c>
      <c r="D112">
        <v>4.76</v>
      </c>
      <c r="E112">
        <f t="shared" si="2"/>
        <v>6.95</v>
      </c>
      <c r="F112">
        <f t="shared" si="3"/>
        <v>3.4710277056418475</v>
      </c>
    </row>
    <row r="113" spans="1:6" x14ac:dyDescent="0.2">
      <c r="A113" t="s">
        <v>862</v>
      </c>
      <c r="B113">
        <v>5.93</v>
      </c>
      <c r="C113">
        <v>5.34</v>
      </c>
      <c r="D113">
        <v>6.28</v>
      </c>
      <c r="E113">
        <f t="shared" si="2"/>
        <v>5.93</v>
      </c>
      <c r="F113">
        <f t="shared" si="3"/>
        <v>0.47507894080878826</v>
      </c>
    </row>
    <row r="114" spans="1:6" x14ac:dyDescent="0.2">
      <c r="A114" t="s">
        <v>863</v>
      </c>
      <c r="B114">
        <v>7</v>
      </c>
      <c r="C114">
        <v>6.51</v>
      </c>
      <c r="D114">
        <v>1.65</v>
      </c>
      <c r="E114">
        <f t="shared" si="2"/>
        <v>6.51</v>
      </c>
      <c r="F114">
        <f t="shared" si="3"/>
        <v>2.9575383908469095</v>
      </c>
    </row>
    <row r="115" spans="1:6" x14ac:dyDescent="0.2">
      <c r="A115" t="s">
        <v>864</v>
      </c>
      <c r="B115">
        <v>5.01</v>
      </c>
      <c r="C115">
        <v>4.6100000000000003</v>
      </c>
      <c r="D115">
        <v>3.3</v>
      </c>
      <c r="E115">
        <f t="shared" si="2"/>
        <v>4.6100000000000003</v>
      </c>
      <c r="F115">
        <f t="shared" si="3"/>
        <v>0.89444582470562239</v>
      </c>
    </row>
    <row r="116" spans="1:6" x14ac:dyDescent="0.2">
      <c r="A116" t="s">
        <v>865</v>
      </c>
      <c r="B116">
        <v>0</v>
      </c>
      <c r="C116">
        <v>13.49</v>
      </c>
      <c r="D116">
        <v>28.43</v>
      </c>
      <c r="E116">
        <f t="shared" si="2"/>
        <v>13.49</v>
      </c>
      <c r="F116">
        <f t="shared" si="3"/>
        <v>14.22116146217788</v>
      </c>
    </row>
    <row r="117" spans="1:6" x14ac:dyDescent="0.2">
      <c r="A117" t="s">
        <v>866</v>
      </c>
      <c r="B117">
        <v>10.74</v>
      </c>
      <c r="C117">
        <v>8.68</v>
      </c>
      <c r="D117">
        <v>4.3600000000000003</v>
      </c>
      <c r="E117">
        <f t="shared" si="2"/>
        <v>8.68</v>
      </c>
      <c r="F117">
        <f t="shared" si="3"/>
        <v>3.256030302889291</v>
      </c>
    </row>
    <row r="118" spans="1:6" x14ac:dyDescent="0.2">
      <c r="A118" t="s">
        <v>867</v>
      </c>
      <c r="B118">
        <v>6.99</v>
      </c>
      <c r="C118">
        <v>6.8</v>
      </c>
      <c r="D118">
        <v>7.77</v>
      </c>
      <c r="E118">
        <f t="shared" si="2"/>
        <v>6.99</v>
      </c>
      <c r="F118">
        <f t="shared" si="3"/>
        <v>0.51403631518924142</v>
      </c>
    </row>
    <row r="119" spans="1:6" x14ac:dyDescent="0.2">
      <c r="A119" t="s">
        <v>868</v>
      </c>
      <c r="B119">
        <v>6.83</v>
      </c>
      <c r="C119">
        <v>3.52</v>
      </c>
      <c r="D119">
        <v>8.0500000000000007</v>
      </c>
      <c r="E119">
        <f t="shared" si="2"/>
        <v>6.83</v>
      </c>
      <c r="F119">
        <f t="shared" si="3"/>
        <v>2.343978100011463</v>
      </c>
    </row>
    <row r="120" spans="1:6" x14ac:dyDescent="0.2">
      <c r="A120" t="s">
        <v>869</v>
      </c>
      <c r="B120">
        <v>410.11</v>
      </c>
      <c r="C120">
        <v>15.31</v>
      </c>
      <c r="D120">
        <v>-0.19</v>
      </c>
      <c r="E120">
        <f t="shared" si="2"/>
        <v>15.31</v>
      </c>
      <c r="F120">
        <f t="shared" si="3"/>
        <v>232.54153034099809</v>
      </c>
    </row>
    <row r="121" spans="1:6" x14ac:dyDescent="0.2">
      <c r="A121" t="s">
        <v>870</v>
      </c>
      <c r="B121">
        <v>7.55</v>
      </c>
      <c r="C121">
        <v>9.27</v>
      </c>
      <c r="D121">
        <v>4.2</v>
      </c>
      <c r="E121">
        <f t="shared" si="2"/>
        <v>7.55</v>
      </c>
      <c r="F121">
        <f t="shared" si="3"/>
        <v>2.5783004738263791</v>
      </c>
    </row>
    <row r="122" spans="1:6" x14ac:dyDescent="0.2">
      <c r="A122" t="s">
        <v>871</v>
      </c>
      <c r="B122">
        <v>7.59</v>
      </c>
      <c r="C122">
        <v>-2.04</v>
      </c>
      <c r="D122">
        <v>796.41</v>
      </c>
      <c r="E122">
        <f t="shared" si="2"/>
        <v>7.59</v>
      </c>
      <c r="F122">
        <f t="shared" si="3"/>
        <v>458.23067913442895</v>
      </c>
    </row>
    <row r="123" spans="1:6" x14ac:dyDescent="0.2">
      <c r="A123" t="s">
        <v>872</v>
      </c>
      <c r="B123">
        <v>9.5299999999999994</v>
      </c>
      <c r="C123">
        <v>0</v>
      </c>
      <c r="D123">
        <v>1.02</v>
      </c>
      <c r="E123">
        <f t="shared" si="2"/>
        <v>1.02</v>
      </c>
      <c r="F123">
        <f t="shared" si="3"/>
        <v>5.2326124768927169</v>
      </c>
    </row>
    <row r="124" spans="1:6" x14ac:dyDescent="0.2">
      <c r="A124" t="s">
        <v>873</v>
      </c>
      <c r="B124">
        <v>9.02</v>
      </c>
      <c r="C124">
        <v>7.94</v>
      </c>
      <c r="D124">
        <v>9.18</v>
      </c>
      <c r="E124">
        <f t="shared" si="2"/>
        <v>9.02</v>
      </c>
      <c r="F124">
        <f t="shared" si="3"/>
        <v>0.67448745973022561</v>
      </c>
    </row>
    <row r="125" spans="1:6" x14ac:dyDescent="0.2">
      <c r="A125" t="s">
        <v>874</v>
      </c>
      <c r="B125">
        <v>18.93</v>
      </c>
      <c r="C125">
        <v>18.43</v>
      </c>
      <c r="D125">
        <v>16.309999999999999</v>
      </c>
      <c r="E125">
        <f t="shared" si="2"/>
        <v>18.43</v>
      </c>
      <c r="F125">
        <f t="shared" si="3"/>
        <v>1.3909708839512067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biofilm_assay_allisolates</vt:lpstr>
      <vt:lpstr>biofilm_assay_cv</vt:lpstr>
      <vt:lpstr>legend_isolates_fromAlex</vt:lpstr>
      <vt:lpstr>isolate_id_legend</vt:lpstr>
      <vt:lpstr>growth_assay_midpoints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2020-02-04T02:49:38Z</dcterms:created>
  <dcterms:modified xsi:type="dcterms:W3CDTF">2020-02-24T16:15:09Z</dcterms:modified>
</cp:coreProperties>
</file>