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echa2k/Documents/Code/python/mystudy/ml-finance/src/data/"/>
    </mc:Choice>
  </mc:AlternateContent>
  <xr:revisionPtr revIDLastSave="0" documentId="13_ncr:1_{66038E3D-0769-434B-955B-DAA17AB15539}" xr6:coauthVersionLast="47" xr6:coauthVersionMax="47" xr10:uidLastSave="{00000000-0000-0000-0000-000000000000}"/>
  <bookViews>
    <workbookView xWindow="0" yWindow="500" windowWidth="35840" windowHeight="20520" xr2:uid="{29631CC7-6C13-264E-AC3F-86BFE62AC1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29" i="1"/>
  <c r="D47" i="1"/>
  <c r="C43" i="1"/>
  <c r="E42" i="1"/>
  <c r="E41" i="1"/>
  <c r="E40" i="1"/>
  <c r="E39" i="1"/>
  <c r="E38" i="1"/>
  <c r="E37" i="1"/>
  <c r="E36" i="1"/>
  <c r="E35" i="1"/>
  <c r="E34" i="1"/>
  <c r="E33" i="1"/>
  <c r="C44" i="1" s="1"/>
  <c r="D33" i="1"/>
  <c r="B34" i="1" s="1"/>
  <c r="D34" i="1" s="1"/>
  <c r="B35" i="1" s="1"/>
  <c r="D35" i="1" s="1"/>
  <c r="B36" i="1" s="1"/>
  <c r="D36" i="1" s="1"/>
  <c r="B37" i="1" s="1"/>
  <c r="D37" i="1" s="1"/>
  <c r="B38" i="1" s="1"/>
  <c r="D38" i="1" s="1"/>
  <c r="B39" i="1" s="1"/>
  <c r="D39" i="1" s="1"/>
  <c r="B40" i="1" s="1"/>
  <c r="D40" i="1" s="1"/>
  <c r="B41" i="1" s="1"/>
  <c r="D41" i="1" s="1"/>
  <c r="B42" i="1" s="1"/>
  <c r="D42" i="1" s="1"/>
  <c r="C14" i="1"/>
  <c r="H22" i="1"/>
  <c r="C13" i="1"/>
  <c r="E29" i="1"/>
  <c r="E17" i="1"/>
  <c r="E18" i="1"/>
  <c r="E19" i="1"/>
  <c r="E20" i="1"/>
  <c r="E21" i="1"/>
  <c r="E22" i="1"/>
  <c r="E23" i="1"/>
  <c r="E24" i="1"/>
  <c r="E25" i="1"/>
  <c r="E26" i="1"/>
  <c r="E27" i="1"/>
  <c r="E16" i="1"/>
  <c r="D16" i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E4" i="1"/>
  <c r="E5" i="1"/>
  <c r="E6" i="1"/>
  <c r="E7" i="1"/>
  <c r="E8" i="1"/>
  <c r="E9" i="1"/>
  <c r="E10" i="1"/>
  <c r="E11" i="1"/>
  <c r="E12" i="1"/>
  <c r="E3" i="1"/>
  <c r="D3" i="1"/>
  <c r="B4" i="1" s="1"/>
  <c r="D4" i="1" s="1"/>
  <c r="B5" i="1" s="1"/>
  <c r="D5" i="1" s="1"/>
  <c r="B6" i="1" s="1"/>
  <c r="D6" i="1" s="1"/>
  <c r="B7" i="1" s="1"/>
  <c r="D7" i="1" s="1"/>
  <c r="B8" i="1" s="1"/>
  <c r="D8" i="1" s="1"/>
  <c r="B9" i="1" s="1"/>
  <c r="D9" i="1" s="1"/>
  <c r="B10" i="1" s="1"/>
  <c r="D10" i="1" s="1"/>
  <c r="B11" i="1" s="1"/>
  <c r="D11" i="1" s="1"/>
  <c r="B12" i="1" s="1"/>
  <c r="D12" i="1" s="1"/>
</calcChain>
</file>

<file path=xl/sharedStrings.xml><?xml version="1.0" encoding="utf-8"?>
<sst xmlns="http://schemas.openxmlformats.org/spreadsheetml/2006/main" count="32" uniqueCount="16">
  <si>
    <t>투자 연도</t>
    <phoneticPr fontId="4" type="noConversion"/>
  </si>
  <si>
    <t>원금 (원)</t>
    <phoneticPr fontId="4" type="noConversion"/>
  </si>
  <si>
    <t>수익률</t>
    <phoneticPr fontId="4" type="noConversion"/>
  </si>
  <si>
    <t>투자금 (원)</t>
    <phoneticPr fontId="4" type="noConversion"/>
  </si>
  <si>
    <t>1년</t>
    <phoneticPr fontId="4" type="noConversion"/>
  </si>
  <si>
    <t>2년</t>
    <phoneticPr fontId="4" type="noConversion"/>
  </si>
  <si>
    <t>3년</t>
  </si>
  <si>
    <t>4년</t>
  </si>
  <si>
    <t>5년</t>
  </si>
  <si>
    <t>6년</t>
  </si>
  <si>
    <t>7년</t>
  </si>
  <si>
    <t>8년</t>
  </si>
  <si>
    <t>9년</t>
  </si>
  <si>
    <t>10년</t>
  </si>
  <si>
    <t>산술평균</t>
    <phoneticPr fontId="4" type="noConversion"/>
  </si>
  <si>
    <t>기하평균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</si>
</sst>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82" formatCode="0.000%"/>
    <numFmt numFmtId="189" formatCode="0.00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12"/>
      <color theme="1"/>
      <name val="Apple SD Gothic Neo Medium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9" fontId="3" fillId="0" borderId="0" xfId="2" applyNumberFormat="1" applyFont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0" fontId="2" fillId="3" borderId="0" xfId="4" applyAlignment="1">
      <alignment horizontal="center" vertical="center"/>
    </xf>
    <xf numFmtId="41" fontId="2" fillId="3" borderId="0" xfId="4" applyNumberFormat="1" applyAlignment="1">
      <alignment horizontal="center" vertical="center"/>
    </xf>
    <xf numFmtId="0" fontId="2" fillId="2" borderId="0" xfId="3" applyAlignment="1">
      <alignment horizontal="center" vertical="center"/>
    </xf>
    <xf numFmtId="9" fontId="0" fillId="0" borderId="0" xfId="0" applyNumberFormat="1">
      <alignment vertical="center"/>
    </xf>
    <xf numFmtId="182" fontId="0" fillId="0" borderId="0" xfId="0" applyNumberFormat="1">
      <alignment vertical="center"/>
    </xf>
    <xf numFmtId="10" fontId="2" fillId="3" borderId="0" xfId="2" applyNumberFormat="1" applyFont="1" applyFill="1" applyAlignment="1">
      <alignment horizontal="center" vertical="center"/>
    </xf>
    <xf numFmtId="41" fontId="0" fillId="0" borderId="0" xfId="1" applyFont="1">
      <alignment vertical="center"/>
    </xf>
    <xf numFmtId="182" fontId="2" fillId="3" borderId="0" xfId="2" applyNumberFormat="1" applyFont="1" applyFill="1" applyAlignment="1">
      <alignment horizontal="center" vertical="center"/>
    </xf>
    <xf numFmtId="189" fontId="0" fillId="0" borderId="0" xfId="0" applyNumberFormat="1">
      <alignment vertical="center"/>
    </xf>
    <xf numFmtId="182" fontId="0" fillId="0" borderId="0" xfId="2" applyNumberFormat="1" applyFont="1">
      <alignment vertical="center"/>
    </xf>
  </cellXfs>
  <cellStyles count="5">
    <cellStyle name="강조색1" xfId="3" builtinId="29"/>
    <cellStyle name="강조색2" xfId="4" builtinId="33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608194</xdr:colOff>
      <xdr:row>0</xdr:row>
      <xdr:rowOff>0</xdr:rowOff>
    </xdr:from>
    <xdr:to>
      <xdr:col>11</xdr:col>
      <xdr:colOff>341842</xdr:colOff>
      <xdr:row>18</xdr:row>
      <xdr:rowOff>162560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1A0986-25BE-6C47-B95C-41CBEA47A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1954" y="0"/>
          <a:ext cx="4508848" cy="436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772159</xdr:colOff>
      <xdr:row>30</xdr:row>
      <xdr:rowOff>132080</xdr:rowOff>
    </xdr:from>
    <xdr:to>
      <xdr:col>10</xdr:col>
      <xdr:colOff>307552</xdr:colOff>
      <xdr:row>49</xdr:row>
      <xdr:rowOff>3002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E66FF13-09E7-8240-BA5E-AA05FEB02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0879" y="7142480"/>
          <a:ext cx="4534113" cy="4310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따뜻한 파란색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62-FE27-2E43-9ED7-299BD745EF4F}">
  <dimension ref="A2:H47"/>
  <sheetViews>
    <sheetView tabSelected="1" zoomScale="125" zoomScaleNormal="125" workbookViewId="0">
      <selection activeCell="F17" sqref="F17"/>
    </sheetView>
  </sheetViews>
  <sheetFormatPr baseColWidth="10" defaultRowHeight="18"/>
  <cols>
    <col min="1" max="2" width="10.7109375" style="1"/>
    <col min="3" max="3" width="13.28515625" style="1" bestFit="1" customWidth="1"/>
    <col min="4" max="4" width="10.7109375" style="1"/>
    <col min="6" max="6" width="13.28515625" bestFit="1" customWidth="1"/>
  </cols>
  <sheetData>
    <row r="2" spans="1:6">
      <c r="A2" s="9" t="s">
        <v>0</v>
      </c>
      <c r="B2" s="9" t="s">
        <v>1</v>
      </c>
      <c r="C2" s="9" t="s">
        <v>2</v>
      </c>
      <c r="D2" s="9" t="s">
        <v>3</v>
      </c>
    </row>
    <row r="3" spans="1:6">
      <c r="A3" s="1" t="s">
        <v>4</v>
      </c>
      <c r="B3" s="2">
        <v>1000000</v>
      </c>
      <c r="C3" s="4">
        <v>0.4</v>
      </c>
      <c r="D3" s="6">
        <f>B3*(C3+1)</f>
        <v>1400000</v>
      </c>
      <c r="E3" s="10">
        <f>C3+1</f>
        <v>1.4</v>
      </c>
      <c r="F3" s="15"/>
    </row>
    <row r="4" spans="1:6">
      <c r="A4" s="1" t="s">
        <v>5</v>
      </c>
      <c r="B4" s="2">
        <f>D3</f>
        <v>1400000</v>
      </c>
      <c r="C4" s="5">
        <v>-0.3</v>
      </c>
      <c r="D4" s="6">
        <f t="shared" ref="D4:D12" si="0">B4*(C4+1)</f>
        <v>979999.99999999988</v>
      </c>
      <c r="E4" s="10">
        <f t="shared" ref="E4:E12" si="1">C4+1</f>
        <v>0.7</v>
      </c>
      <c r="F4" s="15"/>
    </row>
    <row r="5" spans="1:6">
      <c r="A5" s="1" t="s">
        <v>6</v>
      </c>
      <c r="B5" s="2">
        <f t="shared" ref="B5:B12" si="2">D4</f>
        <v>979999.99999999988</v>
      </c>
      <c r="C5" s="4">
        <v>0.4</v>
      </c>
      <c r="D5" s="6">
        <f t="shared" si="0"/>
        <v>1371999.9999999998</v>
      </c>
      <c r="E5" s="10">
        <f t="shared" si="1"/>
        <v>1.4</v>
      </c>
      <c r="F5" s="15"/>
    </row>
    <row r="6" spans="1:6">
      <c r="A6" s="1" t="s">
        <v>7</v>
      </c>
      <c r="B6" s="2">
        <f t="shared" si="2"/>
        <v>1371999.9999999998</v>
      </c>
      <c r="C6" s="4">
        <v>-0.3</v>
      </c>
      <c r="D6" s="6">
        <f t="shared" si="0"/>
        <v>960399.99999999977</v>
      </c>
      <c r="E6" s="10">
        <f t="shared" si="1"/>
        <v>0.7</v>
      </c>
      <c r="F6" s="15"/>
    </row>
    <row r="7" spans="1:6">
      <c r="A7" s="1" t="s">
        <v>8</v>
      </c>
      <c r="B7" s="2">
        <f t="shared" si="2"/>
        <v>960399.99999999977</v>
      </c>
      <c r="C7" s="4">
        <v>0.4</v>
      </c>
      <c r="D7" s="6">
        <f t="shared" si="0"/>
        <v>1344559.9999999995</v>
      </c>
      <c r="E7" s="10">
        <f t="shared" si="1"/>
        <v>1.4</v>
      </c>
      <c r="F7" s="15"/>
    </row>
    <row r="8" spans="1:6">
      <c r="A8" s="1" t="s">
        <v>9</v>
      </c>
      <c r="B8" s="2">
        <f t="shared" si="2"/>
        <v>1344559.9999999995</v>
      </c>
      <c r="C8" s="4">
        <v>-0.3</v>
      </c>
      <c r="D8" s="6">
        <f t="shared" si="0"/>
        <v>941191.99999999965</v>
      </c>
      <c r="E8" s="10">
        <f t="shared" si="1"/>
        <v>0.7</v>
      </c>
      <c r="F8" s="15"/>
    </row>
    <row r="9" spans="1:6">
      <c r="A9" s="1" t="s">
        <v>10</v>
      </c>
      <c r="B9" s="2">
        <f t="shared" si="2"/>
        <v>941191.99999999965</v>
      </c>
      <c r="C9" s="4">
        <v>0.4</v>
      </c>
      <c r="D9" s="6">
        <f t="shared" si="0"/>
        <v>1317668.7999999993</v>
      </c>
      <c r="E9" s="10">
        <f t="shared" si="1"/>
        <v>1.4</v>
      </c>
      <c r="F9" s="15"/>
    </row>
    <row r="10" spans="1:6">
      <c r="A10" s="1" t="s">
        <v>11</v>
      </c>
      <c r="B10" s="2">
        <f t="shared" si="2"/>
        <v>1317668.7999999993</v>
      </c>
      <c r="C10" s="4">
        <v>-0.3</v>
      </c>
      <c r="D10" s="6">
        <f t="shared" si="0"/>
        <v>922368.15999999945</v>
      </c>
      <c r="E10" s="10">
        <f t="shared" si="1"/>
        <v>0.7</v>
      </c>
      <c r="F10" s="15"/>
    </row>
    <row r="11" spans="1:6">
      <c r="A11" s="1" t="s">
        <v>12</v>
      </c>
      <c r="B11" s="2">
        <f t="shared" si="2"/>
        <v>922368.15999999945</v>
      </c>
      <c r="C11" s="4">
        <v>0.4</v>
      </c>
      <c r="D11" s="6">
        <f t="shared" si="0"/>
        <v>1291315.4239999992</v>
      </c>
      <c r="E11" s="10">
        <f t="shared" si="1"/>
        <v>1.4</v>
      </c>
      <c r="F11" s="15"/>
    </row>
    <row r="12" spans="1:6">
      <c r="A12" s="1" t="s">
        <v>13</v>
      </c>
      <c r="B12" s="2">
        <f t="shared" si="2"/>
        <v>1291315.4239999992</v>
      </c>
      <c r="C12" s="4">
        <v>-0.3</v>
      </c>
      <c r="D12" s="6">
        <f t="shared" si="0"/>
        <v>903920.79679999943</v>
      </c>
      <c r="E12" s="10">
        <f t="shared" si="1"/>
        <v>0.7</v>
      </c>
      <c r="F12" s="15"/>
    </row>
    <row r="13" spans="1:6">
      <c r="A13" s="7" t="s">
        <v>14</v>
      </c>
      <c r="B13" s="8"/>
      <c r="C13" s="14">
        <f>AVERAGE(C3:C12)</f>
        <v>5.0000000000000024E-2</v>
      </c>
      <c r="D13" s="8"/>
    </row>
    <row r="14" spans="1:6">
      <c r="A14" s="7" t="s">
        <v>15</v>
      </c>
      <c r="B14" s="8"/>
      <c r="C14" s="14">
        <f>GEOMEAN(E3:E12)/100</f>
        <v>9.899494936611665E-3</v>
      </c>
      <c r="D14" s="8"/>
      <c r="E14" s="16">
        <f>PRODUCT(E3:E12)^(1/10)/100</f>
        <v>9.899494936611665E-3</v>
      </c>
    </row>
    <row r="15" spans="1:6">
      <c r="D15" s="2">
        <v>1000000</v>
      </c>
    </row>
    <row r="16" spans="1:6">
      <c r="C16" s="3">
        <v>0.02</v>
      </c>
      <c r="D16" s="2">
        <f>(C16+1)*D15</f>
        <v>1020000</v>
      </c>
      <c r="E16" s="10">
        <f>C16+1</f>
        <v>1.02</v>
      </c>
    </row>
    <row r="17" spans="1:8">
      <c r="C17" s="3">
        <v>-0.02</v>
      </c>
      <c r="D17" s="2">
        <f t="shared" ref="D17:D27" si="3">(C17+1)*D16</f>
        <v>999600</v>
      </c>
      <c r="E17" s="10">
        <f t="shared" ref="E17:E27" si="4">C17+1</f>
        <v>0.98</v>
      </c>
    </row>
    <row r="18" spans="1:8">
      <c r="C18" s="3">
        <v>-7.0000000000000007E-2</v>
      </c>
      <c r="D18" s="2">
        <f t="shared" si="3"/>
        <v>929627.99999999988</v>
      </c>
      <c r="E18" s="10">
        <f t="shared" si="4"/>
        <v>0.92999999999999994</v>
      </c>
    </row>
    <row r="19" spans="1:8">
      <c r="C19" s="3">
        <v>7.0000000000000007E-2</v>
      </c>
      <c r="D19" s="2">
        <f t="shared" si="3"/>
        <v>994701.96</v>
      </c>
      <c r="E19" s="10">
        <f t="shared" si="4"/>
        <v>1.07</v>
      </c>
    </row>
    <row r="20" spans="1:8">
      <c r="C20" s="3">
        <v>0.05</v>
      </c>
      <c r="D20" s="2">
        <f t="shared" si="3"/>
        <v>1044437.058</v>
      </c>
      <c r="E20" s="10">
        <f t="shared" si="4"/>
        <v>1.05</v>
      </c>
    </row>
    <row r="21" spans="1:8">
      <c r="C21" s="3">
        <v>0.08</v>
      </c>
      <c r="D21" s="2">
        <f t="shared" si="3"/>
        <v>1127992.0226400001</v>
      </c>
      <c r="E21" s="10">
        <f t="shared" si="4"/>
        <v>1.08</v>
      </c>
    </row>
    <row r="22" spans="1:8">
      <c r="C22" s="3">
        <v>0.02</v>
      </c>
      <c r="D22" s="2">
        <f t="shared" si="3"/>
        <v>1150551.8630928001</v>
      </c>
      <c r="E22" s="10">
        <f t="shared" si="4"/>
        <v>1.02</v>
      </c>
      <c r="H22" s="13">
        <f>1000000*(1-0.0101)^10</f>
        <v>903468.97288460541</v>
      </c>
    </row>
    <row r="23" spans="1:8">
      <c r="C23" s="3">
        <v>-0.09</v>
      </c>
      <c r="D23" s="2">
        <f t="shared" si="3"/>
        <v>1047002.1954144482</v>
      </c>
      <c r="E23" s="10">
        <f t="shared" si="4"/>
        <v>0.91</v>
      </c>
    </row>
    <row r="24" spans="1:8">
      <c r="C24" s="3">
        <v>-0.03</v>
      </c>
      <c r="D24" s="2">
        <f t="shared" si="3"/>
        <v>1015592.1295520146</v>
      </c>
      <c r="E24" s="10">
        <f t="shared" si="4"/>
        <v>0.97</v>
      </c>
    </row>
    <row r="25" spans="1:8">
      <c r="C25" s="3">
        <v>0.05</v>
      </c>
      <c r="D25" s="2">
        <f t="shared" si="3"/>
        <v>1066371.7360296154</v>
      </c>
      <c r="E25" s="10">
        <f t="shared" si="4"/>
        <v>1.05</v>
      </c>
    </row>
    <row r="26" spans="1:8">
      <c r="C26" s="3">
        <v>0.08</v>
      </c>
      <c r="D26" s="2">
        <f t="shared" si="3"/>
        <v>1151681.4749119848</v>
      </c>
      <c r="E26" s="10">
        <f t="shared" si="4"/>
        <v>1.08</v>
      </c>
    </row>
    <row r="27" spans="1:8">
      <c r="C27" s="3">
        <v>0.02</v>
      </c>
      <c r="D27" s="2">
        <f t="shared" si="3"/>
        <v>1174715.1044102244</v>
      </c>
      <c r="E27" s="10">
        <f t="shared" si="4"/>
        <v>1.02</v>
      </c>
    </row>
    <row r="29" spans="1:8">
      <c r="E29" s="11">
        <f>GEOMEAN(E16:E27)-1</f>
        <v>1.3509240708287296E-2</v>
      </c>
      <c r="F29" s="16">
        <f>PRODUCT(E16:E27)^(1/12)-1</f>
        <v>1.3509240708287296E-2</v>
      </c>
    </row>
    <row r="32" spans="1:8">
      <c r="A32" s="9" t="s">
        <v>0</v>
      </c>
      <c r="B32" s="9" t="s">
        <v>1</v>
      </c>
      <c r="C32" s="9" t="s">
        <v>2</v>
      </c>
      <c r="D32" s="9" t="s">
        <v>3</v>
      </c>
    </row>
    <row r="33" spans="1:5">
      <c r="A33" s="1" t="s">
        <v>4</v>
      </c>
      <c r="B33" s="2">
        <v>1000000</v>
      </c>
      <c r="C33" s="4">
        <v>0.2</v>
      </c>
      <c r="D33" s="6">
        <f>B33*(C33+1)</f>
        <v>1200000</v>
      </c>
      <c r="E33" s="10">
        <f>C33+1</f>
        <v>1.2</v>
      </c>
    </row>
    <row r="34" spans="1:5">
      <c r="A34" s="1" t="s">
        <v>5</v>
      </c>
      <c r="B34" s="2">
        <f>D33</f>
        <v>1200000</v>
      </c>
      <c r="C34" s="5">
        <v>-0.15</v>
      </c>
      <c r="D34" s="6">
        <f t="shared" ref="D34:D42" si="5">B34*(C34+1)</f>
        <v>1020000</v>
      </c>
      <c r="E34" s="10">
        <f t="shared" ref="E34:E42" si="6">C34+1</f>
        <v>0.85</v>
      </c>
    </row>
    <row r="35" spans="1:5">
      <c r="A35" s="1" t="s">
        <v>6</v>
      </c>
      <c r="B35" s="2">
        <f t="shared" ref="B35:B42" si="7">D34</f>
        <v>1020000</v>
      </c>
      <c r="C35" s="4">
        <v>0.2</v>
      </c>
      <c r="D35" s="6">
        <f t="shared" si="5"/>
        <v>1224000</v>
      </c>
      <c r="E35" s="10">
        <f t="shared" si="6"/>
        <v>1.2</v>
      </c>
    </row>
    <row r="36" spans="1:5">
      <c r="A36" s="1" t="s">
        <v>7</v>
      </c>
      <c r="B36" s="2">
        <f t="shared" si="7"/>
        <v>1224000</v>
      </c>
      <c r="C36" s="5">
        <v>-0.15</v>
      </c>
      <c r="D36" s="6">
        <f t="shared" si="5"/>
        <v>1040400</v>
      </c>
      <c r="E36" s="10">
        <f t="shared" si="6"/>
        <v>0.85</v>
      </c>
    </row>
    <row r="37" spans="1:5">
      <c r="A37" s="1" t="s">
        <v>8</v>
      </c>
      <c r="B37" s="2">
        <f t="shared" si="7"/>
        <v>1040400</v>
      </c>
      <c r="C37" s="4">
        <v>0.2</v>
      </c>
      <c r="D37" s="6">
        <f t="shared" si="5"/>
        <v>1248480</v>
      </c>
      <c r="E37" s="10">
        <f t="shared" si="6"/>
        <v>1.2</v>
      </c>
    </row>
    <row r="38" spans="1:5">
      <c r="A38" s="1" t="s">
        <v>9</v>
      </c>
      <c r="B38" s="2">
        <f t="shared" si="7"/>
        <v>1248480</v>
      </c>
      <c r="C38" s="5">
        <v>-0.15</v>
      </c>
      <c r="D38" s="6">
        <f t="shared" si="5"/>
        <v>1061208</v>
      </c>
      <c r="E38" s="10">
        <f t="shared" si="6"/>
        <v>0.85</v>
      </c>
    </row>
    <row r="39" spans="1:5">
      <c r="A39" s="1" t="s">
        <v>10</v>
      </c>
      <c r="B39" s="2">
        <f t="shared" si="7"/>
        <v>1061208</v>
      </c>
      <c r="C39" s="4">
        <v>0.2</v>
      </c>
      <c r="D39" s="6">
        <f t="shared" si="5"/>
        <v>1273449.5999999999</v>
      </c>
      <c r="E39" s="10">
        <f t="shared" si="6"/>
        <v>1.2</v>
      </c>
    </row>
    <row r="40" spans="1:5">
      <c r="A40" s="1" t="s">
        <v>11</v>
      </c>
      <c r="B40" s="2">
        <f t="shared" si="7"/>
        <v>1273449.5999999999</v>
      </c>
      <c r="C40" s="5">
        <v>-0.15</v>
      </c>
      <c r="D40" s="6">
        <f t="shared" si="5"/>
        <v>1082432.1599999999</v>
      </c>
      <c r="E40" s="10">
        <f t="shared" si="6"/>
        <v>0.85</v>
      </c>
    </row>
    <row r="41" spans="1:5">
      <c r="A41" s="1" t="s">
        <v>12</v>
      </c>
      <c r="B41" s="2">
        <f t="shared" si="7"/>
        <v>1082432.1599999999</v>
      </c>
      <c r="C41" s="4">
        <v>0.2</v>
      </c>
      <c r="D41" s="6">
        <f t="shared" si="5"/>
        <v>1298918.5919999999</v>
      </c>
      <c r="E41" s="10">
        <f t="shared" si="6"/>
        <v>1.2</v>
      </c>
    </row>
    <row r="42" spans="1:5">
      <c r="A42" s="1" t="s">
        <v>13</v>
      </c>
      <c r="B42" s="2">
        <f t="shared" si="7"/>
        <v>1298918.5919999999</v>
      </c>
      <c r="C42" s="5">
        <v>-0.15</v>
      </c>
      <c r="D42" s="6">
        <f t="shared" si="5"/>
        <v>1104080.8032</v>
      </c>
      <c r="E42" s="10">
        <f t="shared" si="6"/>
        <v>0.85</v>
      </c>
    </row>
    <row r="43" spans="1:5">
      <c r="A43" s="7" t="s">
        <v>14</v>
      </c>
      <c r="B43" s="8"/>
      <c r="C43" s="12">
        <f>AVERAGE(C33:C42)</f>
        <v>2.5000000000000012E-2</v>
      </c>
      <c r="D43" s="8"/>
    </row>
    <row r="44" spans="1:5">
      <c r="A44" s="7" t="s">
        <v>15</v>
      </c>
      <c r="B44" s="8"/>
      <c r="C44" s="12">
        <f>GEOMEAN(E33:E42)/100</f>
        <v>1.0099504938362078E-2</v>
      </c>
      <c r="D44" s="8"/>
    </row>
    <row r="47" spans="1:5">
      <c r="D47" s="2">
        <f>1000000*(1+0.0101)^10</f>
        <v>1105716.2980980847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김주연</dc:creator>
  <cp:lastModifiedBy>김주연</cp:lastModifiedBy>
  <dcterms:created xsi:type="dcterms:W3CDTF">2021-11-17T06:27:55Z</dcterms:created>
  <dcterms:modified xsi:type="dcterms:W3CDTF">2021-11-17T07:42:55Z</dcterms:modified>
</cp:coreProperties>
</file>