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Account Transactions" sheetId="1" state="visible" r:id="rId1"/>
    <sheet xmlns:r="http://schemas.openxmlformats.org/officeDocument/2006/relationships" name="Committed 2324" sheetId="2" state="visible" r:id="rId2"/>
  </sheets>
  <definedNames>
    <definedName name="_xlnm._FilterDatabase" localSheetId="0" hidden="1">'Account Transactions'!$A$254:$J$377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 mmm\ yyyy"/>
    <numFmt numFmtId="165" formatCode="#,##0.00;\(#,##0.00\)"/>
  </numFmts>
  <fonts count="25">
    <font>
      <name val="Arial"/>
      <color theme="1"/>
      <sz val="9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color theme="1"/>
      <sz val="12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7030A0"/>
      <sz val="9"/>
    </font>
    <font>
      <name val="Arial"/>
      <family val="2"/>
      <color theme="1"/>
      <sz val="11"/>
    </font>
    <font>
      <name val="Arial"/>
      <family val="2"/>
      <color rgb="FF00B050"/>
      <sz val="9"/>
    </font>
    <font>
      <name val="Arial"/>
      <family val="2"/>
      <sz val="8"/>
    </font>
    <font>
      <name val="Arial"/>
      <family val="2"/>
      <color rgb="FF0070C0"/>
      <sz val="9"/>
    </font>
    <font>
      <name val="Arial"/>
      <family val="2"/>
      <sz val="9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Arial"/>
      <family val="2"/>
      <color theme="1"/>
      <sz val="8"/>
    </font>
    <font>
      <name val="Arial"/>
      <family val="2"/>
      <color rgb="FFFF0000"/>
      <sz val="9"/>
    </font>
    <font>
      <name val="Calibri"/>
      <family val="2"/>
      <color rgb="FF006100"/>
      <sz val="11"/>
      <scheme val="minor"/>
    </font>
    <font>
      <name val="Arial"/>
      <family val="2"/>
      <color rgb="FF00B050"/>
      <sz val="11"/>
    </font>
    <font>
      <name val="Arial"/>
      <family val="2"/>
      <color rgb="FF00B050"/>
      <sz val="10"/>
    </font>
    <font>
      <name val="Calibri"/>
      <family val="2"/>
      <color rgb="FF9C5700"/>
      <sz val="11"/>
      <scheme val="minor"/>
    </font>
    <font>
      <name val="Calibri"/>
      <family val="2"/>
      <color rgb="FF00B050"/>
      <sz val="11"/>
      <scheme val="minor"/>
    </font>
    <font>
      <name val="Arial"/>
      <family val="2"/>
      <sz val="11"/>
    </font>
  </fonts>
  <fills count="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9" fillId="3" borderId="0"/>
    <xf numFmtId="0" fontId="22" fillId="5" borderId="0"/>
  </cellStyleXfs>
  <cellXfs count="127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right" vertical="center"/>
    </xf>
    <xf numFmtId="0" fontId="5" fillId="0" borderId="1" applyAlignment="1" pivotButton="0" quotePrefix="0" xfId="0">
      <alignment vertical="center"/>
    </xf>
    <xf numFmtId="164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165" fontId="0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vertical="center"/>
    </xf>
    <xf numFmtId="165" fontId="6" fillId="0" borderId="2" applyAlignment="1" pivotButton="0" quotePrefix="0" xfId="0">
      <alignment horizontal="right" vertical="center"/>
    </xf>
    <xf numFmtId="0" fontId="6" fillId="2" borderId="3" applyAlignment="1" pivotButton="0" quotePrefix="0" xfId="0">
      <alignment vertical="center"/>
    </xf>
    <xf numFmtId="165" fontId="6" fillId="2" borderId="3" applyAlignment="1" pivotButton="0" quotePrefix="0" xfId="0">
      <alignment horizontal="right" vertical="center"/>
    </xf>
    <xf numFmtId="0" fontId="7" fillId="0" borderId="0" pivotButton="0" quotePrefix="0" xfId="0"/>
    <xf numFmtId="164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165" fontId="10" fillId="0" borderId="0" applyAlignment="1" pivotButton="0" quotePrefix="0" xfId="0">
      <alignment horizontal="right" vertical="center"/>
    </xf>
    <xf numFmtId="164" fontId="10" fillId="0" borderId="2" applyAlignment="1" pivotButton="0" quotePrefix="0" xfId="0">
      <alignment horizontal="left" vertical="center"/>
    </xf>
    <xf numFmtId="0" fontId="10" fillId="0" borderId="2" applyAlignment="1" pivotButton="0" quotePrefix="0" xfId="0">
      <alignment vertical="center"/>
    </xf>
    <xf numFmtId="165" fontId="10" fillId="0" borderId="2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 wrapText="1"/>
    </xf>
    <xf numFmtId="0" fontId="10" fillId="0" borderId="2" applyAlignment="1" pivotButton="0" quotePrefix="0" xfId="0">
      <alignment vertical="center" wrapText="1"/>
    </xf>
    <xf numFmtId="0" fontId="10" fillId="0" borderId="0" pivotButton="0" quotePrefix="0" xfId="0"/>
    <xf numFmtId="164" fontId="12" fillId="0" borderId="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applyAlignment="1" pivotButton="0" quotePrefix="0" xfId="0">
      <alignment vertical="center" wrapText="1"/>
    </xf>
    <xf numFmtId="165" fontId="12" fillId="0" borderId="2" applyAlignment="1" pivotButton="0" quotePrefix="0" xfId="0">
      <alignment horizontal="right" vertical="center"/>
    </xf>
    <xf numFmtId="0" fontId="12" fillId="0" borderId="0" pivotButton="0" quotePrefix="0" xfId="0"/>
    <xf numFmtId="164" fontId="13" fillId="0" borderId="2" applyAlignment="1" pivotButton="0" quotePrefix="0" xfId="0">
      <alignment horizontal="left" vertical="center"/>
    </xf>
    <xf numFmtId="0" fontId="13" fillId="0" borderId="2" applyAlignment="1" pivotButton="0" quotePrefix="0" xfId="0">
      <alignment vertical="center"/>
    </xf>
    <xf numFmtId="165" fontId="13" fillId="0" borderId="2" applyAlignment="1" pivotButton="0" quotePrefix="0" xfId="0">
      <alignment horizontal="right" vertical="center"/>
    </xf>
    <xf numFmtId="0" fontId="13" fillId="0" borderId="0" pivotButton="0" quotePrefix="0" xfId="0"/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6" fillId="0" borderId="3" applyAlignment="1" pivotButton="0" quotePrefix="0" xfId="0">
      <alignment vertical="center" wrapText="1"/>
    </xf>
    <xf numFmtId="165" fontId="16" fillId="0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wrapText="1"/>
    </xf>
    <xf numFmtId="164" fontId="10" fillId="0" borderId="2" applyAlignment="1" pivotButton="0" quotePrefix="0" xfId="0">
      <alignment horizontal="left" vertical="center" wrapText="1"/>
    </xf>
    <xf numFmtId="165" fontId="10" fillId="0" borderId="2" applyAlignment="1" pivotButton="0" quotePrefix="0" xfId="0">
      <alignment horizontal="right" vertical="center" wrapText="1"/>
    </xf>
    <xf numFmtId="165" fontId="10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164" fontId="10" fillId="0" borderId="0" applyAlignment="1" pivotButton="0" quotePrefix="0" xfId="0">
      <alignment horizontal="left" vertical="center" wrapText="1"/>
    </xf>
    <xf numFmtId="165" fontId="10" fillId="0" borderId="0" applyAlignment="1" pivotButton="0" quotePrefix="0" xfId="0">
      <alignment horizontal="right" vertical="center" wrapText="1"/>
    </xf>
    <xf numFmtId="164" fontId="12" fillId="0" borderId="2" applyAlignment="1" pivotButton="0" quotePrefix="0" xfId="0">
      <alignment horizontal="left" vertical="center" wrapText="1"/>
    </xf>
    <xf numFmtId="165" fontId="12" fillId="0" borderId="2" applyAlignment="1" pivotButton="0" quotePrefix="0" xfId="0">
      <alignment horizontal="right" vertical="center" wrapText="1"/>
    </xf>
    <xf numFmtId="165" fontId="12" fillId="0" borderId="0" applyAlignment="1" pivotButton="0" quotePrefix="0" xfId="0">
      <alignment wrapText="1"/>
    </xf>
    <xf numFmtId="0" fontId="12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165" fontId="16" fillId="0" borderId="2" applyAlignment="1" pivotButton="0" quotePrefix="0" xfId="0">
      <alignment horizontal="right" vertical="center" wrapText="1"/>
    </xf>
    <xf numFmtId="0" fontId="9" fillId="0" borderId="4" applyAlignment="1" pivotButton="0" quotePrefix="0" xfId="0">
      <alignment vertical="center"/>
    </xf>
    <xf numFmtId="0" fontId="9" fillId="0" borderId="5" applyAlignment="1" pivotButton="0" quotePrefix="0" xfId="0">
      <alignment vertical="center"/>
    </xf>
    <xf numFmtId="0" fontId="9" fillId="0" borderId="6" applyAlignment="1" pivotButton="0" quotePrefix="0" xfId="0">
      <alignment vertical="center"/>
    </xf>
    <xf numFmtId="0" fontId="17" fillId="0" borderId="5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0">
      <alignment horizontal="right" vertical="center"/>
    </xf>
    <xf numFmtId="164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5" fontId="18" fillId="0" borderId="0" applyAlignment="1" pivotButton="0" quotePrefix="0" xfId="0">
      <alignment horizontal="right" vertical="center"/>
    </xf>
    <xf numFmtId="0" fontId="18" fillId="0" borderId="0" pivotButton="0" quotePrefix="0" xfId="0"/>
    <xf numFmtId="0" fontId="8" fillId="0" borderId="0" pivotButton="0" quotePrefix="0" xfId="0"/>
    <xf numFmtId="164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12" fillId="0" borderId="0" applyAlignment="1" pivotButton="0" quotePrefix="0" xfId="0">
      <alignment horizontal="right" vertical="center"/>
    </xf>
    <xf numFmtId="4" fontId="10" fillId="0" borderId="0" pivotButton="0" quotePrefix="0" xfId="0"/>
    <xf numFmtId="0" fontId="19" fillId="4" borderId="0" pivotButton="0" quotePrefix="0" xfId="1"/>
    <xf numFmtId="0" fontId="10" fillId="4" borderId="2" applyAlignment="1" pivotButton="0" quotePrefix="0" xfId="0">
      <alignment vertical="center"/>
    </xf>
    <xf numFmtId="0" fontId="20" fillId="0" borderId="5" applyAlignment="1" pivotButton="0" quotePrefix="0" xfId="0">
      <alignment vertical="center"/>
    </xf>
    <xf numFmtId="0" fontId="21" fillId="0" borderId="0" pivotButton="0" quotePrefix="0" xfId="0"/>
    <xf numFmtId="2" fontId="10" fillId="0" borderId="2" applyAlignment="1" pivotButton="0" quotePrefix="0" xfId="0">
      <alignment horizontal="right" vertical="center"/>
    </xf>
    <xf numFmtId="2" fontId="12" fillId="0" borderId="2" applyAlignment="1" pivotButton="0" quotePrefix="0" xfId="0">
      <alignment horizontal="right" vertical="center"/>
    </xf>
    <xf numFmtId="2" fontId="12" fillId="0" borderId="0" pivotButton="0" quotePrefix="0" xfId="0"/>
    <xf numFmtId="165" fontId="10" fillId="0" borderId="0" pivotButton="0" quotePrefix="0" xfId="0"/>
    <xf numFmtId="165" fontId="12" fillId="0" borderId="0" pivotButton="0" quotePrefix="0" xfId="0"/>
    <xf numFmtId="164" fontId="10" fillId="4" borderId="0" applyAlignment="1" pivotButton="0" quotePrefix="0" xfId="0">
      <alignment horizontal="left" vertical="center"/>
    </xf>
    <xf numFmtId="2" fontId="10" fillId="0" borderId="0" pivotButton="0" quotePrefix="0" xfId="0"/>
    <xf numFmtId="0" fontId="10" fillId="0" borderId="0" applyAlignment="1" pivotButton="0" quotePrefix="0" xfId="0">
      <alignment horizontal="center" wrapText="1"/>
    </xf>
    <xf numFmtId="164" fontId="18" fillId="0" borderId="2" applyAlignment="1" pivotButton="0" quotePrefix="0" xfId="0">
      <alignment horizontal="left" vertical="center"/>
    </xf>
    <xf numFmtId="0" fontId="18" fillId="0" borderId="2" applyAlignment="1" pivotButton="0" quotePrefix="0" xfId="0">
      <alignment vertical="center"/>
    </xf>
    <xf numFmtId="0" fontId="18" fillId="0" borderId="2" applyAlignment="1" pivotButton="0" quotePrefix="0" xfId="0">
      <alignment vertical="center" wrapText="1"/>
    </xf>
    <xf numFmtId="165" fontId="18" fillId="0" borderId="2" applyAlignment="1" pivotButton="0" quotePrefix="0" xfId="0">
      <alignment horizontal="right" vertical="center"/>
    </xf>
    <xf numFmtId="164" fontId="23" fillId="0" borderId="2" applyAlignment="1" pivotButton="0" quotePrefix="0" xfId="2">
      <alignment horizontal="left" vertical="center"/>
    </xf>
    <xf numFmtId="164" fontId="10" fillId="4" borderId="2" applyAlignment="1" pivotButton="0" quotePrefix="0" xfId="0">
      <alignment horizontal="left" vertical="center"/>
    </xf>
    <xf numFmtId="164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165" fontId="10" fillId="0" borderId="0" applyAlignment="1" pivotButton="0" quotePrefix="0" xfId="0">
      <alignment horizontal="right" vertical="center"/>
    </xf>
    <xf numFmtId="0" fontId="24" fillId="0" borderId="5" applyAlignment="1" pivotButton="0" quotePrefix="0" xfId="0">
      <alignment vertical="center"/>
    </xf>
    <xf numFmtId="0" fontId="9" fillId="6" borderId="5" applyAlignment="1" pivotButton="0" quotePrefix="0" xfId="0">
      <alignment vertical="center"/>
    </xf>
    <xf numFmtId="164" fontId="10" fillId="6" borderId="2" applyAlignment="1" pivotButton="0" quotePrefix="0" xfId="0">
      <alignment horizontal="left" vertical="center"/>
    </xf>
    <xf numFmtId="0" fontId="10" fillId="6" borderId="2" applyAlignment="1" pivotButton="0" quotePrefix="0" xfId="0">
      <alignment vertical="center"/>
    </xf>
    <xf numFmtId="0" fontId="10" fillId="6" borderId="2" applyAlignment="1" pivotButton="0" quotePrefix="0" xfId="0">
      <alignment vertical="center" wrapText="1"/>
    </xf>
    <xf numFmtId="165" fontId="10" fillId="6" borderId="2" applyAlignment="1" pivotButton="0" quotePrefix="0" xfId="0">
      <alignment horizontal="right" vertical="center"/>
    </xf>
    <xf numFmtId="0" fontId="10" fillId="6" borderId="0" applyAlignment="1" pivotButton="0" quotePrefix="0" xfId="0">
      <alignment horizontal="center" wrapText="1"/>
    </xf>
    <xf numFmtId="0" fontId="12" fillId="6" borderId="0" pivotButton="0" quotePrefix="0" xfId="0"/>
    <xf numFmtId="0" fontId="0" fillId="6" borderId="0" pivotButton="0" quotePrefix="0" xfId="0"/>
    <xf numFmtId="164" fontId="12" fillId="6" borderId="2" applyAlignment="1" pivotButton="0" quotePrefix="0" xfId="0">
      <alignment horizontal="left" vertical="center"/>
    </xf>
    <xf numFmtId="0" fontId="12" fillId="6" borderId="2" applyAlignment="1" pivotButton="0" quotePrefix="0" xfId="0">
      <alignment vertical="center"/>
    </xf>
    <xf numFmtId="165" fontId="12" fillId="6" borderId="2" applyAlignment="1" pivotButton="0" quotePrefix="0" xfId="0">
      <alignment horizontal="right" vertical="center"/>
    </xf>
    <xf numFmtId="0" fontId="10" fillId="6" borderId="0" pivotButton="0" quotePrefix="0" xfId="0"/>
    <xf numFmtId="0" fontId="4" fillId="6" borderId="0" pivotButton="0" quotePrefix="0" xfId="0"/>
    <xf numFmtId="164" fontId="12" fillId="6" borderId="0" applyAlignment="1" pivotButton="0" quotePrefix="0" xfId="0">
      <alignment horizontal="left" vertical="center"/>
    </xf>
    <xf numFmtId="0" fontId="12" fillId="6" borderId="0" applyAlignment="1" pivotButton="0" quotePrefix="0" xfId="0">
      <alignment vertical="center"/>
    </xf>
    <xf numFmtId="165" fontId="12" fillId="6" borderId="0" applyAlignment="1" pivotButton="0" quotePrefix="0" xfId="0">
      <alignment horizontal="right" vertical="center"/>
    </xf>
    <xf numFmtId="0" fontId="24" fillId="6" borderId="5" applyAlignment="1" pivotButton="0" quotePrefix="0" xfId="0">
      <alignment vertical="center"/>
    </xf>
    <xf numFmtId="164" fontId="10" fillId="6" borderId="0" applyAlignment="1" pivotButton="0" quotePrefix="0" xfId="0">
      <alignment horizontal="left" vertical="center"/>
    </xf>
    <xf numFmtId="0" fontId="10" fillId="6" borderId="0" applyAlignment="1" pivotButton="0" quotePrefix="0" xfId="0">
      <alignment vertical="center" wrapText="1"/>
    </xf>
    <xf numFmtId="0" fontId="10" fillId="6" borderId="0" applyAlignment="1" pivotButton="0" quotePrefix="0" xfId="0">
      <alignment vertical="center"/>
    </xf>
    <xf numFmtId="165" fontId="10" fillId="6" borderId="0" applyAlignment="1" pivotButton="0" quotePrefix="0" xfId="0">
      <alignment horizontal="right" vertical="center"/>
    </xf>
    <xf numFmtId="0" fontId="17" fillId="6" borderId="5" applyAlignment="1" pivotButton="0" quotePrefix="0" xfId="0">
      <alignment vertical="center"/>
    </xf>
    <xf numFmtId="164" fontId="0" fillId="6" borderId="2" applyAlignment="1" pivotButton="0" quotePrefix="0" xfId="0">
      <alignment horizontal="left" vertical="center"/>
    </xf>
    <xf numFmtId="0" fontId="0" fillId="6" borderId="2" applyAlignment="1" pivotButton="0" quotePrefix="0" xfId="0">
      <alignment vertical="center"/>
    </xf>
    <xf numFmtId="165" fontId="0" fillId="6" borderId="2" applyAlignment="1" pivotButton="0" quotePrefix="0" xfId="0">
      <alignment horizontal="right" vertical="center"/>
    </xf>
    <xf numFmtId="0" fontId="10" fillId="6" borderId="0" applyAlignment="1" pivotButton="0" quotePrefix="0" xfId="0">
      <alignment wrapText="1"/>
    </xf>
    <xf numFmtId="165" fontId="12" fillId="6" borderId="0" pivotButton="0" quotePrefix="0" xfId="0"/>
    <xf numFmtId="164" fontId="13" fillId="6" borderId="2" applyAlignment="1" pivotButton="0" quotePrefix="0" xfId="0">
      <alignment horizontal="left" vertical="center"/>
    </xf>
    <xf numFmtId="0" fontId="13" fillId="6" borderId="2" applyAlignment="1" pivotButton="0" quotePrefix="0" xfId="0">
      <alignment vertical="center"/>
    </xf>
    <xf numFmtId="165" fontId="13" fillId="6" borderId="2" applyAlignment="1" pivotButton="0" quotePrefix="0" xfId="0">
      <alignment horizontal="right" vertical="center"/>
    </xf>
    <xf numFmtId="0" fontId="13" fillId="6" borderId="0" pivotButton="0" quotePrefix="0" xfId="0"/>
    <xf numFmtId="0" fontId="20" fillId="6" borderId="5" applyAlignment="1" pivotButton="0" quotePrefix="0" xfId="0">
      <alignment vertical="center"/>
    </xf>
    <xf numFmtId="2" fontId="10" fillId="6" borderId="2" applyAlignment="1" pivotButton="0" quotePrefix="0" xfId="0">
      <alignment horizontal="right" vertical="center"/>
    </xf>
    <xf numFmtId="2" fontId="10" fillId="6" borderId="0" pivotButton="0" quotePrefix="0" xfId="0"/>
    <xf numFmtId="2" fontId="12" fillId="6" borderId="0" pivotButton="0" quotePrefix="0" xfId="0"/>
    <xf numFmtId="2" fontId="12" fillId="6" borderId="2" applyAlignment="1" pivotButton="0" quotePrefix="0" xfId="0">
      <alignment horizontal="right" vertical="center"/>
    </xf>
  </cellXfs>
  <cellStyles count="3">
    <cellStyle name="Normal" xfId="0" builtinId="0"/>
    <cellStyle name="Good" xfId="1" builtinId="26"/>
    <cellStyle name="Neutral" xfId="2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W416"/>
  <sheetViews>
    <sheetView showGridLines="0" tabSelected="1" topLeftCell="A244" zoomScaleNormal="100" workbookViewId="0">
      <selection activeCell="D179" sqref="D179"/>
    </sheetView>
  </sheetViews>
  <sheetFormatPr baseColWidth="8" defaultRowHeight="14.25"/>
  <cols>
    <col width="7" customWidth="1" style="55" min="1" max="1"/>
    <col width="12.140625" customWidth="1" min="2" max="2"/>
    <col width="15.28515625" customWidth="1" min="3" max="3"/>
    <col width="71.5703125" customWidth="1" min="4" max="4"/>
    <col width="26.28515625" customWidth="1" min="5" max="5"/>
    <col width="9" customWidth="1" min="6" max="6"/>
    <col width="8" customWidth="1" min="7" max="7"/>
    <col width="19.28515625" customWidth="1" min="8" max="8"/>
    <col width="9" customWidth="1" min="9" max="9"/>
    <col width="7.28515625" customWidth="1" min="10" max="10"/>
    <col width="39.5703125" customWidth="1" min="11" max="11"/>
  </cols>
  <sheetData>
    <row r="1" ht="16.7" customFormat="1" customHeight="1" s="1">
      <c r="A1" s="54" t="n"/>
      <c r="B1" s="2" t="inlineStr">
        <is>
          <t>Account Transactions</t>
        </is>
      </c>
      <c r="C1" s="2" t="n"/>
      <c r="D1" s="2" t="n"/>
      <c r="E1" s="2" t="n"/>
      <c r="F1" s="2" t="n"/>
      <c r="G1" s="2" t="n"/>
      <c r="H1" s="2" t="n"/>
      <c r="I1" s="2" t="n"/>
      <c r="J1" s="2" t="n"/>
    </row>
    <row r="2" ht="14.45" customFormat="1" customHeight="1" s="3">
      <c r="A2" s="55" t="n"/>
      <c r="B2" s="4" t="inlineStr">
        <is>
          <t>Knowledge Schools Trust</t>
        </is>
      </c>
      <c r="C2" s="4" t="n"/>
      <c r="D2" s="4" t="n"/>
      <c r="E2" s="4" t="n"/>
      <c r="F2" s="4" t="n"/>
      <c r="G2" s="4" t="n"/>
      <c r="H2" s="4" t="n"/>
      <c r="I2" s="4" t="n"/>
      <c r="J2" s="4" t="n"/>
    </row>
    <row r="3" ht="13.35" customHeight="1"/>
    <row r="4" ht="12.2" customFormat="1" customHeight="1" s="5">
      <c r="A4" s="55" t="n"/>
      <c r="B4" s="6" t="inlineStr">
        <is>
          <t>Date</t>
        </is>
      </c>
      <c r="C4" s="6" t="inlineStr">
        <is>
          <t>Source</t>
        </is>
      </c>
      <c r="D4" s="6" t="inlineStr">
        <is>
          <t>Description</t>
        </is>
      </c>
      <c r="E4" s="6" t="inlineStr">
        <is>
          <t>Reference</t>
        </is>
      </c>
      <c r="F4" s="7" t="inlineStr">
        <is>
          <t>Debit</t>
        </is>
      </c>
      <c r="G4" s="7" t="inlineStr">
        <is>
          <t>Credit</t>
        </is>
      </c>
      <c r="H4" s="7" t="inlineStr">
        <is>
          <t>Running Balance</t>
        </is>
      </c>
      <c r="I4" s="7" t="inlineStr">
        <is>
          <t>Gross</t>
        </is>
      </c>
      <c r="J4" s="7" t="inlineStr">
        <is>
          <t>VAT</t>
        </is>
      </c>
    </row>
    <row r="5" ht="13.35" customHeight="1"/>
    <row r="6" ht="12.2" customFormat="1" customHeight="1" s="5">
      <c r="A6" s="55" t="n"/>
      <c r="B6" s="8" t="inlineStr">
        <is>
          <t>Supplies &amp; Services Costs: Educational Supplies: Curriculum Materials - English Hub</t>
        </is>
      </c>
      <c r="C6" s="8" t="n"/>
      <c r="D6" s="8" t="n"/>
      <c r="E6" s="8" t="n"/>
      <c r="F6" s="8" t="n"/>
      <c r="G6" s="8" t="n"/>
      <c r="H6" s="8" t="n"/>
      <c r="I6" s="8" t="n"/>
      <c r="J6" s="8" t="n"/>
    </row>
    <row r="7" ht="31.7" customHeight="1">
      <c r="A7" s="55" t="inlineStr">
        <is>
          <t>Oct</t>
        </is>
      </c>
      <c r="B7" s="87" t="n">
        <v>45566</v>
      </c>
      <c r="C7" s="88" t="inlineStr">
        <is>
          <t>Payable Invoice</t>
        </is>
      </c>
      <c r="D7" s="23" t="inlineStr">
        <is>
          <t>Renhold V.C. Primary School - Resource funding (matched)
(to be paid from 23-24 AF Resources)</t>
        </is>
      </c>
      <c r="E7" s="88" t="inlineStr">
        <is>
          <t>REN_IN61 (23-24 AF/EH)</t>
        </is>
      </c>
      <c r="F7" s="89" t="n">
        <v>1251.43</v>
      </c>
      <c r="G7" s="89" t="n">
        <v>0</v>
      </c>
      <c r="H7" s="89">
        <f>(F7 - G7)</f>
        <v/>
      </c>
      <c r="I7" s="89" t="n">
        <v>1251.43</v>
      </c>
      <c r="J7" s="89" t="n">
        <v>0</v>
      </c>
    </row>
    <row r="8" ht="31.7" customHeight="1">
      <c r="A8" s="55" t="inlineStr">
        <is>
          <t>Oct</t>
        </is>
      </c>
      <c r="B8" s="20" t="n">
        <v>45566</v>
      </c>
      <c r="C8" s="21" t="inlineStr">
        <is>
          <t>Payable Invoice</t>
        </is>
      </c>
      <c r="D8" s="24" t="inlineStr">
        <is>
          <t>Renhold V.C. Primary School - Resource funding (matched)
(to be paid from 23-24 AF Literacy Specialist)</t>
        </is>
      </c>
      <c r="E8" s="21" t="inlineStr">
        <is>
          <t>REN_IN61 (23-24 AF/EH)</t>
        </is>
      </c>
      <c r="F8" s="22" t="n">
        <v>557.59</v>
      </c>
      <c r="G8" s="22" t="n">
        <v>0</v>
      </c>
      <c r="H8" s="22">
        <f>((H7 + F8) - G8)</f>
        <v/>
      </c>
      <c r="I8" s="22" t="n">
        <v>557.59</v>
      </c>
      <c r="J8" s="22" t="n">
        <v>0</v>
      </c>
    </row>
    <row r="9" ht="31.7" customHeight="1">
      <c r="A9" s="55" t="inlineStr">
        <is>
          <t>Oct</t>
        </is>
      </c>
      <c r="B9" s="20" t="n">
        <v>45566</v>
      </c>
      <c r="C9" s="21" t="inlineStr">
        <is>
          <t>Payable Invoice</t>
        </is>
      </c>
      <c r="D9" s="24" t="inlineStr">
        <is>
          <t>Renhold V.C. Primary School - Attendance to audit - 14/05
(to be paid from 23-24 English Hub Audits)</t>
        </is>
      </c>
      <c r="E9" s="21" t="inlineStr">
        <is>
          <t>REN_IN61 (23-24 AF/EH)</t>
        </is>
      </c>
      <c r="F9" s="22" t="n">
        <v>100</v>
      </c>
      <c r="G9" s="22" t="n">
        <v>0</v>
      </c>
      <c r="H9" s="22">
        <f>((H8 + F9) - G9)</f>
        <v/>
      </c>
      <c r="I9" s="22" t="n">
        <v>100</v>
      </c>
      <c r="J9" s="22" t="n">
        <v>0</v>
      </c>
    </row>
    <row r="10" ht="10.9" customHeight="1">
      <c r="A10" s="55" t="inlineStr">
        <is>
          <t>Oct</t>
        </is>
      </c>
      <c r="B10" s="20" t="n">
        <v>45573</v>
      </c>
      <c r="C10" s="21" t="inlineStr">
        <is>
          <t>Payable Invoice</t>
        </is>
      </c>
      <c r="D10" s="21" t="inlineStr">
        <is>
          <t>Perivale Primary School - Attendance to LS day</t>
        </is>
      </c>
      <c r="E10" s="21" t="inlineStr">
        <is>
          <t>24/25 - 0016 (23-24 EH)</t>
        </is>
      </c>
      <c r="F10" s="22" t="n">
        <v>150</v>
      </c>
      <c r="G10" s="22" t="n">
        <v>0</v>
      </c>
      <c r="H10" s="22">
        <f>((H9 + F10) - G10)</f>
        <v/>
      </c>
      <c r="I10" s="22" t="n">
        <v>150</v>
      </c>
      <c r="J10" s="22" t="n">
        <v>0</v>
      </c>
    </row>
    <row r="11" ht="31.7" customHeight="1">
      <c r="A11" s="55" t="inlineStr">
        <is>
          <t>Oct</t>
        </is>
      </c>
      <c r="B11" s="20" t="n">
        <v>45580</v>
      </c>
      <c r="C11" s="21" t="inlineStr">
        <is>
          <t>Payable Invoice</t>
        </is>
      </c>
      <c r="D11" s="24" t="inlineStr">
        <is>
          <t>Rabbsfarm Primary School - Attendance to audit - 11/07
(To be paid from 23/24 English Hub Audits)</t>
        </is>
      </c>
      <c r="E11" s="21" t="inlineStr">
        <is>
          <t>RFS26/2024 (23-24 EH)</t>
        </is>
      </c>
      <c r="F11" s="22" t="n">
        <v>100</v>
      </c>
      <c r="G11" s="22" t="n">
        <v>0</v>
      </c>
      <c r="H11" s="22">
        <f>((H10 + F11) - G11)</f>
        <v/>
      </c>
      <c r="I11" s="22" t="n">
        <v>100</v>
      </c>
      <c r="J11" s="22" t="n">
        <v>0</v>
      </c>
    </row>
    <row r="12" ht="31.7" customHeight="1">
      <c r="A12" s="55" t="inlineStr">
        <is>
          <t>Oct</t>
        </is>
      </c>
      <c r="B12" s="20" t="n">
        <v>45587</v>
      </c>
      <c r="C12" s="21" t="inlineStr">
        <is>
          <t>Payable Invoice</t>
        </is>
      </c>
      <c r="D12" s="24" t="inlineStr">
        <is>
          <t>Rabbsfarm Primary School - Resource funding 
(to be paid from 23-24 AF resources)</t>
        </is>
      </c>
      <c r="E12" s="21" t="inlineStr">
        <is>
          <t>RFS43/2024 (23-24 AF) EH</t>
        </is>
      </c>
      <c r="F12" s="22" t="n">
        <v>204.75</v>
      </c>
      <c r="G12" s="22" t="n">
        <v>0</v>
      </c>
      <c r="H12" s="22">
        <f>((H11 + F12) - G12)</f>
        <v/>
      </c>
      <c r="I12" s="22" t="n">
        <v>204.75</v>
      </c>
      <c r="J12" s="22" t="n">
        <v>0</v>
      </c>
    </row>
    <row r="13" ht="31.7" customHeight="1">
      <c r="A13" s="55" t="inlineStr">
        <is>
          <t>Oct</t>
        </is>
      </c>
      <c r="B13" s="20" t="n">
        <v>45590</v>
      </c>
      <c r="C13" s="21" t="inlineStr">
        <is>
          <t>Payable Invoice</t>
        </is>
      </c>
      <c r="D13" s="24" t="inlineStr">
        <is>
          <t>Queen's Manor Primary School - Resource funding 
(to be paid from 23-24 English Hub Resources)</t>
        </is>
      </c>
      <c r="E13" s="21" t="inlineStr">
        <is>
          <t>72 (23-24 EH)</t>
        </is>
      </c>
      <c r="F13" s="22" t="n">
        <v>243.12</v>
      </c>
      <c r="G13" s="22" t="n">
        <v>0</v>
      </c>
      <c r="H13" s="22">
        <f>((H12 + F13) - G13)</f>
        <v/>
      </c>
      <c r="I13" s="22" t="n">
        <v>243.12</v>
      </c>
      <c r="J13" s="22" t="n">
        <v>0</v>
      </c>
    </row>
    <row r="14">
      <c r="B14" s="20" t="n"/>
      <c r="C14" s="21" t="n"/>
      <c r="D14" s="24" t="n"/>
      <c r="E14" s="21" t="n"/>
      <c r="F14" s="22" t="n"/>
      <c r="G14" s="22" t="n"/>
      <c r="H14" s="22" t="n"/>
      <c r="I14" s="22" t="n"/>
      <c r="J14" s="22" t="n"/>
      <c r="K14" s="16" t="inlineStr">
        <is>
          <t>No new transactions in Dec</t>
        </is>
      </c>
    </row>
    <row r="15" ht="10.9" customHeight="1">
      <c r="B15" s="12" t="inlineStr">
        <is>
          <t>Total Supplies &amp; Services Costs: Educational Supplies: Curriculum Materials - English Hub</t>
        </is>
      </c>
      <c r="C15" s="12" t="n"/>
      <c r="D15" s="12" t="n"/>
      <c r="E15" s="12" t="n"/>
      <c r="F15" s="13">
        <f>SUM(F7:F13)</f>
        <v/>
      </c>
      <c r="G15" s="13">
        <f>SUM(G7:G13)</f>
        <v/>
      </c>
      <c r="H15" s="13">
        <f>H13</f>
        <v/>
      </c>
      <c r="I15" s="13">
        <f>SUM(I7:I13)</f>
        <v/>
      </c>
      <c r="J15" s="13">
        <f>SUM(J7:J13)</f>
        <v/>
      </c>
    </row>
    <row r="16" ht="13.35" customHeight="1"/>
    <row r="17" ht="12.2" customFormat="1" customHeight="1" s="5">
      <c r="A17" s="55" t="n"/>
      <c r="B17" s="8" t="inlineStr">
        <is>
          <t>Supplies &amp; Services Costs: Educational Supplies: Curriculum Materials - English Hub Audits</t>
        </is>
      </c>
      <c r="C17" s="8" t="n"/>
      <c r="D17" s="8" t="n"/>
      <c r="E17" s="8" t="n"/>
      <c r="F17" s="8" t="n"/>
      <c r="G17" s="8" t="n"/>
      <c r="H17" s="8" t="n"/>
      <c r="I17" s="8" t="n"/>
      <c r="J17" s="8" t="n"/>
    </row>
    <row r="18">
      <c r="A18" s="55" t="inlineStr">
        <is>
          <t>Oct</t>
        </is>
      </c>
      <c r="B18" s="87" t="n">
        <v>45582</v>
      </c>
      <c r="C18" s="88" t="inlineStr">
        <is>
          <t>Payable Invoice</t>
        </is>
      </c>
      <c r="D18" s="88" t="inlineStr">
        <is>
          <t>St Thomas of Canterbury - Attendance to audit - 16/10</t>
        </is>
      </c>
      <c r="E18" s="88" t="inlineStr">
        <is>
          <t>STOC000273</t>
        </is>
      </c>
      <c r="F18" s="89" t="n">
        <v>100</v>
      </c>
      <c r="G18" s="89" t="n">
        <v>0</v>
      </c>
      <c r="H18" s="89">
        <f>(F18 - G18)</f>
        <v/>
      </c>
      <c r="I18" s="89" t="n">
        <v>100</v>
      </c>
      <c r="J18" s="89" t="n">
        <v>0</v>
      </c>
    </row>
    <row r="19" ht="10.9" customHeight="1">
      <c r="A19" s="55" t="inlineStr">
        <is>
          <t>Oct</t>
        </is>
      </c>
      <c r="B19" s="20" t="n">
        <v>45583</v>
      </c>
      <c r="C19" s="21" t="inlineStr">
        <is>
          <t>Payable Invoice</t>
        </is>
      </c>
      <c r="D19" s="21" t="inlineStr">
        <is>
          <t>Oakleaf Primary - Attendance to audit - 19/09</t>
        </is>
      </c>
      <c r="E19" s="21" t="inlineStr">
        <is>
          <t>OLPSI9</t>
        </is>
      </c>
      <c r="F19" s="22" t="n">
        <v>100</v>
      </c>
      <c r="G19" s="22" t="n">
        <v>0</v>
      </c>
      <c r="H19" s="22">
        <f>((H18 + F19) - G19)</f>
        <v/>
      </c>
      <c r="I19" s="22" t="n">
        <v>100</v>
      </c>
      <c r="J19" s="22" t="n">
        <v>0</v>
      </c>
    </row>
    <row r="20" ht="10.9" customHeight="1">
      <c r="A20" s="55" t="inlineStr">
        <is>
          <t>Oct</t>
        </is>
      </c>
      <c r="B20" s="20" t="n">
        <v>45583</v>
      </c>
      <c r="C20" s="21" t="inlineStr">
        <is>
          <t>Payable Invoice</t>
        </is>
      </c>
      <c r="D20" s="21" t="inlineStr">
        <is>
          <t>Westfield Primary School &amp; Nursery - Attendance to audit - 11/09</t>
        </is>
      </c>
      <c r="E20" s="21" t="inlineStr">
        <is>
          <t>English Hub 1</t>
        </is>
      </c>
      <c r="F20" s="22" t="n">
        <v>100</v>
      </c>
      <c r="G20" s="22" t="n">
        <v>0</v>
      </c>
      <c r="H20" s="22">
        <f>((H19 + F20) - G20)</f>
        <v/>
      </c>
      <c r="I20" s="22" t="n">
        <v>100</v>
      </c>
      <c r="J20" s="22" t="n">
        <v>0</v>
      </c>
    </row>
    <row r="21">
      <c r="A21" s="55" t="inlineStr">
        <is>
          <t>Oct</t>
        </is>
      </c>
      <c r="B21" s="20" t="n">
        <v>45586</v>
      </c>
      <c r="C21" s="21" t="inlineStr">
        <is>
          <t>Payable Invoice</t>
        </is>
      </c>
      <c r="D21" s="21" t="inlineStr">
        <is>
          <t>Aboyne Lodge primary school - Attendance to audit - 16/10</t>
        </is>
      </c>
      <c r="E21" s="21" t="inlineStr">
        <is>
          <t>ABL172</t>
        </is>
      </c>
      <c r="F21" s="22" t="n">
        <v>100</v>
      </c>
      <c r="G21" s="22" t="n">
        <v>0</v>
      </c>
      <c r="H21" s="22">
        <f>((H20 + F21) - G21)</f>
        <v/>
      </c>
      <c r="I21" s="22" t="n">
        <v>100</v>
      </c>
      <c r="J21" s="22" t="n">
        <v>0</v>
      </c>
    </row>
    <row r="22" ht="36" customHeight="1">
      <c r="A22" s="55" t="inlineStr">
        <is>
          <t>Oct</t>
        </is>
      </c>
      <c r="B22" s="20" t="n">
        <v>45586</v>
      </c>
      <c r="C22" s="21" t="inlineStr">
        <is>
          <t>Payable Invoice</t>
        </is>
      </c>
      <c r="D22" s="24" t="inlineStr">
        <is>
          <t>Wixams Tree Primary Academy - Delivery of LS days:
- 19/09 (Chaulden)
- 25/09 (Shillington)</t>
        </is>
      </c>
      <c r="E22" s="21" t="inlineStr">
        <is>
          <t>INV-2939</t>
        </is>
      </c>
      <c r="F22" s="22" t="n">
        <v>1400</v>
      </c>
      <c r="G22" s="22" t="n">
        <v>0</v>
      </c>
      <c r="H22" s="22">
        <f>((H21 + F22) - G22)</f>
        <v/>
      </c>
      <c r="I22" s="22" t="n">
        <v>1400</v>
      </c>
      <c r="J22" s="22" t="n">
        <v>0</v>
      </c>
    </row>
    <row r="23">
      <c r="A23" s="55" t="inlineStr">
        <is>
          <t>Oct</t>
        </is>
      </c>
      <c r="B23" s="20" t="n">
        <v>45586</v>
      </c>
      <c r="C23" s="21" t="inlineStr">
        <is>
          <t>Payable Invoice</t>
        </is>
      </c>
      <c r="D23" s="21" t="inlineStr">
        <is>
          <t>Colham Manor primary school - Attendance to audit - 02/10</t>
        </is>
      </c>
      <c r="E23" s="21" t="inlineStr">
        <is>
          <t>CMPSC00159</t>
        </is>
      </c>
      <c r="F23" s="22" t="n">
        <v>100</v>
      </c>
      <c r="G23" s="22" t="n">
        <v>0</v>
      </c>
      <c r="H23" s="22">
        <f>((H22 + F23) - G23)</f>
        <v/>
      </c>
      <c r="I23" s="22" t="n">
        <v>100</v>
      </c>
      <c r="J23" s="22" t="n">
        <v>0</v>
      </c>
    </row>
    <row r="24">
      <c r="A24" s="55" t="inlineStr">
        <is>
          <t>Oct</t>
        </is>
      </c>
      <c r="B24" s="20" t="n">
        <v>45587</v>
      </c>
      <c r="C24" s="21" t="inlineStr">
        <is>
          <t>Payable Invoice</t>
        </is>
      </c>
      <c r="D24" s="21" t="inlineStr">
        <is>
          <t>Mount Stewart Infant School - Attendance to audit - 09/10</t>
        </is>
      </c>
      <c r="E24" s="21" t="inlineStr">
        <is>
          <t>MSI001403</t>
        </is>
      </c>
      <c r="F24" s="22" t="n">
        <v>100</v>
      </c>
      <c r="G24" s="22" t="n">
        <v>0</v>
      </c>
      <c r="H24" s="22">
        <f>((H23 + F24) - G24)</f>
        <v/>
      </c>
      <c r="I24" s="22" t="n">
        <v>100</v>
      </c>
      <c r="J24" s="22" t="n">
        <v>0</v>
      </c>
    </row>
    <row r="25">
      <c r="A25" s="55" t="inlineStr">
        <is>
          <t>Oct</t>
        </is>
      </c>
      <c r="B25" s="20" t="n">
        <v>45587</v>
      </c>
      <c r="C25" s="21" t="inlineStr">
        <is>
          <t>Payable Invoice</t>
        </is>
      </c>
      <c r="D25" s="21" t="inlineStr">
        <is>
          <t>Shillington Lower School - Attendance to audit - 25/09</t>
        </is>
      </c>
      <c r="E25" s="21" t="inlineStr">
        <is>
          <t>SHILL24/27</t>
        </is>
      </c>
      <c r="F25" s="22" t="n">
        <v>100</v>
      </c>
      <c r="G25" s="22" t="n">
        <v>0</v>
      </c>
      <c r="H25" s="22">
        <f>((H24 + F25) - G25)</f>
        <v/>
      </c>
      <c r="I25" s="22" t="n">
        <v>100</v>
      </c>
      <c r="J25" s="22" t="n">
        <v>0</v>
      </c>
    </row>
    <row r="26">
      <c r="A26" s="55" t="inlineStr">
        <is>
          <t>Oct</t>
        </is>
      </c>
      <c r="B26" s="20" t="n">
        <v>45589</v>
      </c>
      <c r="C26" s="21" t="inlineStr">
        <is>
          <t>Payable Invoice</t>
        </is>
      </c>
      <c r="D26" s="21" t="inlineStr">
        <is>
          <t>Hobbs Hill Wood Primary School - Attendance to audit - 18/09</t>
        </is>
      </c>
      <c r="E26" s="21" t="inlineStr">
        <is>
          <t>EHUB001</t>
        </is>
      </c>
      <c r="F26" s="22" t="n">
        <v>100</v>
      </c>
      <c r="G26" s="22" t="n">
        <v>0</v>
      </c>
      <c r="H26" s="22">
        <f>((H25 + F26) - G26)</f>
        <v/>
      </c>
      <c r="I26" s="22" t="n">
        <v>100</v>
      </c>
      <c r="J26" s="22" t="n">
        <v>0</v>
      </c>
    </row>
    <row r="27">
      <c r="A27" s="55" t="inlineStr">
        <is>
          <t>Oct</t>
        </is>
      </c>
      <c r="B27" s="20" t="n">
        <v>45590</v>
      </c>
      <c r="C27" s="21" t="inlineStr">
        <is>
          <t>Payable Invoice</t>
        </is>
      </c>
      <c r="D27" s="21" t="inlineStr">
        <is>
          <t>The Grove Infant and Nursery School - Attendance to audit - 01/10</t>
        </is>
      </c>
      <c r="E27" s="21" t="inlineStr">
        <is>
          <t>967-EH</t>
        </is>
      </c>
      <c r="F27" s="22" t="n">
        <v>100</v>
      </c>
      <c r="G27" s="22" t="n">
        <v>0</v>
      </c>
      <c r="H27" s="22">
        <f>((H26 + F27) - G27)</f>
        <v/>
      </c>
      <c r="I27" s="22" t="n">
        <v>100</v>
      </c>
      <c r="J27" s="22" t="n">
        <v>0</v>
      </c>
    </row>
    <row r="28" ht="24" customHeight="1">
      <c r="A28" s="55" t="inlineStr">
        <is>
          <t>Oct</t>
        </is>
      </c>
      <c r="B28" s="20" t="n">
        <v>45594</v>
      </c>
      <c r="C28" s="21" t="inlineStr">
        <is>
          <t>Payable Invoice</t>
        </is>
      </c>
      <c r="D28" s="24" t="inlineStr">
        <is>
          <t>Sellincourt Primary School - Delivery of audits
- Hadrian 24/10</t>
        </is>
      </c>
      <c r="E28" s="21" t="inlineStr">
        <is>
          <t>SC2024-25-053</t>
        </is>
      </c>
      <c r="F28" s="22" t="n">
        <v>700</v>
      </c>
      <c r="G28" s="22" t="n">
        <v>0</v>
      </c>
      <c r="H28" s="22">
        <f>((H27 + F28) - G28)</f>
        <v/>
      </c>
      <c r="I28" s="22" t="n">
        <v>700</v>
      </c>
      <c r="J28" s="22" t="n">
        <v>0</v>
      </c>
    </row>
    <row r="29" ht="108" customHeight="1">
      <c r="A29" s="91" t="inlineStr">
        <is>
          <t>Oct</t>
        </is>
      </c>
      <c r="B29" s="92" t="n">
        <v>45595</v>
      </c>
      <c r="C29" s="93" t="n"/>
      <c r="D29" s="94" t="inlineStr">
        <is>
          <t>Audit payments to WLFSP (Autumn 1)
•	Westfield – 11/09
•	Hobbs Hill Wood – 18/09
•	Clifton – 17/09
•	Aboyne Lodge – 24/09
•	Mount Stewart – 09/10
•	Fleetville – 14/10
•	The Meads – 21/10
•	Bevington – 23/10</t>
        </is>
      </c>
      <c r="E29" s="93" t="n"/>
      <c r="F29" s="95" t="n">
        <v>5600</v>
      </c>
      <c r="G29" s="95" t="n"/>
      <c r="H29" s="95">
        <f>((H28 + F29) - G29)</f>
        <v/>
      </c>
      <c r="I29" s="95" t="n"/>
      <c r="J29" s="95" t="n"/>
      <c r="K29" s="96" t="inlineStr">
        <is>
          <t>Agreed by AW (08/11), added  on dec statement dated 31.10.2024</t>
        </is>
      </c>
      <c r="L29" s="97" t="n"/>
      <c r="M29" s="98" t="n"/>
      <c r="N29" s="98" t="n"/>
      <c r="O29" s="98" t="n"/>
      <c r="P29" s="98" t="n"/>
      <c r="Q29" s="98" t="n"/>
      <c r="R29" s="98" t="n"/>
      <c r="S29" s="98" t="n"/>
      <c r="T29" s="98" t="n"/>
      <c r="U29" s="98" t="n"/>
      <c r="V29" s="98" t="n"/>
      <c r="W29" s="98" t="n"/>
    </row>
    <row r="30" ht="24" customHeight="1">
      <c r="A30" s="55" t="inlineStr">
        <is>
          <t>Nov</t>
        </is>
      </c>
      <c r="B30" s="20" t="n">
        <v>45600</v>
      </c>
      <c r="C30" s="21" t="inlineStr">
        <is>
          <t>Payable Invoice</t>
        </is>
      </c>
      <c r="D30" s="24" t="inlineStr">
        <is>
          <t>Fox Primary School - Delivery of audit:
BM - St Thomas of Canterbury 16/10</t>
        </is>
      </c>
      <c r="E30" s="21" t="inlineStr">
        <is>
          <t>FOXSI86</t>
        </is>
      </c>
      <c r="F30" s="22" t="n">
        <v>700</v>
      </c>
      <c r="G30" s="22" t="n">
        <v>0</v>
      </c>
      <c r="H30" s="22">
        <f>((H29 + F30) - G30)</f>
        <v/>
      </c>
      <c r="I30" s="22" t="n">
        <v>700</v>
      </c>
      <c r="J30" s="22" t="n">
        <v>0</v>
      </c>
      <c r="K30" s="25" t="n"/>
    </row>
    <row r="31" customFormat="1" s="5">
      <c r="A31" s="55" t="inlineStr">
        <is>
          <t>Nov</t>
        </is>
      </c>
      <c r="B31" s="20" t="n">
        <v>45602</v>
      </c>
      <c r="C31" s="21" t="inlineStr">
        <is>
          <t>Payable Invoice</t>
        </is>
      </c>
      <c r="D31" s="21" t="inlineStr">
        <is>
          <t>Avondale Park primary school - Delivery of audit - Stondon 23/10</t>
        </is>
      </c>
      <c r="E31" s="21" t="inlineStr">
        <is>
          <t>AVDSI32</t>
        </is>
      </c>
      <c r="F31" s="22" t="n">
        <v>700</v>
      </c>
      <c r="G31" s="22" t="n">
        <v>0</v>
      </c>
      <c r="H31" s="22">
        <f>((H30 + F31) - G31)</f>
        <v/>
      </c>
      <c r="I31" s="22" t="n">
        <v>700</v>
      </c>
      <c r="J31" s="22" t="n">
        <v>0</v>
      </c>
      <c r="K31" s="25" t="n"/>
    </row>
    <row r="32" ht="24" customHeight="1">
      <c r="A32" s="55" t="inlineStr">
        <is>
          <t>Nov</t>
        </is>
      </c>
      <c r="B32" s="20" t="n">
        <v>45607</v>
      </c>
      <c r="C32" s="21" t="inlineStr">
        <is>
          <t>Payable Invoice</t>
        </is>
      </c>
      <c r="D32" s="24" t="inlineStr">
        <is>
          <t>Avonmore Primary School - Delivery of audit:
Colham Manor 02/10</t>
        </is>
      </c>
      <c r="E32" s="21" t="inlineStr">
        <is>
          <t>AVMSI18</t>
        </is>
      </c>
      <c r="F32" s="22" t="n">
        <v>700</v>
      </c>
      <c r="G32" s="22" t="n">
        <v>0</v>
      </c>
      <c r="H32" s="22">
        <f>((H31 + F32) - G32)</f>
        <v/>
      </c>
      <c r="I32" s="22" t="n">
        <v>700</v>
      </c>
      <c r="J32" s="22" t="n">
        <v>0</v>
      </c>
      <c r="K32" s="25" t="n"/>
      <c r="L32" s="5" t="n"/>
      <c r="M32" s="25" t="n"/>
      <c r="N32" s="25" t="n"/>
      <c r="O32" s="25" t="n"/>
      <c r="P32" s="25" t="n"/>
      <c r="Q32" s="25" t="n"/>
      <c r="R32" s="25" t="n"/>
      <c r="S32" s="25" t="n"/>
      <c r="T32" s="25" t="n"/>
      <c r="U32" s="25" t="n"/>
      <c r="V32" s="25" t="n"/>
      <c r="W32" s="25" t="n"/>
    </row>
    <row r="33">
      <c r="A33" s="55" t="inlineStr">
        <is>
          <t>Nov</t>
        </is>
      </c>
      <c r="B33" s="20" t="n">
        <v>45614</v>
      </c>
      <c r="C33" s="21" t="inlineStr">
        <is>
          <t>Payable Invoice</t>
        </is>
      </c>
      <c r="D33" s="21" t="inlineStr">
        <is>
          <t>Harmondsworth Primary School - Attendance to audit - 5/11</t>
        </is>
      </c>
      <c r="E33" s="21" t="inlineStr">
        <is>
          <t>INV000268</t>
        </is>
      </c>
      <c r="F33" s="22" t="n">
        <v>100</v>
      </c>
      <c r="G33" s="22" t="n">
        <v>0</v>
      </c>
      <c r="H33" s="22">
        <f>((H32 + F33) - G33)</f>
        <v/>
      </c>
      <c r="I33" s="22" t="n">
        <v>100</v>
      </c>
      <c r="J33" s="22" t="n">
        <v>0</v>
      </c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</row>
    <row r="34">
      <c r="A34" s="55" t="inlineStr">
        <is>
          <t>Nov</t>
        </is>
      </c>
      <c r="B34" s="20" t="n">
        <v>45617</v>
      </c>
      <c r="C34" s="21" t="inlineStr">
        <is>
          <t>Payable Invoice</t>
        </is>
      </c>
      <c r="D34" s="21" t="inlineStr">
        <is>
          <t>Newton Primary School - Attendance to graduated audit - 21/11</t>
        </is>
      </c>
      <c r="E34" s="21" t="inlineStr">
        <is>
          <t>024/011</t>
        </is>
      </c>
      <c r="F34" s="22" t="n">
        <v>100</v>
      </c>
      <c r="G34" s="22" t="n">
        <v>0</v>
      </c>
      <c r="H34" s="22">
        <f>((H33 + F34) - G34)</f>
        <v/>
      </c>
      <c r="I34" s="22" t="n">
        <v>100</v>
      </c>
      <c r="J34" s="22" t="n">
        <v>0</v>
      </c>
      <c r="K34" s="25" t="n"/>
      <c r="L34" s="25" t="n"/>
      <c r="M34" s="25" t="n"/>
      <c r="N34" s="25" t="n"/>
      <c r="O34" s="30" t="n"/>
      <c r="P34" s="30" t="n"/>
      <c r="Q34" s="30" t="n"/>
    </row>
    <row r="35" ht="60" customHeight="1">
      <c r="A35" s="55" t="inlineStr">
        <is>
          <t>Nov</t>
        </is>
      </c>
      <c r="B35" s="20" t="n">
        <v>45622</v>
      </c>
      <c r="C35" s="21" t="inlineStr">
        <is>
          <t>Payable Invoice</t>
        </is>
      </c>
      <c r="D35" s="24" t="inlineStr">
        <is>
          <t>Georgina Berry - Delivery of audits:
- South Hill
- Knutsford
- Harpenden Academy
- The Grove</t>
        </is>
      </c>
      <c r="E35" s="21" t="inlineStr">
        <is>
          <t>#041</t>
        </is>
      </c>
      <c r="F35" s="22" t="n">
        <v>2800</v>
      </c>
      <c r="G35" s="22" t="n">
        <v>0</v>
      </c>
      <c r="H35" s="22">
        <f>((H34 + F35) - G35)</f>
        <v/>
      </c>
      <c r="I35" s="22" t="n">
        <v>2800</v>
      </c>
      <c r="J35" s="22" t="n">
        <v>0</v>
      </c>
      <c r="K35" s="76">
        <f>SUM(F18:F35)</f>
        <v/>
      </c>
      <c r="L35" s="25" t="n"/>
      <c r="M35" s="30" t="n"/>
      <c r="N35" s="30" t="n"/>
    </row>
    <row r="36" ht="15" customHeight="1">
      <c r="A36" s="55" t="inlineStr">
        <is>
          <t>Dec</t>
        </is>
      </c>
      <c r="B36" s="85" t="n">
        <v>45631</v>
      </c>
      <c r="C36" s="21" t="inlineStr">
        <is>
          <t>Payable Invoice</t>
        </is>
      </c>
      <c r="D36" s="21" t="inlineStr">
        <is>
          <t>Harpenden Academy - Hub Funding - Attendance at Audit – 24/10</t>
        </is>
      </c>
      <c r="E36" s="21" t="inlineStr">
        <is>
          <t>HRPSI1084</t>
        </is>
      </c>
      <c r="F36" s="22" t="n">
        <v>100</v>
      </c>
      <c r="G36" s="22" t="n">
        <v>0</v>
      </c>
      <c r="H36" s="22">
        <f>((H35 + F36) - G36)</f>
        <v/>
      </c>
      <c r="I36" s="22" t="n">
        <v>100</v>
      </c>
      <c r="J36" s="22" t="n">
        <v>0</v>
      </c>
      <c r="M36" s="30" t="n"/>
      <c r="N36" s="30" t="n"/>
    </row>
    <row r="37">
      <c r="A37" s="55" t="inlineStr">
        <is>
          <t>Dec</t>
        </is>
      </c>
      <c r="B37" s="20" t="n">
        <v>45631</v>
      </c>
      <c r="C37" s="21" t="inlineStr">
        <is>
          <t>Payable Invoice</t>
        </is>
      </c>
      <c r="D37" s="21" t="inlineStr">
        <is>
          <t>The Meads Primary School - Attendance to audit - 21/10</t>
        </is>
      </c>
      <c r="E37" s="21" t="inlineStr">
        <is>
          <t>MPS416</t>
        </is>
      </c>
      <c r="F37" s="22" t="n">
        <v>100</v>
      </c>
      <c r="G37" s="22" t="n">
        <v>0</v>
      </c>
      <c r="H37" s="22">
        <f>((H36 + F37) - G37)</f>
        <v/>
      </c>
      <c r="I37" s="22" t="n">
        <v>100</v>
      </c>
      <c r="J37" s="22" t="n">
        <v>0</v>
      </c>
      <c r="M37" s="30" t="n"/>
      <c r="N37" s="30" t="n"/>
    </row>
    <row r="38">
      <c r="A38" s="55" t="inlineStr">
        <is>
          <t>Dec</t>
        </is>
      </c>
      <c r="B38" s="20" t="n">
        <v>45631</v>
      </c>
      <c r="C38" s="21" t="inlineStr">
        <is>
          <t>Payable Invoice</t>
        </is>
      </c>
      <c r="D38" s="21" t="inlineStr">
        <is>
          <t>Knutsford Primary Academy - Attendance to audit - 17/10</t>
        </is>
      </c>
      <c r="E38" s="21" t="inlineStr">
        <is>
          <t>172</t>
        </is>
      </c>
      <c r="F38" s="22" t="n">
        <v>100</v>
      </c>
      <c r="G38" s="22" t="n">
        <v>0</v>
      </c>
      <c r="H38" s="22">
        <f>((H37 + F38) - G38)</f>
        <v/>
      </c>
      <c r="I38" s="22" t="n">
        <v>100</v>
      </c>
      <c r="J38" s="22" t="n">
        <v>0</v>
      </c>
      <c r="M38" s="30" t="n"/>
      <c r="N38" s="30" t="n"/>
    </row>
    <row r="39">
      <c r="A39" s="55" t="inlineStr">
        <is>
          <t>Dec</t>
        </is>
      </c>
      <c r="B39" s="20" t="n">
        <v>45631</v>
      </c>
      <c r="C39" s="21" t="inlineStr">
        <is>
          <t>Payable Invoice</t>
        </is>
      </c>
      <c r="D39" s="21" t="inlineStr">
        <is>
          <t>Camps Hill primary school - Attendance to audit - 08/11</t>
        </is>
      </c>
      <c r="E39" s="21" t="inlineStr">
        <is>
          <t>0000000946</t>
        </is>
      </c>
      <c r="F39" s="22" t="n">
        <v>100</v>
      </c>
      <c r="G39" s="22" t="n">
        <v>0</v>
      </c>
      <c r="H39" s="22">
        <f>((H38 + F39) - G39)</f>
        <v/>
      </c>
      <c r="I39" s="22" t="n">
        <v>100</v>
      </c>
      <c r="J39" s="22" t="n">
        <v>0</v>
      </c>
      <c r="M39" s="30" t="n"/>
      <c r="N39" s="30" t="n"/>
    </row>
    <row r="40">
      <c r="A40" s="55" t="inlineStr">
        <is>
          <t>Dec</t>
        </is>
      </c>
      <c r="B40" s="20" t="n">
        <v>45631</v>
      </c>
      <c r="C40" s="21" t="inlineStr">
        <is>
          <t>Payable Invoice</t>
        </is>
      </c>
      <c r="D40" s="21" t="inlineStr">
        <is>
          <t>Mount Pleasant Lane primary school - Attendance to Audit – 05/12 @ £100</t>
        </is>
      </c>
      <c r="E40" s="21" t="inlineStr">
        <is>
          <t>SI/0000000002</t>
        </is>
      </c>
      <c r="F40" s="22" t="n">
        <v>100</v>
      </c>
      <c r="G40" s="22" t="n">
        <v>0</v>
      </c>
      <c r="H40" s="22">
        <f>((H39 + F40) - G40)</f>
        <v/>
      </c>
      <c r="I40" s="22" t="n">
        <v>100</v>
      </c>
      <c r="J40" s="22" t="n">
        <v>0</v>
      </c>
      <c r="M40" s="30" t="n"/>
      <c r="N40" s="30" t="n"/>
    </row>
    <row r="41">
      <c r="A41" s="55" t="inlineStr">
        <is>
          <t>Dec</t>
        </is>
      </c>
      <c r="B41" s="20" t="n">
        <v>45632</v>
      </c>
      <c r="C41" s="21" t="inlineStr">
        <is>
          <t>Payable Invoice</t>
        </is>
      </c>
      <c r="D41" s="21" t="inlineStr">
        <is>
          <t>Whitings Hill primary school - Attendance to Audit 6/11/24</t>
        </is>
      </c>
      <c r="E41" s="21" t="inlineStr">
        <is>
          <t>INVOICE NO. 262</t>
        </is>
      </c>
      <c r="F41" s="22" t="n">
        <v>100</v>
      </c>
      <c r="G41" s="22" t="n">
        <v>0</v>
      </c>
      <c r="H41" s="22">
        <f>((H40 + F41) - G41)</f>
        <v/>
      </c>
      <c r="I41" s="22" t="n">
        <v>100</v>
      </c>
      <c r="J41" s="22" t="n">
        <v>0</v>
      </c>
      <c r="M41" s="30" t="n"/>
      <c r="N41" s="30" t="n"/>
    </row>
    <row r="42">
      <c r="A42" s="55" t="inlineStr">
        <is>
          <t>Dec</t>
        </is>
      </c>
      <c r="B42" s="20" t="n">
        <v>45632</v>
      </c>
      <c r="C42" s="21" t="inlineStr">
        <is>
          <t>Payable Invoice</t>
        </is>
      </c>
      <c r="D42" s="21" t="inlineStr">
        <is>
          <t>Ramsey Infants School - Attendance to audit 8.11.24</t>
        </is>
      </c>
      <c r="E42" s="21" t="inlineStr">
        <is>
          <t>RISI 54</t>
        </is>
      </c>
      <c r="F42" s="22" t="n">
        <v>100</v>
      </c>
      <c r="G42" s="22" t="n">
        <v>0</v>
      </c>
      <c r="H42" s="22">
        <f>((H41 + F42) - G42)</f>
        <v/>
      </c>
      <c r="I42" s="22" t="n">
        <v>100</v>
      </c>
      <c r="J42" s="22" t="n">
        <v>0</v>
      </c>
      <c r="M42" s="30" t="n"/>
      <c r="N42" s="30" t="n"/>
    </row>
    <row r="43">
      <c r="A43" s="55" t="inlineStr">
        <is>
          <t>Dec</t>
        </is>
      </c>
      <c r="B43" s="20" t="n">
        <v>45632</v>
      </c>
      <c r="C43" s="21" t="inlineStr">
        <is>
          <t>Payable Invoice</t>
        </is>
      </c>
      <c r="D43" s="21" t="inlineStr">
        <is>
          <t>Avondale Park primary school - Delivery of audits - Boxmoor 20/11</t>
        </is>
      </c>
      <c r="E43" s="21" t="inlineStr">
        <is>
          <t>AVDSI34</t>
        </is>
      </c>
      <c r="F43" s="22" t="n">
        <v>700</v>
      </c>
      <c r="G43" s="22" t="n">
        <v>0</v>
      </c>
      <c r="H43" s="22">
        <f>((H42 + F43) - G43)</f>
        <v/>
      </c>
      <c r="I43" s="22" t="n">
        <v>700</v>
      </c>
      <c r="J43" s="22" t="n">
        <v>0</v>
      </c>
      <c r="M43" s="30" t="n"/>
      <c r="N43" s="30" t="n"/>
    </row>
    <row r="44">
      <c r="A44" s="55" t="inlineStr">
        <is>
          <t>Dec</t>
        </is>
      </c>
      <c r="B44" s="20" t="n">
        <v>45632</v>
      </c>
      <c r="C44" s="21" t="inlineStr">
        <is>
          <t>Payable Invoice</t>
        </is>
      </c>
      <c r="D44" s="21" t="inlineStr">
        <is>
          <t>Alconbury CofE Primary School - Attendance to grad audit - 06/11</t>
        </is>
      </c>
      <c r="E44" s="21" t="inlineStr">
        <is>
          <t>SO68</t>
        </is>
      </c>
      <c r="F44" s="22" t="n">
        <v>100</v>
      </c>
      <c r="G44" s="22" t="n">
        <v>0</v>
      </c>
      <c r="H44" s="22">
        <f>((H43 + F44) - G44)</f>
        <v/>
      </c>
      <c r="I44" s="22" t="n">
        <v>100</v>
      </c>
      <c r="J44" s="22" t="n">
        <v>0</v>
      </c>
      <c r="M44" s="30" t="n"/>
      <c r="N44" s="30" t="n"/>
    </row>
    <row r="45">
      <c r="A45" s="55" t="inlineStr">
        <is>
          <t>Dec</t>
        </is>
      </c>
      <c r="B45" s="20" t="n">
        <v>45632</v>
      </c>
      <c r="C45" s="21" t="inlineStr">
        <is>
          <t>Payable Invoice</t>
        </is>
      </c>
      <c r="D45" s="21" t="inlineStr">
        <is>
          <t>Bevington Primary School - Attendance to audit - 23/10</t>
        </is>
      </c>
      <c r="E45" s="21" t="inlineStr">
        <is>
          <t>BEV25</t>
        </is>
      </c>
      <c r="F45" s="22" t="n">
        <v>100</v>
      </c>
      <c r="G45" s="22" t="n">
        <v>0</v>
      </c>
      <c r="H45" s="22">
        <f>((H44 + F45) - G45)</f>
        <v/>
      </c>
      <c r="I45" s="22" t="n">
        <v>100</v>
      </c>
      <c r="J45" s="22" t="n">
        <v>0</v>
      </c>
      <c r="M45" s="30" t="n"/>
      <c r="N45" s="30" t="n"/>
    </row>
    <row r="46">
      <c r="A46" s="55" t="inlineStr">
        <is>
          <t>Dec</t>
        </is>
      </c>
      <c r="B46" s="20" t="n">
        <v>45632</v>
      </c>
      <c r="C46" s="21" t="inlineStr">
        <is>
          <t>Payable Invoice</t>
        </is>
      </c>
      <c r="D46" s="21" t="inlineStr">
        <is>
          <t>Georgina Berry - 2 x audits (Kenilworth &amp; Holtsmere)</t>
        </is>
      </c>
      <c r="E46" s="21" t="inlineStr">
        <is>
          <t>Invoice #045</t>
        </is>
      </c>
      <c r="F46" s="22" t="n">
        <v>1400</v>
      </c>
      <c r="G46" s="22" t="n">
        <v>0</v>
      </c>
      <c r="H46" s="22">
        <f>((H45 + F46) - G46)</f>
        <v/>
      </c>
      <c r="I46" s="22" t="n">
        <v>1400</v>
      </c>
      <c r="J46" s="22" t="n">
        <v>0</v>
      </c>
      <c r="M46" s="30" t="n"/>
      <c r="N46" s="30" t="n"/>
    </row>
    <row r="47" ht="24" customHeight="1">
      <c r="A47" s="55" t="inlineStr">
        <is>
          <t>Dec</t>
        </is>
      </c>
      <c r="B47" s="20" t="n">
        <v>45635</v>
      </c>
      <c r="C47" s="21" t="inlineStr">
        <is>
          <t>Payable Invoice</t>
        </is>
      </c>
      <c r="D47" s="24" t="inlineStr">
        <is>
          <t>Abbots Ripton CofE Primary School - Attendance to a Literacy Specialist 
audit (14/11/2024)</t>
        </is>
      </c>
      <c r="E47" s="21" t="inlineStr">
        <is>
          <t>Invoice no: AR032024</t>
        </is>
      </c>
      <c r="F47" s="22" t="n">
        <v>100</v>
      </c>
      <c r="G47" s="22" t="n">
        <v>0</v>
      </c>
      <c r="H47" s="22">
        <f>((H46 + F47) - G47)</f>
        <v/>
      </c>
      <c r="I47" s="22" t="n">
        <v>100</v>
      </c>
      <c r="J47" s="22" t="n">
        <v>0</v>
      </c>
      <c r="M47" s="30" t="n"/>
      <c r="N47" s="30" t="n"/>
    </row>
    <row r="48">
      <c r="A48" s="55" t="inlineStr">
        <is>
          <t>Dec</t>
        </is>
      </c>
      <c r="B48" s="20" t="n">
        <v>45635</v>
      </c>
      <c r="C48" s="21" t="inlineStr">
        <is>
          <t>Payable Invoice</t>
        </is>
      </c>
      <c r="D48" s="21" t="inlineStr">
        <is>
          <t>Clifton Primary School - Attendance to Audit – 17/09 = £100</t>
        </is>
      </c>
      <c r="E48" s="21" t="inlineStr">
        <is>
          <t>INVOICE NO: 92</t>
        </is>
      </c>
      <c r="F48" s="22" t="n">
        <v>100</v>
      </c>
      <c r="G48" s="22" t="n">
        <v>0</v>
      </c>
      <c r="H48" s="22">
        <f>((H47 + F48) - G48)</f>
        <v/>
      </c>
      <c r="I48" s="22" t="n">
        <v>100</v>
      </c>
      <c r="J48" s="22" t="n">
        <v>0</v>
      </c>
      <c r="M48" s="30" t="n"/>
      <c r="N48" s="30" t="n"/>
    </row>
    <row r="49">
      <c r="A49" s="55" t="inlineStr">
        <is>
          <t>Dec</t>
        </is>
      </c>
      <c r="B49" s="20" t="n">
        <v>45636</v>
      </c>
      <c r="C49" s="21" t="inlineStr">
        <is>
          <t>Payable Invoice</t>
        </is>
      </c>
      <c r="D49" s="21" t="inlineStr">
        <is>
          <t>Avonmore Primary School - Delivery of audits - Whitings Hill 06/11</t>
        </is>
      </c>
      <c r="E49" s="21" t="inlineStr">
        <is>
          <t>AVMSI22</t>
        </is>
      </c>
      <c r="F49" s="22" t="n">
        <v>700</v>
      </c>
      <c r="G49" s="22" t="n">
        <v>0</v>
      </c>
      <c r="H49" s="22">
        <f>((H48 + F49) - G49)</f>
        <v/>
      </c>
      <c r="I49" s="22" t="n">
        <v>700</v>
      </c>
      <c r="J49" s="22" t="n">
        <v>0</v>
      </c>
      <c r="M49" s="30" t="n"/>
      <c r="N49" s="30" t="n"/>
    </row>
    <row r="50" ht="48" customHeight="1">
      <c r="A50" s="55" t="inlineStr">
        <is>
          <t>Dec</t>
        </is>
      </c>
      <c r="B50" s="20" t="n">
        <v>45636</v>
      </c>
      <c r="C50" s="21" t="inlineStr">
        <is>
          <t>Payable Invoice</t>
        </is>
      </c>
      <c r="D50" s="24" t="inlineStr">
        <is>
          <t>Fox Primary School - Audits
• Acton Gardens – 05/11=£700
• Camps Hill – 08/11=£700
= £1400</t>
        </is>
      </c>
      <c r="E50" s="21" t="inlineStr">
        <is>
          <t>FOXSI102</t>
        </is>
      </c>
      <c r="F50" s="22" t="n">
        <v>1400</v>
      </c>
      <c r="G50" s="22" t="n">
        <v>0</v>
      </c>
      <c r="H50" s="22">
        <f>((H49 + F50) - G50)</f>
        <v/>
      </c>
      <c r="I50" s="22" t="n">
        <v>1400</v>
      </c>
      <c r="J50" s="22" t="n">
        <v>0</v>
      </c>
      <c r="M50" s="30" t="n"/>
      <c r="N50" s="30" t="n"/>
    </row>
    <row r="51">
      <c r="A51" s="55" t="inlineStr">
        <is>
          <t>Dec</t>
        </is>
      </c>
      <c r="B51" s="20" t="n">
        <v>45636</v>
      </c>
      <c r="C51" s="21" t="inlineStr">
        <is>
          <t>Payable Invoice</t>
        </is>
      </c>
      <c r="D51" s="21" t="inlineStr">
        <is>
          <t>Dovery Academy - Attendance to grad audit - 04/12</t>
        </is>
      </c>
      <c r="E51" s="21" t="inlineStr">
        <is>
          <t>INV-3086</t>
        </is>
      </c>
      <c r="F51" s="22" t="n">
        <v>100</v>
      </c>
      <c r="G51" s="22" t="n">
        <v>0</v>
      </c>
      <c r="H51" s="22">
        <f>((H50 + F51) - G51)</f>
        <v/>
      </c>
      <c r="I51" s="22" t="n">
        <v>100</v>
      </c>
      <c r="J51" s="22" t="n">
        <v>0</v>
      </c>
      <c r="M51" s="30" t="n"/>
      <c r="N51" s="30" t="n"/>
    </row>
    <row r="52">
      <c r="A52" s="55" t="inlineStr">
        <is>
          <t>Dec</t>
        </is>
      </c>
      <c r="B52" s="20" t="n">
        <v>45636</v>
      </c>
      <c r="C52" s="21" t="inlineStr">
        <is>
          <t>Payable Invoice</t>
        </is>
      </c>
      <c r="D52" s="21" t="inlineStr">
        <is>
          <t>Boxmoor Primary School - Attendance to Audit 20/11/2024</t>
        </is>
      </c>
      <c r="E52" s="21" t="inlineStr">
        <is>
          <t>Invoice No: 580</t>
        </is>
      </c>
      <c r="F52" s="22" t="n">
        <v>100</v>
      </c>
      <c r="G52" s="22" t="n">
        <v>0</v>
      </c>
      <c r="H52" s="22">
        <f>((H51 + F52) - G52)</f>
        <v/>
      </c>
      <c r="I52" s="22" t="n">
        <v>100</v>
      </c>
      <c r="J52" s="22" t="n">
        <v>0</v>
      </c>
      <c r="M52" s="30" t="n"/>
      <c r="N52" s="30" t="n"/>
    </row>
    <row r="53" ht="60" customHeight="1">
      <c r="A53" s="55" t="inlineStr">
        <is>
          <t>Dec</t>
        </is>
      </c>
      <c r="B53" s="20" t="n">
        <v>45636</v>
      </c>
      <c r="C53" s="21" t="inlineStr">
        <is>
          <t>Payable Invoice</t>
        </is>
      </c>
      <c r="D53" s="24" t="inlineStr">
        <is>
          <t>Sarah Bannerman - Delivery of Audit Days
 Harmondsworth (5/11)
 Alconbury (6/11)
 Abbots Rippon (14/11)
 Newton (21/11)</t>
        </is>
      </c>
      <c r="E53" s="21" t="inlineStr">
        <is>
          <t>Inv 0157</t>
        </is>
      </c>
      <c r="F53" s="22" t="n">
        <v>2800</v>
      </c>
      <c r="G53" s="22" t="n">
        <v>0</v>
      </c>
      <c r="H53" s="22">
        <f>((H52 + F53) - G53)</f>
        <v/>
      </c>
      <c r="I53" s="22" t="n">
        <v>2800</v>
      </c>
      <c r="J53" s="22" t="n">
        <v>0</v>
      </c>
      <c r="K53" s="16" t="n"/>
      <c r="M53" s="30" t="n"/>
      <c r="N53" s="30" t="n"/>
    </row>
    <row r="54">
      <c r="A54" s="55" t="inlineStr">
        <is>
          <t>Dec</t>
        </is>
      </c>
      <c r="B54" s="20" t="n">
        <v>45637</v>
      </c>
      <c r="C54" s="21" t="inlineStr">
        <is>
          <t>Payable Invoice</t>
        </is>
      </c>
      <c r="D54" s="21" t="inlineStr">
        <is>
          <t>Holtsmere End Infant and Nursery School - Attendance to audit - 07/11</t>
        </is>
      </c>
      <c r="E54" s="21" t="inlineStr">
        <is>
          <t>15</t>
        </is>
      </c>
      <c r="F54" s="22" t="n">
        <v>100</v>
      </c>
      <c r="G54" s="22" t="n">
        <v>0</v>
      </c>
      <c r="H54" s="22">
        <f>((H53 + F54) - G54)</f>
        <v/>
      </c>
      <c r="I54" s="22" t="n">
        <v>100</v>
      </c>
      <c r="J54" s="22" t="n">
        <v>0</v>
      </c>
      <c r="M54" s="30" t="n"/>
      <c r="N54" s="30" t="n"/>
    </row>
    <row r="55">
      <c r="A55" s="55" t="inlineStr">
        <is>
          <t>Dec</t>
        </is>
      </c>
      <c r="B55" s="20" t="n">
        <v>45638</v>
      </c>
      <c r="C55" s="21" t="inlineStr">
        <is>
          <t>Payable Invoice</t>
        </is>
      </c>
      <c r="D55" s="21" t="inlineStr">
        <is>
          <t>Kensworth CE Academy - Attendance to grad audit - 04/12</t>
        </is>
      </c>
      <c r="E55" s="21" t="inlineStr">
        <is>
          <t>KESI 59</t>
        </is>
      </c>
      <c r="F55" s="22" t="n">
        <v>100</v>
      </c>
      <c r="G55" s="22" t="n">
        <v>0</v>
      </c>
      <c r="H55" s="22">
        <f>((H54 + F55) - G55)</f>
        <v/>
      </c>
      <c r="I55" s="22" t="n">
        <v>100</v>
      </c>
      <c r="J55" s="22" t="n">
        <v>0</v>
      </c>
      <c r="M55" s="30" t="n"/>
      <c r="N55" s="30" t="n"/>
    </row>
    <row r="56">
      <c r="A56" s="55" t="inlineStr">
        <is>
          <t>Dec</t>
        </is>
      </c>
      <c r="B56" s="20" t="n">
        <v>45645</v>
      </c>
      <c r="C56" s="21" t="inlineStr">
        <is>
          <t>Payable Invoice</t>
        </is>
      </c>
      <c r="D56" s="21" t="inlineStr">
        <is>
          <t>Stondon Lower School - Attendance to Audit Day (23/10)</t>
        </is>
      </c>
      <c r="E56" s="21" t="inlineStr">
        <is>
          <t>STON24/018EH</t>
        </is>
      </c>
      <c r="F56" s="22" t="n">
        <v>100</v>
      </c>
      <c r="G56" s="22" t="n">
        <v>0</v>
      </c>
      <c r="H56" s="22">
        <f>((H55 + F56) - G56)</f>
        <v/>
      </c>
      <c r="I56" s="22" t="n">
        <v>100</v>
      </c>
      <c r="J56" s="22" t="n">
        <v>0</v>
      </c>
      <c r="K56" s="16" t="inlineStr">
        <is>
          <t>CRM Month Auditor reported</t>
        </is>
      </c>
      <c r="L56" s="89" t="n">
        <v>9800</v>
      </c>
      <c r="M56" s="30" t="n"/>
      <c r="N56" s="30" t="n"/>
    </row>
    <row r="57">
      <c r="A57" s="55" t="inlineStr">
        <is>
          <t>Dec</t>
        </is>
      </c>
      <c r="B57" s="20" t="n">
        <v>45657</v>
      </c>
      <c r="C57" s="21" t="inlineStr">
        <is>
          <t>Manual Journal</t>
        </is>
      </c>
      <c r="D57" s="21" t="inlineStr">
        <is>
          <t>Transfer of Davina's costs to the English Hub code - Autumn 2 - Audits - DB</t>
        </is>
      </c>
      <c r="E57" s="21" t="inlineStr">
        <is>
          <t>#354402</t>
        </is>
      </c>
      <c r="F57" s="22" t="n">
        <v>2800</v>
      </c>
      <c r="G57" s="22" t="n">
        <v>0</v>
      </c>
      <c r="H57" s="22">
        <f>((H56 + F57) - G57)</f>
        <v/>
      </c>
      <c r="I57" s="22" t="n">
        <v>2800</v>
      </c>
      <c r="J57" s="22" t="n">
        <v>0</v>
      </c>
      <c r="K57" s="16" t="inlineStr">
        <is>
          <t>CRM Month Auditor reported</t>
        </is>
      </c>
      <c r="L57" s="89" t="n">
        <v>1600</v>
      </c>
      <c r="M57" s="30" t="n"/>
      <c r="N57" s="30" t="n"/>
    </row>
    <row r="58" ht="12.2" customFormat="1" customHeight="1" s="5">
      <c r="A58" s="55" t="n"/>
      <c r="B58" s="12" t="inlineStr">
        <is>
          <t>Total Supplies &amp; Services Costs: Educational Supplies: Curriculum Materials - English Hub Audits</t>
        </is>
      </c>
      <c r="C58" s="12" t="n"/>
      <c r="D58" s="12" t="n"/>
      <c r="E58" s="12" t="n"/>
      <c r="F58" s="13">
        <f>SUM(F18:F57)</f>
        <v/>
      </c>
      <c r="G58" s="13">
        <f>SUM(G18:G28)</f>
        <v/>
      </c>
      <c r="H58" s="13">
        <f>H28</f>
        <v/>
      </c>
      <c r="I58" s="13">
        <f>SUM(I18:I28)</f>
        <v/>
      </c>
      <c r="J58" s="13">
        <f>SUM(J18:J28)</f>
        <v/>
      </c>
      <c r="L58" s="30" t="n"/>
    </row>
    <row r="59" ht="10.9" customHeight="1">
      <c r="O59" s="5" t="n"/>
      <c r="P59" s="5" t="n"/>
      <c r="Q59" s="5" t="n"/>
    </row>
    <row r="60" ht="10.9" customHeight="1">
      <c r="B60" s="8" t="inlineStr">
        <is>
          <t>Supplies &amp; Services Costs: Educational Supplies: Curriculum Materials - English Hub Development</t>
        </is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5" t="n"/>
      <c r="M60" s="5" t="n"/>
      <c r="N60" s="5" t="n"/>
    </row>
    <row r="61" ht="10.9" customHeight="1">
      <c r="B61" s="60" t="n">
        <v>45554</v>
      </c>
      <c r="C61" s="61" t="inlineStr">
        <is>
          <t>Payable Invoice</t>
        </is>
      </c>
      <c r="D61" s="61" t="inlineStr">
        <is>
          <t>Amazon.co.uk - Bigjigs Toys Table Top Puppet Theatre, Wooden Toys</t>
        </is>
      </c>
      <c r="E61" s="61" t="inlineStr">
        <is>
          <t>WLFSP INV-GB-135759361-2024-91559</t>
        </is>
      </c>
      <c r="F61" s="62" t="n">
        <v>51.64</v>
      </c>
      <c r="G61" s="62" t="n">
        <v>0</v>
      </c>
      <c r="H61" s="62">
        <f>(F61 - G61)</f>
        <v/>
      </c>
      <c r="I61" s="62" t="n">
        <v>61.98</v>
      </c>
      <c r="J61" s="62" t="n">
        <v>10.34</v>
      </c>
      <c r="K61" s="63" t="inlineStr">
        <is>
          <t>This invoice should not have been paid as this order was never delivered. It has since been re-ordered, which might explain why it was approved</t>
        </is>
      </c>
      <c r="L61" s="5" t="n"/>
    </row>
    <row r="62" ht="10.9" customHeight="1">
      <c r="A62" s="91" t="inlineStr">
        <is>
          <t>Oct</t>
        </is>
      </c>
      <c r="B62" s="99" t="n">
        <v>45554</v>
      </c>
      <c r="C62" s="100" t="inlineStr">
        <is>
          <t>Payable Invoice</t>
        </is>
      </c>
      <c r="D62" s="100" t="inlineStr">
        <is>
          <t>Amazon.co.uk - STOBOK Family Hand Puppet 6pcs Hand Puppet Set Family Members</t>
        </is>
      </c>
      <c r="E62" s="100" t="inlineStr">
        <is>
          <t>WLFSP DS-AEU-INV-GB-2024-88950650</t>
        </is>
      </c>
      <c r="F62" s="101" t="n">
        <v>33.65</v>
      </c>
      <c r="G62" s="101" t="n">
        <v>0</v>
      </c>
      <c r="H62" s="101" t="n">
        <v>28.91</v>
      </c>
      <c r="I62" s="101" t="n">
        <v>38.39</v>
      </c>
      <c r="J62" s="101" t="n">
        <v>4.74</v>
      </c>
      <c r="K62" s="97" t="inlineStr">
        <is>
          <t xml:space="preserve">VAT needs to be changed </t>
        </is>
      </c>
      <c r="L62" s="98" t="n"/>
      <c r="M62" s="98" t="n"/>
      <c r="N62" s="98" t="n"/>
      <c r="O62" s="98" t="n"/>
      <c r="P62" s="98" t="n"/>
      <c r="Q62" s="98" t="n"/>
      <c r="R62" s="98" t="n"/>
      <c r="S62" s="98" t="n"/>
      <c r="T62" s="98" t="n"/>
      <c r="U62" s="98" t="n"/>
      <c r="V62" s="98" t="n"/>
      <c r="W62" s="98" t="n"/>
    </row>
    <row r="63" ht="10.9" customHeight="1">
      <c r="A63" s="55" t="inlineStr">
        <is>
          <t>Oct</t>
        </is>
      </c>
      <c r="B63" s="20" t="n">
        <v>45555</v>
      </c>
      <c r="C63" s="21" t="inlineStr">
        <is>
          <t>Payable Invoice</t>
        </is>
      </c>
      <c r="D63" s="21" t="inlineStr">
        <is>
          <t>Amazon.co.uk - Giant bean Wooden Dollhouse Furniture Set, 36pcs Furniture with 4 Family Dolls</t>
        </is>
      </c>
      <c r="E63" s="21" t="inlineStr">
        <is>
          <t>WLFSP DS-AEU-INV-GB-2024-88950560</t>
        </is>
      </c>
      <c r="F63" s="22" t="n">
        <v>61.98</v>
      </c>
      <c r="G63" s="22" t="n">
        <v>0</v>
      </c>
      <c r="H63" s="22">
        <f>((H62 + F63) - G63)</f>
        <v/>
      </c>
      <c r="I63" s="22" t="n">
        <v>74.38</v>
      </c>
      <c r="J63" s="22" t="n">
        <v>12.4</v>
      </c>
      <c r="K63" s="25" t="inlineStr">
        <is>
          <t>Included in Octobers report - added since submission</t>
        </is>
      </c>
    </row>
    <row r="64" ht="10.9" customHeight="1">
      <c r="A64" s="55" t="inlineStr">
        <is>
          <t>Oct</t>
        </is>
      </c>
      <c r="B64" s="20" t="n">
        <v>45555</v>
      </c>
      <c r="C64" s="21" t="inlineStr">
        <is>
          <t>Payable Invoice</t>
        </is>
      </c>
      <c r="D64" s="21" t="inlineStr">
        <is>
          <t>Amazon.co.uk - Sincere Party Kids Unisex Doctor Role Play Costume Doctor Fancy Dress Up Playsets Style A 5-7years</t>
        </is>
      </c>
      <c r="E64" s="21" t="inlineStr">
        <is>
          <t>WLFSP DS-AEU-INV-GB-2024-88950721</t>
        </is>
      </c>
      <c r="F64" s="22" t="n">
        <v>22.48</v>
      </c>
      <c r="G64" s="22" t="n">
        <v>0</v>
      </c>
      <c r="H64" s="22">
        <f>((H63 + F64) - G64)</f>
        <v/>
      </c>
      <c r="I64" s="22" t="n">
        <v>26.98</v>
      </c>
      <c r="J64" s="22" t="n">
        <v>4.5</v>
      </c>
      <c r="K64" s="64" t="n"/>
    </row>
    <row r="65" ht="10.9" customHeight="1">
      <c r="A65" s="55" t="inlineStr">
        <is>
          <t>Oct</t>
        </is>
      </c>
      <c r="B65" s="20" t="n">
        <v>45558</v>
      </c>
      <c r="C65" s="21" t="inlineStr">
        <is>
          <t>Payable Invoice</t>
        </is>
      </c>
      <c r="D65" s="21" t="inlineStr">
        <is>
          <t>Amazon.co.uk - Baby Annabell Sweetie for babies - 30 cm soft bodied doll with integrated rattle - Suitable from birth</t>
        </is>
      </c>
      <c r="E65" s="21" t="inlineStr">
        <is>
          <t>WLFSP GB4198DKABEY</t>
        </is>
      </c>
      <c r="F65" s="22" t="n">
        <v>18.98</v>
      </c>
      <c r="G65" s="22" t="n">
        <v>0</v>
      </c>
      <c r="H65" s="22">
        <f>((H64 + F65) - G65)</f>
        <v/>
      </c>
      <c r="I65" s="22" t="n">
        <v>22.77</v>
      </c>
      <c r="J65" s="22" t="n">
        <v>3.79</v>
      </c>
      <c r="K65" s="25" t="inlineStr">
        <is>
          <t>Included in Octobers report - added since submission</t>
        </is>
      </c>
    </row>
    <row r="66" ht="10.9" customHeight="1">
      <c r="A66" s="55" t="inlineStr">
        <is>
          <t>Oct</t>
        </is>
      </c>
      <c r="B66" s="20" t="n">
        <v>45558</v>
      </c>
      <c r="C66" s="21" t="inlineStr">
        <is>
          <t>Payable Invoice</t>
        </is>
      </c>
      <c r="D66" s="21" t="inlineStr">
        <is>
          <t>Amazon.co.uk - Meanwhile Back on Earth: The spectacular new illustrated picture book for children, from the creator of internationally bestselling Here We Are and What We’ll Build</t>
        </is>
      </c>
      <c r="E66" s="21" t="inlineStr">
        <is>
          <t>WLFSP GB4198DKABEY</t>
        </is>
      </c>
      <c r="F66" s="22" t="n">
        <v>14.09</v>
      </c>
      <c r="G66" s="22" t="n">
        <v>0</v>
      </c>
      <c r="H66" s="22">
        <f>((H65 + F66) - G66)</f>
        <v/>
      </c>
      <c r="I66" s="22" t="n">
        <v>14.09</v>
      </c>
      <c r="J66" s="22" t="n">
        <v>0</v>
      </c>
      <c r="K66" s="25" t="inlineStr">
        <is>
          <t>Included in Octobers report - added since submission</t>
        </is>
      </c>
    </row>
    <row r="67" ht="10.9" customHeight="1">
      <c r="A67" s="55" t="inlineStr">
        <is>
          <t>Oct</t>
        </is>
      </c>
      <c r="B67" s="20" t="n">
        <v>45558</v>
      </c>
      <c r="C67" s="21" t="inlineStr">
        <is>
          <t>Payable Invoice</t>
        </is>
      </c>
      <c r="D67" s="21" t="inlineStr">
        <is>
          <t>Amazon.co.uk - Shipping charges for GB4198DKABEY</t>
        </is>
      </c>
      <c r="E67" s="21" t="inlineStr">
        <is>
          <t>WLFSP GB4198DKABEY</t>
        </is>
      </c>
      <c r="F67" s="22" t="n">
        <v>0.34</v>
      </c>
      <c r="G67" s="22" t="n">
        <v>0</v>
      </c>
      <c r="H67" s="22">
        <f>((H66 + F67) - G67)</f>
        <v/>
      </c>
      <c r="I67" s="22" t="n">
        <v>0.41</v>
      </c>
      <c r="J67" s="22" t="n">
        <v>0.07000000000000001</v>
      </c>
      <c r="K67" s="25" t="inlineStr">
        <is>
          <t>Included in Octobers report - added since submission</t>
        </is>
      </c>
    </row>
    <row r="68" ht="10.9" customHeight="1">
      <c r="A68" s="55" t="inlineStr">
        <is>
          <t>Oct</t>
        </is>
      </c>
      <c r="B68" s="20" t="n">
        <v>45558</v>
      </c>
      <c r="C68" s="21" t="inlineStr">
        <is>
          <t>Payable Invoice</t>
        </is>
      </c>
      <c r="D68" s="21" t="inlineStr">
        <is>
          <t>Amazon.co.uk - 13 books</t>
        </is>
      </c>
      <c r="E68" s="21" t="inlineStr">
        <is>
          <t>WLFSP GB418D9NABEY</t>
        </is>
      </c>
      <c r="F68" s="22" t="n">
        <v>99.39</v>
      </c>
      <c r="G68" s="22" t="n">
        <v>0</v>
      </c>
      <c r="H68" s="22">
        <f>((H67 + F68) - G68)</f>
        <v/>
      </c>
      <c r="I68" s="22" t="n">
        <v>99.39</v>
      </c>
      <c r="J68" s="22" t="n">
        <v>0</v>
      </c>
      <c r="K68" s="25" t="inlineStr">
        <is>
          <t>Included in Octobers report - added since submission</t>
        </is>
      </c>
    </row>
    <row r="69" ht="10.9" customHeight="1">
      <c r="A69" s="55" t="inlineStr">
        <is>
          <t>Oct</t>
        </is>
      </c>
      <c r="B69" s="20" t="n">
        <v>45558</v>
      </c>
      <c r="C69" s="21" t="inlineStr">
        <is>
          <t>Payable Invoice</t>
        </is>
      </c>
      <c r="D69" s="24" t="inlineStr">
        <is>
          <t>Amazon.co.uk - King Costume Set for
Kids &amp;  30cm Doll with Super Soft Fabric Body &amp; Rattle</t>
        </is>
      </c>
      <c r="E69" s="21" t="inlineStr">
        <is>
          <t>WLFSP GB418D9NABEY</t>
        </is>
      </c>
      <c r="F69" s="22" t="n">
        <v>73.11</v>
      </c>
      <c r="G69" s="22" t="n">
        <v>0</v>
      </c>
      <c r="H69" s="22">
        <f>((H68 + F69) - G69)</f>
        <v/>
      </c>
      <c r="I69" s="22" t="n">
        <v>87.75</v>
      </c>
      <c r="J69" s="22" t="n">
        <v>14.64</v>
      </c>
      <c r="K69" s="25" t="inlineStr">
        <is>
          <t>Included in Octobers report - added since submission</t>
        </is>
      </c>
    </row>
    <row r="70" ht="10.9" customHeight="1">
      <c r="A70" s="55" t="inlineStr">
        <is>
          <t>Oct</t>
        </is>
      </c>
      <c r="B70" s="20" t="n">
        <v>45559</v>
      </c>
      <c r="C70" s="21" t="inlineStr">
        <is>
          <t>Payable Credit Note</t>
        </is>
      </c>
      <c r="D70" s="21" t="inlineStr">
        <is>
          <t>Amazon.co.uk - Shipping charges for GB4198DKABEY</t>
        </is>
      </c>
      <c r="E70" s="21" t="inlineStr">
        <is>
          <t>WLFSP GB47SE3ABEC</t>
        </is>
      </c>
      <c r="F70" s="22" t="n">
        <v>0</v>
      </c>
      <c r="G70" s="22" t="n">
        <v>0.34</v>
      </c>
      <c r="H70" s="22">
        <f>((H69 + F70) - G70)</f>
        <v/>
      </c>
      <c r="I70" s="22" t="n">
        <v>-0.4</v>
      </c>
      <c r="J70" s="22" t="n">
        <v>-0.06</v>
      </c>
      <c r="K70" s="25" t="n"/>
    </row>
    <row r="71" ht="10.9" customHeight="1">
      <c r="A71" s="55" t="inlineStr">
        <is>
          <t>Oct</t>
        </is>
      </c>
      <c r="B71" s="20" t="n">
        <v>45565</v>
      </c>
      <c r="C71" s="21" t="inlineStr">
        <is>
          <t>Payable Credit Note</t>
        </is>
      </c>
      <c r="D71" s="21" t="inlineStr">
        <is>
          <t>Amazon.co.uk - Shipping Charges for GB418D9NABEY</t>
        </is>
      </c>
      <c r="E71" s="21" t="inlineStr">
        <is>
          <t>WLFSP GB47QYOABEC</t>
        </is>
      </c>
      <c r="F71" s="22" t="n">
        <v>0</v>
      </c>
      <c r="G71" s="22" t="n">
        <v>1.12</v>
      </c>
      <c r="H71" s="22">
        <f>((H70 + F71) - G71)</f>
        <v/>
      </c>
      <c r="I71" s="22" t="n">
        <v>-1.36</v>
      </c>
      <c r="J71" s="22" t="n">
        <v>-0.24</v>
      </c>
      <c r="K71" s="64" t="n"/>
    </row>
    <row r="72" ht="10.9" customHeight="1">
      <c r="A72" s="55" t="inlineStr">
        <is>
          <t>Oct</t>
        </is>
      </c>
      <c r="B72" s="20" t="n">
        <v>45582</v>
      </c>
      <c r="C72" s="21" t="inlineStr">
        <is>
          <t>Payable Invoice</t>
        </is>
      </c>
      <c r="D72" s="24" t="inlineStr">
        <is>
          <t>Amazon.co.uk - Ycxydr 6pcs Hand Puppets Set with Movable Mouth Africa Family Hand
Puppet Plush Doll Hand Puppet Doll Black African Family Members Toy for
Kids Storytelling, Pretend Play, Teaching, Birthday Gift | B0C3M9CLGC</t>
        </is>
      </c>
      <c r="E72" s="21" t="inlineStr">
        <is>
          <t>WLFSP-DS-AEU-INV-GB-2024-142310225</t>
        </is>
      </c>
      <c r="F72" s="22" t="n">
        <v>45.74</v>
      </c>
      <c r="G72" s="22" t="n">
        <v>0</v>
      </c>
      <c r="H72" s="22">
        <f>((H71 + F72) - G72)</f>
        <v/>
      </c>
      <c r="I72" s="22" t="n">
        <v>54.89</v>
      </c>
      <c r="J72" s="22" t="n">
        <v>9.15</v>
      </c>
      <c r="K72" s="25" t="n"/>
    </row>
    <row r="73" ht="10.9" customHeight="1">
      <c r="A73" s="55" t="inlineStr">
        <is>
          <t>Oct</t>
        </is>
      </c>
      <c r="B73" s="20" t="n">
        <v>45582</v>
      </c>
      <c r="C73" s="21" t="inlineStr">
        <is>
          <t>Payable Invoice</t>
        </is>
      </c>
      <c r="D73" s="21" t="inlineStr">
        <is>
          <t>Cosy Direct - The Princess and The Dragon Storysack</t>
        </is>
      </c>
      <c r="E73" s="21" t="inlineStr">
        <is>
          <t>WLFSP-SI1526534</t>
        </is>
      </c>
      <c r="F73" s="22" t="n">
        <v>109.98</v>
      </c>
      <c r="G73" s="22" t="n">
        <v>0</v>
      </c>
      <c r="H73" s="22">
        <f>((H72 + F73) - G73)</f>
        <v/>
      </c>
      <c r="I73" s="22" t="n">
        <v>131.98</v>
      </c>
      <c r="J73" s="22" t="n">
        <v>22</v>
      </c>
      <c r="K73" s="25" t="n"/>
    </row>
    <row r="74" ht="10.9" customHeight="1">
      <c r="A74" s="55" t="inlineStr">
        <is>
          <t>Oct</t>
        </is>
      </c>
      <c r="B74" s="20" t="n">
        <v>45583</v>
      </c>
      <c r="C74" s="21" t="inlineStr">
        <is>
          <t>Payable Invoice</t>
        </is>
      </c>
      <c r="D74" s="21" t="inlineStr">
        <is>
          <t>Cosy Direct - READING SHED</t>
        </is>
      </c>
      <c r="E74" s="21" t="inlineStr">
        <is>
          <t>WLFSP-SI1526616</t>
        </is>
      </c>
      <c r="F74" s="22" t="n">
        <v>798</v>
      </c>
      <c r="G74" s="22" t="n">
        <v>0</v>
      </c>
      <c r="H74" s="22">
        <f>((H73 + F74) - G74)</f>
        <v/>
      </c>
      <c r="I74" s="22" t="n">
        <v>957.6</v>
      </c>
      <c r="J74" s="22" t="n">
        <v>159.6</v>
      </c>
      <c r="K74" s="25" t="n"/>
    </row>
    <row r="75" ht="10.9" customHeight="1">
      <c r="A75" s="55" t="inlineStr">
        <is>
          <t>Oct</t>
        </is>
      </c>
      <c r="B75" s="20" t="n">
        <v>45581</v>
      </c>
      <c r="C75" s="21" t="inlineStr">
        <is>
          <t>Spend Money</t>
        </is>
      </c>
      <c r="D75" s="21" t="inlineStr">
        <is>
          <t>Hope Education - Handas Surprise</t>
        </is>
      </c>
      <c r="E75" s="21" t="inlineStr">
        <is>
          <t>WLFSP 7504567</t>
        </is>
      </c>
      <c r="F75" s="22" t="n">
        <v>105.98</v>
      </c>
      <c r="G75" s="22" t="n">
        <v>0</v>
      </c>
      <c r="H75" s="22">
        <f>((H74 + F75) - G75)</f>
        <v/>
      </c>
      <c r="I75" s="22" t="n">
        <v>127.18</v>
      </c>
      <c r="J75" s="22" t="n">
        <v>21.2</v>
      </c>
      <c r="K75" s="68">
        <f>SUM(F85-G85)</f>
        <v/>
      </c>
    </row>
    <row r="76" ht="10.9" customHeight="1">
      <c r="A76" s="55" t="inlineStr">
        <is>
          <t>Oct</t>
        </is>
      </c>
      <c r="B76" s="20" t="n">
        <v>45581</v>
      </c>
      <c r="C76" s="21" t="inlineStr">
        <is>
          <t>Spend Money</t>
        </is>
      </c>
      <c r="D76" s="21" t="inlineStr">
        <is>
          <t>Hope Education - We're Going On A Bear Hunt Character set</t>
        </is>
      </c>
      <c r="E76" s="21" t="inlineStr">
        <is>
          <t>WLFSP 7504567</t>
        </is>
      </c>
      <c r="F76" s="22" t="n">
        <v>43.98</v>
      </c>
      <c r="G76" s="22" t="n">
        <v>0</v>
      </c>
      <c r="H76" s="22">
        <f>((H75 + F76) - G76)</f>
        <v/>
      </c>
      <c r="I76" s="22" t="n">
        <v>52.77</v>
      </c>
      <c r="J76" s="22" t="n">
        <v>8.789999999999999</v>
      </c>
      <c r="K76" s="25" t="n"/>
    </row>
    <row r="77" ht="10.9" customHeight="1">
      <c r="A77" s="91" t="inlineStr">
        <is>
          <t>Nov</t>
        </is>
      </c>
      <c r="B77" s="92" t="n">
        <v>45569</v>
      </c>
      <c r="C77" s="93" t="inlineStr">
        <is>
          <t>Payable Credit Note</t>
        </is>
      </c>
      <c r="D77" s="93" t="inlineStr">
        <is>
          <t>Amazon.co.uk - Shipping charges GB418D9NABEY</t>
        </is>
      </c>
      <c r="E77" s="93" t="inlineStr">
        <is>
          <t>WLFSP GB47QYNABEC</t>
        </is>
      </c>
      <c r="F77" s="95" t="n">
        <v>0</v>
      </c>
      <c r="G77" s="95" t="n">
        <v>0.16</v>
      </c>
      <c r="H77" s="95">
        <f>((H76 + F77) - G77)</f>
        <v/>
      </c>
      <c r="I77" s="95" t="n">
        <v>-0.16</v>
      </c>
      <c r="J77" s="95" t="n">
        <v>0</v>
      </c>
      <c r="K77" s="102" t="inlineStr">
        <is>
          <t xml:space="preserve">Giles to add original invoice number (GB418D9NABEY) to description </t>
        </is>
      </c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8" t="n"/>
      <c r="V77" s="98" t="n"/>
      <c r="W77" s="98" t="n"/>
    </row>
    <row r="78" ht="10.9" customHeight="1">
      <c r="A78" s="91" t="inlineStr">
        <is>
          <t>Nov</t>
        </is>
      </c>
      <c r="B78" s="92" t="n">
        <v>45569</v>
      </c>
      <c r="C78" s="93" t="inlineStr">
        <is>
          <t>Payable Credit Note</t>
        </is>
      </c>
      <c r="D78" s="93" t="inlineStr">
        <is>
          <t>Amazon.co.uk - Shipping charges GB418D9NABEY</t>
        </is>
      </c>
      <c r="E78" s="93" t="inlineStr">
        <is>
          <t>WLFSP GB47QYPABEC</t>
        </is>
      </c>
      <c r="F78" s="95" t="n">
        <v>0</v>
      </c>
      <c r="G78" s="95" t="n">
        <v>1.34</v>
      </c>
      <c r="H78" s="95">
        <f>((H77 + F78) - G78)</f>
        <v/>
      </c>
      <c r="I78" s="95" t="n">
        <v>-1.34</v>
      </c>
      <c r="J78" s="95" t="n">
        <v>0</v>
      </c>
      <c r="K78" s="102" t="inlineStr">
        <is>
          <t xml:space="preserve">Giles to add original invoice number (GB418D9NABEY) to description </t>
        </is>
      </c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8" t="n"/>
      <c r="V78" s="98" t="n"/>
      <c r="W78" s="98" t="n"/>
    </row>
    <row r="79" ht="10.9" customHeight="1">
      <c r="A79" s="55" t="inlineStr">
        <is>
          <t>Nov</t>
        </is>
      </c>
      <c r="B79" s="20" t="n">
        <v>45601</v>
      </c>
      <c r="C79" s="21" t="inlineStr">
        <is>
          <t>Payable Invoice</t>
        </is>
      </c>
      <c r="D79" s="21" t="inlineStr">
        <is>
          <t>Amazon.co.uk - Bigjigs Toys Table Top Puppet Theatre, Wooden Toys, Puppet Theatre For Kids, Puppet Show, Puppets For Children, Wooden Toys For 3 Year Olds, Hand Puppets, Finger Puppets</t>
        </is>
      </c>
      <c r="E79" s="21" t="inlineStr">
        <is>
          <t>WLFSP INV-GB-135759361-2024-119549</t>
        </is>
      </c>
      <c r="F79" s="22" t="n">
        <v>51.64</v>
      </c>
      <c r="G79" s="22" t="n">
        <v>0</v>
      </c>
      <c r="H79" s="22">
        <f>((H78 + F79) - G79)</f>
        <v/>
      </c>
      <c r="I79" s="22" t="n">
        <v>61.98</v>
      </c>
      <c r="J79" s="22" t="n">
        <v>10.34</v>
      </c>
      <c r="K79" s="25" t="n"/>
    </row>
    <row r="80" ht="13.35" customHeight="1">
      <c r="A80" s="55" t="inlineStr">
        <is>
          <t>Nov</t>
        </is>
      </c>
      <c r="B80" s="20" t="n">
        <v>45609</v>
      </c>
      <c r="C80" s="21" t="inlineStr">
        <is>
          <t>Payable Invoice</t>
        </is>
      </c>
      <c r="D80" s="21" t="inlineStr">
        <is>
          <t>Cosy Direct - Development order - Dress up trolley for EYFS</t>
        </is>
      </c>
      <c r="E80" s="21" t="inlineStr">
        <is>
          <t>SI1531040</t>
        </is>
      </c>
      <c r="F80" s="22" t="n">
        <v>326</v>
      </c>
      <c r="G80" s="22" t="n">
        <v>0</v>
      </c>
      <c r="H80" s="22">
        <f>((H79 + F80) - G80)</f>
        <v/>
      </c>
      <c r="I80" s="22" t="n">
        <v>391.2</v>
      </c>
      <c r="J80" s="22" t="n">
        <v>65.2</v>
      </c>
      <c r="K80" s="25" t="n"/>
    </row>
    <row r="81" ht="12.2" customFormat="1" customHeight="1" s="5">
      <c r="A81" s="55" t="inlineStr">
        <is>
          <t>Nov</t>
        </is>
      </c>
      <c r="B81" s="20" t="n">
        <v>45609</v>
      </c>
      <c r="C81" s="21" t="inlineStr">
        <is>
          <t>Payable Invoice</t>
        </is>
      </c>
      <c r="D81" s="21" t="inlineStr">
        <is>
          <t>Cosy Direct - Development order dispatch charge</t>
        </is>
      </c>
      <c r="E81" s="21" t="inlineStr">
        <is>
          <t>SI1531040</t>
        </is>
      </c>
      <c r="F81" s="22" t="n">
        <v>39</v>
      </c>
      <c r="G81" s="22" t="n">
        <v>0</v>
      </c>
      <c r="H81" s="22">
        <f>((H80 + F81) - G81)</f>
        <v/>
      </c>
      <c r="I81" s="22" t="n">
        <v>46.8</v>
      </c>
      <c r="J81" s="22" t="n">
        <v>7.8</v>
      </c>
      <c r="K81" s="25" t="n"/>
    </row>
    <row r="82" ht="10.9" customHeight="1">
      <c r="A82" s="91" t="inlineStr">
        <is>
          <t>Nov</t>
        </is>
      </c>
      <c r="B82" s="92" t="n">
        <v>45596</v>
      </c>
      <c r="C82" s="93" t="n"/>
      <c r="D82" s="93" t="inlineStr">
        <is>
          <t>Cosy Direct SI1528379</t>
        </is>
      </c>
      <c r="E82" s="93" t="inlineStr">
        <is>
          <t>WLFSP-SI1528379</t>
        </is>
      </c>
      <c r="F82" s="95" t="n">
        <v>173.98</v>
      </c>
      <c r="G82" s="95" t="n"/>
      <c r="H82" s="95">
        <f>((H81 + F82) - G82)</f>
        <v/>
      </c>
      <c r="I82" s="95" t="n"/>
      <c r="J82" s="95" t="n">
        <v>34.8</v>
      </c>
      <c r="K82" s="102" t="inlineStr">
        <is>
          <t>Giles to reallocate to development line (currently allocated to ECFSP EYFS)/Dec statement: development</t>
        </is>
      </c>
      <c r="L82" s="98" t="n"/>
      <c r="M82" s="98" t="n"/>
      <c r="N82" s="98" t="n"/>
      <c r="O82" s="103" t="n"/>
      <c r="P82" s="103" t="n"/>
      <c r="Q82" s="103" t="n"/>
      <c r="R82" s="98" t="n"/>
      <c r="S82" s="98" t="n"/>
      <c r="T82" s="98" t="n"/>
      <c r="U82" s="98" t="n"/>
      <c r="V82" s="98" t="n"/>
      <c r="W82" s="98" t="n"/>
    </row>
    <row r="83" ht="10.9" customHeight="1">
      <c r="A83" s="55" t="inlineStr">
        <is>
          <t>Dec</t>
        </is>
      </c>
      <c r="B83" s="20" t="n">
        <v>45618</v>
      </c>
      <c r="C83" s="21" t="inlineStr">
        <is>
          <t>Payable Invoice</t>
        </is>
      </c>
      <c r="D83" s="21" t="inlineStr">
        <is>
          <t>Oxford University Press - ELS FLASHCARDS RECEPTION/YR 1</t>
        </is>
      </c>
      <c r="E83" s="21" t="inlineStr">
        <is>
          <t>WLFSP-500159007</t>
        </is>
      </c>
      <c r="F83" s="22" t="n">
        <v>49.98</v>
      </c>
      <c r="G83" s="22" t="n">
        <v>0</v>
      </c>
      <c r="H83" s="22">
        <f>((H82 + F83) - G83)</f>
        <v/>
      </c>
      <c r="I83" s="22" t="n">
        <v>59.98</v>
      </c>
      <c r="J83" s="22" t="n">
        <v>10</v>
      </c>
      <c r="K83" s="25" t="n"/>
      <c r="O83" s="5" t="n"/>
      <c r="P83" s="5" t="n"/>
      <c r="Q83" s="5" t="n"/>
    </row>
    <row r="84" ht="10.9" customHeight="1">
      <c r="A84" s="55" t="inlineStr">
        <is>
          <t>Dec</t>
        </is>
      </c>
      <c r="B84" s="81" t="n">
        <v>45621</v>
      </c>
      <c r="C84" s="82" t="inlineStr">
        <is>
          <t>Payable Credit Note</t>
        </is>
      </c>
      <c r="D84" s="83" t="inlineStr">
        <is>
          <t>Amazon.co.uk - TONIFUL 100mm X 10m Royal Blue Satin Ribbon Wide Ribbon Wedding
Car Ribbon for Cutting Ceremony Kit Grand Opening Chair Sash Hair Bows
Craft Gift Wrapping Party Decoration4 Inch x 11ydRoyal Blue</t>
        </is>
      </c>
      <c r="E84" s="82" t="inlineStr">
        <is>
          <t>GB4AFZ3ABEC</t>
        </is>
      </c>
      <c r="F84" s="84" t="n">
        <v>0</v>
      </c>
      <c r="G84" s="84" t="n">
        <v>4.81</v>
      </c>
      <c r="H84" s="84">
        <f>((H83 + F84) - G84)</f>
        <v/>
      </c>
      <c r="I84" s="84" t="n">
        <v>-5.77</v>
      </c>
      <c r="J84" s="84" t="n">
        <v>-0.96</v>
      </c>
      <c r="K84" s="25" t="n"/>
      <c r="O84" s="5" t="n"/>
      <c r="P84" s="5" t="n"/>
      <c r="Q84" s="5" t="n"/>
    </row>
    <row r="85" ht="10.9" customHeight="1">
      <c r="B85" s="12" t="inlineStr">
        <is>
          <t>Total Supplies &amp; Services Costs: Educational Supplies: Curriculum Materials - English Hub Development</t>
        </is>
      </c>
      <c r="C85" s="12" t="n"/>
      <c r="D85" s="12" t="n"/>
      <c r="E85" s="12" t="n"/>
      <c r="F85" s="13">
        <f>SUM(F62:F82)</f>
        <v/>
      </c>
      <c r="G85" s="13">
        <f>SUM(G62:G74)</f>
        <v/>
      </c>
      <c r="H85" s="13">
        <f>H74</f>
        <v/>
      </c>
      <c r="I85" s="13">
        <f>SUM(I72:I74)</f>
        <v/>
      </c>
      <c r="J85" s="13">
        <f>SUM(J72:J74)</f>
        <v/>
      </c>
      <c r="K85" s="5" t="n"/>
      <c r="M85" s="5" t="n"/>
      <c r="N85" s="5" t="n"/>
    </row>
    <row r="86" ht="10.9" customHeight="1">
      <c r="L86" s="5" t="n"/>
    </row>
    <row r="87" ht="52.35" customHeight="1">
      <c r="B87" s="8" t="inlineStr">
        <is>
          <t>Supplies &amp; Services Costs: Educational Supplies: Curriculum Materials - English Hub Intensive School Support</t>
        </is>
      </c>
      <c r="C87" s="8" t="n"/>
      <c r="D87" s="8" t="n"/>
      <c r="E87" s="8" t="n"/>
      <c r="F87" s="8" t="n"/>
      <c r="G87" s="8" t="n"/>
      <c r="H87" s="8" t="n"/>
      <c r="I87" s="8" t="n"/>
      <c r="J87" s="8" t="n"/>
    </row>
    <row r="88" ht="10.9" customHeight="1">
      <c r="A88" s="55" t="inlineStr">
        <is>
          <t>Sept</t>
        </is>
      </c>
      <c r="B88" s="87" t="n">
        <v>45555</v>
      </c>
      <c r="C88" s="88" t="inlineStr">
        <is>
          <t>Payable Invoice</t>
        </is>
      </c>
      <c r="D88" s="88" t="inlineStr">
        <is>
          <t>Dunstable Icknield Lower School - Attendance to LS day - 19/09</t>
        </is>
      </c>
      <c r="E88" s="88" t="inlineStr">
        <is>
          <t>35</t>
        </is>
      </c>
      <c r="F88" s="89" t="n">
        <v>150</v>
      </c>
      <c r="G88" s="89" t="n">
        <v>0</v>
      </c>
      <c r="H88" s="89">
        <f>(F88 - G88)</f>
        <v/>
      </c>
      <c r="I88" s="89" t="n">
        <v>150</v>
      </c>
      <c r="J88" s="89" t="n">
        <v>0</v>
      </c>
    </row>
    <row r="89" ht="13.35" customHeight="1">
      <c r="A89" s="55" t="inlineStr">
        <is>
          <t>Oct</t>
        </is>
      </c>
      <c r="B89" s="20" t="n">
        <v>45581</v>
      </c>
      <c r="C89" s="21" t="inlineStr">
        <is>
          <t>Payable Invoice</t>
        </is>
      </c>
      <c r="D89" s="21" t="inlineStr">
        <is>
          <t>Allenby primary school - Attendance to LS day - 07/10</t>
        </is>
      </c>
      <c r="E89" s="21" t="inlineStr">
        <is>
          <t>ALIN000209</t>
        </is>
      </c>
      <c r="F89" s="22" t="n">
        <v>150</v>
      </c>
      <c r="G89" s="22" t="n">
        <v>0</v>
      </c>
      <c r="H89" s="22">
        <f>((H88 + F89) - G89)</f>
        <v/>
      </c>
      <c r="I89" s="22" t="n">
        <v>150</v>
      </c>
      <c r="J89" s="22" t="n">
        <v>0</v>
      </c>
    </row>
    <row r="90" ht="12.2" customFormat="1" customHeight="1" s="5">
      <c r="A90" s="55" t="inlineStr">
        <is>
          <t>Oct</t>
        </is>
      </c>
      <c r="B90" s="20" t="n">
        <v>45581</v>
      </c>
      <c r="C90" s="21" t="inlineStr">
        <is>
          <t>Payable Invoice</t>
        </is>
      </c>
      <c r="D90" s="21" t="inlineStr">
        <is>
          <t>Elmgrove Primary School and Nursery - Attendance to LS day - 08/11</t>
        </is>
      </c>
      <c r="E90" s="21" t="inlineStr">
        <is>
          <t>ENGHUBLS081024</t>
        </is>
      </c>
      <c r="F90" s="22" t="n">
        <v>150</v>
      </c>
      <c r="G90" s="22" t="n">
        <v>0</v>
      </c>
      <c r="H90" s="22">
        <f>((H89 + F90) - G90)</f>
        <v/>
      </c>
      <c r="I90" s="22" t="n">
        <v>150</v>
      </c>
      <c r="J90" s="22" t="n">
        <v>0</v>
      </c>
    </row>
    <row r="91" ht="10.9" customHeight="1">
      <c r="A91" s="55" t="inlineStr">
        <is>
          <t>Oct</t>
        </is>
      </c>
      <c r="B91" s="20" t="n">
        <v>45581</v>
      </c>
      <c r="C91" s="21" t="inlineStr">
        <is>
          <t>Payable Invoice</t>
        </is>
      </c>
      <c r="D91" s="21" t="inlineStr">
        <is>
          <t>Kingsmoor Lower School - Attendance to LS day - 26/09</t>
        </is>
      </c>
      <c r="E91" s="21" t="inlineStr">
        <is>
          <t>KLS No.7</t>
        </is>
      </c>
      <c r="F91" s="22" t="n">
        <v>150</v>
      </c>
      <c r="G91" s="22" t="n">
        <v>0</v>
      </c>
      <c r="H91" s="22">
        <f>((H90 + F91) - G91)</f>
        <v/>
      </c>
      <c r="I91" s="22" t="n">
        <v>150</v>
      </c>
      <c r="J91" s="22" t="n">
        <v>0</v>
      </c>
      <c r="O91" s="5" t="n"/>
      <c r="P91" s="5" t="n"/>
      <c r="Q91" s="5" t="n"/>
    </row>
    <row r="92" ht="10.9" customHeight="1">
      <c r="A92" s="55" t="inlineStr">
        <is>
          <t>Oct</t>
        </is>
      </c>
      <c r="B92" s="20" t="n">
        <v>45581</v>
      </c>
      <c r="C92" s="21" t="inlineStr">
        <is>
          <t>Payable Invoice</t>
        </is>
      </c>
      <c r="D92" s="21" t="inlineStr">
        <is>
          <t>Central Primary School - Attendance to LS day - 03/10</t>
        </is>
      </c>
      <c r="E92" s="21" t="inlineStr">
        <is>
          <t>INVOICE 00354</t>
        </is>
      </c>
      <c r="F92" s="22" t="n">
        <v>150</v>
      </c>
      <c r="G92" s="22" t="n">
        <v>0</v>
      </c>
      <c r="H92" s="22">
        <f>((H91 + F92) - G92)</f>
        <v/>
      </c>
      <c r="I92" s="22" t="n">
        <v>150</v>
      </c>
      <c r="J92" s="22" t="n">
        <v>0</v>
      </c>
      <c r="M92" s="5" t="n"/>
      <c r="N92" s="5" t="n"/>
    </row>
    <row r="93" ht="10.9" customHeight="1">
      <c r="A93" s="55" t="inlineStr">
        <is>
          <t>Oct</t>
        </is>
      </c>
      <c r="B93" s="20" t="n">
        <v>45581</v>
      </c>
      <c r="C93" s="21" t="inlineStr">
        <is>
          <t>Payable Invoice</t>
        </is>
      </c>
      <c r="D93" s="21" t="inlineStr">
        <is>
          <t>Hammond Academy - Attendance to LS day - 19/09</t>
        </is>
      </c>
      <c r="E93" s="21" t="inlineStr">
        <is>
          <t>HAM-55</t>
        </is>
      </c>
      <c r="F93" s="22" t="n">
        <v>150</v>
      </c>
      <c r="G93" s="22" t="n">
        <v>0</v>
      </c>
      <c r="H93" s="22">
        <f>((H92 + F93) - G93)</f>
        <v/>
      </c>
      <c r="I93" s="22" t="n">
        <v>150</v>
      </c>
      <c r="J93" s="22" t="n">
        <v>0</v>
      </c>
      <c r="L93" s="5" t="n"/>
    </row>
    <row r="94" ht="13.35" customHeight="1">
      <c r="A94" s="55" t="inlineStr">
        <is>
          <t>Oct</t>
        </is>
      </c>
      <c r="B94" s="20" t="n">
        <v>45582</v>
      </c>
      <c r="C94" s="21" t="inlineStr">
        <is>
          <t>Payable Invoice</t>
        </is>
      </c>
      <c r="D94" s="21" t="inlineStr">
        <is>
          <t>Westoning Lower School - Attendance to LS day - 16/10</t>
        </is>
      </c>
      <c r="E94" s="21" t="inlineStr">
        <is>
          <t>WLSSI49</t>
        </is>
      </c>
      <c r="F94" s="22" t="n">
        <v>150</v>
      </c>
      <c r="G94" s="22" t="n">
        <v>0</v>
      </c>
      <c r="H94" s="22">
        <f>((H93 + F94) - G94)</f>
        <v/>
      </c>
      <c r="I94" s="22" t="n">
        <v>150</v>
      </c>
      <c r="J94" s="22" t="n">
        <v>0</v>
      </c>
    </row>
    <row r="95" ht="12.2" customFormat="1" customHeight="1" s="5">
      <c r="A95" s="55" t="inlineStr">
        <is>
          <t>Oct</t>
        </is>
      </c>
      <c r="B95" s="20" t="n">
        <v>45582</v>
      </c>
      <c r="C95" s="21" t="inlineStr">
        <is>
          <t>Payable Invoice</t>
        </is>
      </c>
      <c r="D95" s="21" t="inlineStr">
        <is>
          <t>Sawtry Infant School - Attendance to LS day - 09/10</t>
        </is>
      </c>
      <c r="E95" s="21" t="inlineStr">
        <is>
          <t>102024042HL</t>
        </is>
      </c>
      <c r="F95" s="22" t="n">
        <v>150</v>
      </c>
      <c r="G95" s="22" t="n">
        <v>0</v>
      </c>
      <c r="H95" s="22">
        <f>((H94 + F95) - G95)</f>
        <v/>
      </c>
      <c r="I95" s="22" t="n">
        <v>150</v>
      </c>
      <c r="J95" s="22" t="n">
        <v>0</v>
      </c>
    </row>
    <row r="96" ht="10.9" customHeight="1">
      <c r="A96" s="55" t="inlineStr">
        <is>
          <t>Oct</t>
        </is>
      </c>
      <c r="B96" s="20" t="n">
        <v>45582</v>
      </c>
      <c r="C96" s="21" t="inlineStr">
        <is>
          <t>Payable Invoice</t>
        </is>
      </c>
      <c r="D96" s="21" t="inlineStr">
        <is>
          <t>Parkfield Primary School - Attendance to LS day - 03/10</t>
        </is>
      </c>
      <c r="E96" s="21" t="inlineStr">
        <is>
          <t>PPSI 1346</t>
        </is>
      </c>
      <c r="F96" s="22" t="n">
        <v>150</v>
      </c>
      <c r="G96" s="22" t="n">
        <v>0</v>
      </c>
      <c r="H96" s="22">
        <f>((H95 + F96) - G96)</f>
        <v/>
      </c>
      <c r="I96" s="22" t="n">
        <v>150</v>
      </c>
      <c r="J96" s="22" t="n">
        <v>0</v>
      </c>
      <c r="O96" s="5" t="n"/>
      <c r="P96" s="5" t="n"/>
      <c r="Q96" s="5" t="n"/>
    </row>
    <row r="97" ht="10.9" customHeight="1">
      <c r="A97" s="55" t="inlineStr">
        <is>
          <t>Oct</t>
        </is>
      </c>
      <c r="B97" s="20" t="n">
        <v>45582</v>
      </c>
      <c r="C97" s="21" t="inlineStr">
        <is>
          <t>Payable Invoice</t>
        </is>
      </c>
      <c r="D97" s="21" t="inlineStr">
        <is>
          <t>Newnham Infant &amp; Nursery School - Attendance to LS day - 25/09</t>
        </is>
      </c>
      <c r="E97" s="21" t="inlineStr">
        <is>
          <t>NINS-020</t>
        </is>
      </c>
      <c r="F97" s="22" t="n">
        <v>150</v>
      </c>
      <c r="G97" s="22" t="n">
        <v>0</v>
      </c>
      <c r="H97" s="22">
        <f>((H96 + F97) - G97)</f>
        <v/>
      </c>
      <c r="I97" s="22" t="n">
        <v>150</v>
      </c>
      <c r="J97" s="22" t="n">
        <v>0</v>
      </c>
      <c r="M97" s="5" t="n"/>
      <c r="N97" s="5" t="n"/>
    </row>
    <row r="98" ht="10.9" customHeight="1">
      <c r="A98" s="55" t="inlineStr">
        <is>
          <t>Oct</t>
        </is>
      </c>
      <c r="B98" s="20" t="n">
        <v>45582</v>
      </c>
      <c r="C98" s="21" t="inlineStr">
        <is>
          <t>Payable Invoice</t>
        </is>
      </c>
      <c r="D98" s="21" t="inlineStr">
        <is>
          <t>Downe Manor primary school - Attendance to LS day - 15/10</t>
        </is>
      </c>
      <c r="E98" s="21" t="inlineStr">
        <is>
          <t>020</t>
        </is>
      </c>
      <c r="F98" s="22" t="n">
        <v>150</v>
      </c>
      <c r="G98" s="22" t="n">
        <v>0</v>
      </c>
      <c r="H98" s="22">
        <f>((H97 + F98) - G98)</f>
        <v/>
      </c>
      <c r="I98" s="22" t="n">
        <v>150</v>
      </c>
      <c r="J98" s="22" t="n">
        <v>0</v>
      </c>
      <c r="L98" s="5" t="n"/>
    </row>
    <row r="99" ht="10.9" customHeight="1">
      <c r="A99" s="55" t="inlineStr">
        <is>
          <t>Oct</t>
        </is>
      </c>
      <c r="B99" s="20" t="n">
        <v>45583</v>
      </c>
      <c r="C99" s="21" t="inlineStr">
        <is>
          <t>Payable Invoice</t>
        </is>
      </c>
      <c r="D99" s="21" t="inlineStr">
        <is>
          <t>Bellevue Place Education Trust (FAO: Watling Park) - Attendance to LS day - 10/10</t>
        </is>
      </c>
      <c r="E99" s="21" t="inlineStr">
        <is>
          <t>2</t>
        </is>
      </c>
      <c r="F99" s="22" t="n">
        <v>150</v>
      </c>
      <c r="G99" s="22" t="n">
        <v>0</v>
      </c>
      <c r="H99" s="22">
        <f>((H98 + F99) - G99)</f>
        <v/>
      </c>
      <c r="I99" s="22" t="n">
        <v>150</v>
      </c>
      <c r="J99" s="22" t="n">
        <v>0</v>
      </c>
    </row>
    <row r="100" ht="10.9" customHeight="1">
      <c r="A100" s="55" t="inlineStr">
        <is>
          <t>Oct</t>
        </is>
      </c>
      <c r="B100" s="20" t="n">
        <v>45583</v>
      </c>
      <c r="C100" s="21" t="inlineStr">
        <is>
          <t>Payable Invoice</t>
        </is>
      </c>
      <c r="D100" s="21" t="inlineStr">
        <is>
          <t>Watford St John's Church of England Primary School - Attendance to LS day - 02/10</t>
        </is>
      </c>
      <c r="E100" s="21" t="inlineStr">
        <is>
          <t>INV-12438</t>
        </is>
      </c>
      <c r="F100" s="22" t="n">
        <v>150</v>
      </c>
      <c r="G100" s="22" t="n">
        <v>0</v>
      </c>
      <c r="H100" s="22">
        <f>((H99 + F100) - G100)</f>
        <v/>
      </c>
      <c r="I100" s="22" t="n">
        <v>150</v>
      </c>
      <c r="J100" s="22" t="n">
        <v>0</v>
      </c>
    </row>
    <row r="101" ht="10.9" customHeight="1">
      <c r="A101" s="55" t="inlineStr">
        <is>
          <t>Oct</t>
        </is>
      </c>
      <c r="B101" s="20" t="n">
        <v>45586</v>
      </c>
      <c r="C101" s="21" t="inlineStr">
        <is>
          <t>Payable Invoice</t>
        </is>
      </c>
      <c r="D101" s="21" t="inlineStr">
        <is>
          <t>Glebe Primary School - Attendance to LS day - 30/09</t>
        </is>
      </c>
      <c r="E101" s="21" t="inlineStr">
        <is>
          <t>OCT212024</t>
        </is>
      </c>
      <c r="F101" s="22" t="n">
        <v>150</v>
      </c>
      <c r="G101" s="22" t="n">
        <v>0</v>
      </c>
      <c r="H101" s="22">
        <f>((H100 + F101) - G101)</f>
        <v/>
      </c>
      <c r="I101" s="22" t="n">
        <v>150</v>
      </c>
      <c r="J101" s="22" t="n">
        <v>0</v>
      </c>
    </row>
    <row r="102" ht="10.9" customHeight="1">
      <c r="A102" s="55" t="inlineStr">
        <is>
          <t>Oct</t>
        </is>
      </c>
      <c r="B102" s="20" t="n">
        <v>45586</v>
      </c>
      <c r="C102" s="21" t="inlineStr">
        <is>
          <t>Payable Invoice</t>
        </is>
      </c>
      <c r="D102" s="21" t="inlineStr">
        <is>
          <t>Caddington Village School - Attendance to LS day - 16/10</t>
        </is>
      </c>
      <c r="E102" s="21" t="inlineStr">
        <is>
          <t>86</t>
        </is>
      </c>
      <c r="F102" s="22" t="n">
        <v>150</v>
      </c>
      <c r="G102" s="22" t="n">
        <v>0</v>
      </c>
      <c r="H102" s="22">
        <f>((H101 + F102) - G102)</f>
        <v/>
      </c>
      <c r="I102" s="22" t="n">
        <v>150</v>
      </c>
      <c r="J102" s="22" t="n">
        <v>0</v>
      </c>
    </row>
    <row r="103" ht="10.9" customHeight="1">
      <c r="A103" s="55" t="inlineStr">
        <is>
          <t>Oct</t>
        </is>
      </c>
      <c r="B103" s="20" t="n">
        <v>45586</v>
      </c>
      <c r="C103" s="21" t="inlineStr">
        <is>
          <t>Payable Invoice</t>
        </is>
      </c>
      <c r="D103" s="21" t="inlineStr">
        <is>
          <t>St Teresa's Catholic Primary School - Attendance to LS day - 07/10</t>
        </is>
      </c>
      <c r="E103" s="21" t="inlineStr">
        <is>
          <t>EH10</t>
        </is>
      </c>
      <c r="F103" s="22" t="n">
        <v>150</v>
      </c>
      <c r="G103" s="22" t="n">
        <v>0</v>
      </c>
      <c r="H103" s="22">
        <f>((H102 + F103) - G103)</f>
        <v/>
      </c>
      <c r="I103" s="22" t="n">
        <v>150</v>
      </c>
      <c r="J103" s="22" t="n">
        <v>0</v>
      </c>
    </row>
    <row r="104" ht="10.9" customHeight="1">
      <c r="A104" s="55" t="inlineStr">
        <is>
          <t>Oct</t>
        </is>
      </c>
      <c r="B104" s="20" t="n">
        <v>45587</v>
      </c>
      <c r="C104" s="21" t="inlineStr">
        <is>
          <t>Payable Invoice</t>
        </is>
      </c>
      <c r="D104" s="21" t="inlineStr">
        <is>
          <t>Broadfield Academy - Attendance to LS day - 26/09</t>
        </is>
      </c>
      <c r="E104" s="21" t="inlineStr">
        <is>
          <t>BRO-93</t>
        </is>
      </c>
      <c r="F104" s="22" t="n">
        <v>150</v>
      </c>
      <c r="G104" s="22" t="n">
        <v>0</v>
      </c>
      <c r="H104" s="22">
        <f>((H103 + F104) - G104)</f>
        <v/>
      </c>
      <c r="I104" s="22" t="n">
        <v>150</v>
      </c>
      <c r="J104" s="22" t="n">
        <v>0</v>
      </c>
    </row>
    <row r="105" ht="10.9" customHeight="1">
      <c r="A105" s="55" t="inlineStr">
        <is>
          <t>Oct</t>
        </is>
      </c>
      <c r="B105" s="20" t="n">
        <v>45587</v>
      </c>
      <c r="C105" s="21" t="inlineStr">
        <is>
          <t>Payable Invoice</t>
        </is>
      </c>
      <c r="D105" s="21" t="inlineStr">
        <is>
          <t>Windermere primary school - Attendance to LS day - 03/10</t>
        </is>
      </c>
      <c r="E105" s="21" t="inlineStr">
        <is>
          <t>2024/036</t>
        </is>
      </c>
      <c r="F105" s="22" t="n">
        <v>150</v>
      </c>
      <c r="G105" s="22" t="n">
        <v>0</v>
      </c>
      <c r="H105" s="22">
        <f>((H104 + F105) - G105)</f>
        <v/>
      </c>
      <c r="I105" s="22" t="n">
        <v>150</v>
      </c>
      <c r="J105" s="22" t="n">
        <v>0</v>
      </c>
    </row>
    <row r="106" ht="13.35" customHeight="1">
      <c r="A106" s="55" t="inlineStr">
        <is>
          <t>Oct</t>
        </is>
      </c>
      <c r="B106" s="20" t="n">
        <v>45588</v>
      </c>
      <c r="C106" s="21" t="inlineStr">
        <is>
          <t>Payable Invoice</t>
        </is>
      </c>
      <c r="D106" s="21" t="inlineStr">
        <is>
          <t>Belmore Primary Academy - Attendance to LS day - 10/10</t>
        </is>
      </c>
      <c r="E106" s="21" t="inlineStr">
        <is>
          <t>Invoice No 0000000022</t>
        </is>
      </c>
      <c r="F106" s="22" t="n">
        <v>150</v>
      </c>
      <c r="G106" s="22" t="n">
        <v>0</v>
      </c>
      <c r="H106" s="22">
        <f>((H105 + F106) - G106)</f>
        <v/>
      </c>
      <c r="I106" s="22" t="n">
        <v>150</v>
      </c>
      <c r="J106" s="22" t="n">
        <v>0</v>
      </c>
    </row>
    <row r="107" ht="11.25" customHeight="1">
      <c r="A107" s="55" t="inlineStr">
        <is>
          <t>Oct</t>
        </is>
      </c>
      <c r="B107" s="20" t="n">
        <v>45590</v>
      </c>
      <c r="C107" s="21" t="inlineStr">
        <is>
          <t>Payable Invoice</t>
        </is>
      </c>
      <c r="D107" s="21" t="inlineStr">
        <is>
          <t>Queen's Manor Primary School - Attendance to LS day - 02/10</t>
        </is>
      </c>
      <c r="E107" s="21" t="inlineStr">
        <is>
          <t>73</t>
        </is>
      </c>
      <c r="F107" s="22" t="n">
        <v>150</v>
      </c>
      <c r="G107" s="22" t="n">
        <v>0</v>
      </c>
      <c r="H107" s="22">
        <f>((H106 + F107) - G107)</f>
        <v/>
      </c>
      <c r="I107" s="22" t="n">
        <v>150</v>
      </c>
      <c r="J107" s="22" t="n">
        <v>0</v>
      </c>
    </row>
    <row r="108" ht="10.9" customHeight="1">
      <c r="A108" s="55" t="inlineStr">
        <is>
          <t>Oct</t>
        </is>
      </c>
      <c r="B108" s="20" t="n">
        <v>45590</v>
      </c>
      <c r="C108" s="21" t="inlineStr">
        <is>
          <t>Payable Invoice</t>
        </is>
      </c>
      <c r="D108" s="21" t="inlineStr">
        <is>
          <t>Sulivan Primary School - Attendance to LS day - 26/09</t>
        </is>
      </c>
      <c r="E108" s="21" t="inlineStr">
        <is>
          <t>39</t>
        </is>
      </c>
      <c r="F108" s="22" t="n">
        <v>150</v>
      </c>
      <c r="G108" s="22" t="n">
        <v>0</v>
      </c>
      <c r="H108" s="22">
        <f>((H107 + F108) - G108)</f>
        <v/>
      </c>
      <c r="I108" s="22" t="n">
        <v>150</v>
      </c>
      <c r="J108" s="22" t="n">
        <v>0</v>
      </c>
      <c r="K108" s="16" t="n"/>
    </row>
    <row r="109" ht="13.35" customHeight="1">
      <c r="A109" s="55" t="inlineStr">
        <is>
          <t>Oct</t>
        </is>
      </c>
      <c r="B109" s="20" t="n">
        <v>45596</v>
      </c>
      <c r="C109" s="21" t="inlineStr">
        <is>
          <t>Payable Invoice</t>
        </is>
      </c>
      <c r="D109" s="21" t="inlineStr">
        <is>
          <t>Thomas's Academy - Attendance to LS day - 17/09</t>
        </is>
      </c>
      <c r="E109" s="21" t="inlineStr">
        <is>
          <t>TAINV0011</t>
        </is>
      </c>
      <c r="F109" s="22" t="n">
        <v>150</v>
      </c>
      <c r="G109" s="22" t="n">
        <v>0</v>
      </c>
      <c r="H109" s="22">
        <f>((H108 + F109) - G109)</f>
        <v/>
      </c>
      <c r="I109" s="22" t="n">
        <v>150</v>
      </c>
      <c r="J109" s="22" t="n">
        <v>0</v>
      </c>
    </row>
    <row r="110" ht="12.2" customFormat="1" customHeight="1" s="5">
      <c r="A110" s="55" t="inlineStr">
        <is>
          <t>Oct</t>
        </is>
      </c>
      <c r="B110" s="20" t="n">
        <v>45581</v>
      </c>
      <c r="C110" s="21" t="inlineStr">
        <is>
          <t>Payable Invoice</t>
        </is>
      </c>
      <c r="D110" s="21" t="inlineStr">
        <is>
          <t>Hemingford Grey School - Attendance to LS day - 25/09</t>
        </is>
      </c>
      <c r="E110" s="21" t="inlineStr">
        <is>
          <t>2024/16</t>
        </is>
      </c>
      <c r="F110" s="22" t="n">
        <v>150</v>
      </c>
      <c r="G110" s="22" t="n">
        <v>0</v>
      </c>
      <c r="H110" s="22">
        <f>((H109 + F110) - G110)</f>
        <v/>
      </c>
      <c r="I110" s="22" t="n">
        <v>150</v>
      </c>
      <c r="J110" s="22" t="n">
        <v>0</v>
      </c>
    </row>
    <row r="111" ht="10.9" customHeight="1">
      <c r="A111" s="55" t="inlineStr">
        <is>
          <t>Nov</t>
        </is>
      </c>
      <c r="B111" s="20" t="n">
        <v>45604</v>
      </c>
      <c r="C111" s="21" t="inlineStr">
        <is>
          <t>Payable Invoice</t>
        </is>
      </c>
      <c r="D111" s="21" t="inlineStr">
        <is>
          <t>Templefield Lower School - Attendance to LS day 02/10 (part 1)</t>
        </is>
      </c>
      <c r="E111" s="21" t="inlineStr">
        <is>
          <t>TEMP000455</t>
        </is>
      </c>
      <c r="F111" s="22" t="n">
        <v>100</v>
      </c>
      <c r="G111" s="22" t="n">
        <v>0</v>
      </c>
      <c r="H111" s="22">
        <f>((H110 + F111) - G111)</f>
        <v/>
      </c>
      <c r="I111" s="22" t="n">
        <v>100</v>
      </c>
      <c r="J111" s="22" t="n">
        <v>0</v>
      </c>
      <c r="O111" s="5" t="n"/>
      <c r="P111" s="5" t="n"/>
      <c r="Q111" s="5" t="n"/>
    </row>
    <row r="112" ht="10.9" customHeight="1">
      <c r="A112" s="55" t="inlineStr">
        <is>
          <t>Nov</t>
        </is>
      </c>
      <c r="B112" s="20" t="n">
        <v>45607</v>
      </c>
      <c r="C112" s="21" t="inlineStr">
        <is>
          <t>Payable Invoice</t>
        </is>
      </c>
      <c r="D112" s="21" t="inlineStr">
        <is>
          <t>Newfield Primary School - Attendance to LS day - 11/11</t>
        </is>
      </c>
      <c r="E112" s="21" t="inlineStr">
        <is>
          <t>KST Eng Hub Autumn 1</t>
        </is>
      </c>
      <c r="F112" s="22" t="n">
        <v>150</v>
      </c>
      <c r="G112" s="22" t="n">
        <v>0</v>
      </c>
      <c r="H112" s="22">
        <f>((H111 + F112) - G112)</f>
        <v/>
      </c>
      <c r="I112" s="22" t="n">
        <v>150</v>
      </c>
      <c r="J112" s="22" t="n">
        <v>0</v>
      </c>
      <c r="K112" s="5" t="n"/>
      <c r="M112" s="5" t="n"/>
      <c r="N112" s="5" t="n"/>
    </row>
    <row r="113" ht="10.9" customHeight="1">
      <c r="A113" s="55" t="inlineStr">
        <is>
          <t>Nov</t>
        </is>
      </c>
      <c r="B113" s="20" t="n">
        <v>45607</v>
      </c>
      <c r="C113" s="21" t="inlineStr">
        <is>
          <t>Payable Invoice</t>
        </is>
      </c>
      <c r="D113" s="21" t="inlineStr">
        <is>
          <t>Templefield Lower School - Attendance to LS day 02/10 (part 2)</t>
        </is>
      </c>
      <c r="E113" s="21" t="inlineStr">
        <is>
          <t>TEMP000456</t>
        </is>
      </c>
      <c r="F113" s="22" t="n">
        <v>50</v>
      </c>
      <c r="G113" s="22" t="n">
        <v>0</v>
      </c>
      <c r="H113" s="22">
        <f>((H112 + F113) - G113)</f>
        <v/>
      </c>
      <c r="I113" s="22" t="n">
        <v>50</v>
      </c>
      <c r="J113" s="22" t="n">
        <v>0</v>
      </c>
      <c r="L113" s="5" t="n"/>
    </row>
    <row r="114" ht="10.9" customHeight="1">
      <c r="A114" s="55" t="inlineStr">
        <is>
          <t>Nov</t>
        </is>
      </c>
      <c r="B114" s="20" t="n">
        <v>45615</v>
      </c>
      <c r="C114" s="21" t="inlineStr">
        <is>
          <t>Payable Invoice</t>
        </is>
      </c>
      <c r="D114" s="21" t="inlineStr">
        <is>
          <t>Victoria Church of England Infant &amp; Nursery School - Attendance to LS day - 10/10</t>
        </is>
      </c>
      <c r="E114" s="21" t="inlineStr">
        <is>
          <t>528</t>
        </is>
      </c>
      <c r="F114" s="22" t="n">
        <v>150</v>
      </c>
      <c r="G114" s="22" t="n">
        <v>0</v>
      </c>
      <c r="H114" s="22">
        <f>((H113 + F114) - G114)</f>
        <v/>
      </c>
      <c r="I114" s="22" t="n">
        <v>150</v>
      </c>
      <c r="J114" s="22" t="n">
        <v>0</v>
      </c>
    </row>
    <row r="115">
      <c r="A115" s="55" t="inlineStr">
        <is>
          <t>Nov</t>
        </is>
      </c>
      <c r="B115" s="20" t="n">
        <v>45624</v>
      </c>
      <c r="C115" s="21" t="inlineStr">
        <is>
          <t>Payable Invoice</t>
        </is>
      </c>
      <c r="D115" s="21" t="inlineStr">
        <is>
          <t>Parkfield Primary School - Attendance to LS day - 28/11</t>
        </is>
      </c>
      <c r="E115" s="21" t="inlineStr">
        <is>
          <t>PPSI 1372</t>
        </is>
      </c>
      <c r="F115" s="22" t="n">
        <v>150</v>
      </c>
      <c r="G115" s="22" t="n">
        <v>0</v>
      </c>
      <c r="H115" s="22">
        <f>((H114 + F115) - G115)</f>
        <v/>
      </c>
      <c r="I115" s="22" t="n">
        <v>150</v>
      </c>
      <c r="J115" s="22" t="n">
        <v>0</v>
      </c>
    </row>
    <row r="116">
      <c r="A116" s="55" t="inlineStr">
        <is>
          <t>Dec</t>
        </is>
      </c>
      <c r="B116" s="87" t="n">
        <v>45627</v>
      </c>
      <c r="C116" s="88" t="inlineStr">
        <is>
          <t>Payable Invoice</t>
        </is>
      </c>
      <c r="D116" s="88" t="inlineStr">
        <is>
          <t>Dunstable Icknield Lower School - LS Day Attendance Thursday 28.11.24</t>
        </is>
      </c>
      <c r="E116" s="88" t="inlineStr">
        <is>
          <t>DILSI12</t>
        </is>
      </c>
      <c r="F116" s="89" t="n">
        <v>150</v>
      </c>
      <c r="G116" s="89" t="n">
        <v>0</v>
      </c>
      <c r="H116" s="22">
        <f>((H115 + F116) - G116)</f>
        <v/>
      </c>
      <c r="I116" s="89" t="n">
        <v>150</v>
      </c>
      <c r="J116" s="89" t="n">
        <v>0</v>
      </c>
    </row>
    <row r="117">
      <c r="A117" s="55" t="inlineStr">
        <is>
          <t>Dec</t>
        </is>
      </c>
      <c r="B117" s="20" t="n">
        <v>45631</v>
      </c>
      <c r="C117" s="21" t="inlineStr">
        <is>
          <t>Payable Invoice</t>
        </is>
      </c>
      <c r="D117" s="21" t="inlineStr">
        <is>
          <t>Greenfields Primary School - Attendance to LS day - 13/11</t>
        </is>
      </c>
      <c r="E117" s="21" t="n"/>
      <c r="F117" s="22" t="n">
        <v>150</v>
      </c>
      <c r="G117" s="22" t="n">
        <v>0</v>
      </c>
      <c r="H117" s="22">
        <f>((H116 + F117) - G117)</f>
        <v/>
      </c>
      <c r="I117" s="22" t="n">
        <v>150</v>
      </c>
      <c r="J117" s="22" t="n">
        <v>0</v>
      </c>
    </row>
    <row r="118">
      <c r="A118" s="55" t="inlineStr">
        <is>
          <t>Dec</t>
        </is>
      </c>
      <c r="B118" s="20" t="n">
        <v>45631</v>
      </c>
      <c r="C118" s="21" t="inlineStr">
        <is>
          <t>Payable Invoice</t>
        </is>
      </c>
      <c r="D118" s="21" t="inlineStr">
        <is>
          <t>Fenstanton and Hilton Primary School - Attendance to LS day 4th Dec 2024</t>
        </is>
      </c>
      <c r="E118" s="21" t="inlineStr">
        <is>
          <t>007</t>
        </is>
      </c>
      <c r="F118" s="22" t="n">
        <v>150</v>
      </c>
      <c r="G118" s="22" t="n">
        <v>0</v>
      </c>
      <c r="H118" s="22">
        <f>((H117 + F118) - G118)</f>
        <v/>
      </c>
      <c r="I118" s="22" t="n">
        <v>150</v>
      </c>
      <c r="J118" s="22" t="n">
        <v>0</v>
      </c>
    </row>
    <row r="119">
      <c r="A119" s="55" t="inlineStr">
        <is>
          <t>Dec</t>
        </is>
      </c>
      <c r="B119" s="20" t="n">
        <v>45631</v>
      </c>
      <c r="C119" s="21" t="inlineStr">
        <is>
          <t>Payable Invoice</t>
        </is>
      </c>
      <c r="D119" s="21" t="inlineStr">
        <is>
          <t>Windermere primary school - Attendance to LS day - 28/11</t>
        </is>
      </c>
      <c r="E119" s="21" t="inlineStr">
        <is>
          <t>2024/037</t>
        </is>
      </c>
      <c r="F119" s="22" t="n">
        <v>150</v>
      </c>
      <c r="G119" s="22" t="n">
        <v>0</v>
      </c>
      <c r="H119" s="22">
        <f>((H118 + F119) - G119)</f>
        <v/>
      </c>
      <c r="I119" s="22" t="n">
        <v>150</v>
      </c>
      <c r="J119" s="22" t="n">
        <v>0</v>
      </c>
    </row>
    <row r="120">
      <c r="A120" s="55" t="inlineStr">
        <is>
          <t>Dec</t>
        </is>
      </c>
      <c r="B120" s="20" t="n">
        <v>45631</v>
      </c>
      <c r="C120" s="21" t="inlineStr">
        <is>
          <t>Payable Invoice</t>
        </is>
      </c>
      <c r="D120" s="21" t="inlineStr">
        <is>
          <t>Downe Manor primary school - Attendance to LS day 26/11</t>
        </is>
      </c>
      <c r="E120" s="21" t="inlineStr">
        <is>
          <t>022</t>
        </is>
      </c>
      <c r="F120" s="22" t="n">
        <v>150</v>
      </c>
      <c r="G120" s="22" t="n">
        <v>0</v>
      </c>
      <c r="H120" s="22">
        <f>((H119 + F120) - G120)</f>
        <v/>
      </c>
      <c r="I120" s="22" t="n">
        <v>150</v>
      </c>
      <c r="J120" s="22" t="n">
        <v>0</v>
      </c>
    </row>
    <row r="121" ht="36" customHeight="1">
      <c r="A121" s="55" t="inlineStr">
        <is>
          <t>Dec</t>
        </is>
      </c>
      <c r="B121" s="20" t="n">
        <v>45631</v>
      </c>
      <c r="C121" s="21" t="inlineStr">
        <is>
          <t>Payable Invoice</t>
        </is>
      </c>
      <c r="D121" s="24" t="inlineStr">
        <is>
          <t>Swing Gate Infant School and Nursery - Attendance to LS days:
-19/09
-19/11</t>
        </is>
      </c>
      <c r="E121" s="21" t="inlineStr">
        <is>
          <t>INV670</t>
        </is>
      </c>
      <c r="F121" s="22" t="n">
        <v>300</v>
      </c>
      <c r="G121" s="22" t="n">
        <v>0</v>
      </c>
      <c r="H121" s="22">
        <f>((H120 + F121) - G121)</f>
        <v/>
      </c>
      <c r="I121" s="22" t="n">
        <v>300</v>
      </c>
      <c r="J121" s="22" t="n">
        <v>0</v>
      </c>
    </row>
    <row r="122">
      <c r="A122" s="55" t="inlineStr">
        <is>
          <t>Dec</t>
        </is>
      </c>
      <c r="B122" s="20" t="n">
        <v>45631</v>
      </c>
      <c r="C122" s="21" t="inlineStr">
        <is>
          <t>Payable Invoice</t>
        </is>
      </c>
      <c r="D122" s="21" t="inlineStr">
        <is>
          <t>Central Primary School - Attendance to LS day - 14/11</t>
        </is>
      </c>
      <c r="E122" s="21" t="inlineStr">
        <is>
          <t>INVOICE 00360</t>
        </is>
      </c>
      <c r="F122" s="22" t="n">
        <v>150</v>
      </c>
      <c r="G122" s="22" t="n">
        <v>0</v>
      </c>
      <c r="H122" s="22">
        <f>((H121 + F122) - G122)</f>
        <v/>
      </c>
      <c r="I122" s="22" t="n">
        <v>150</v>
      </c>
      <c r="J122" s="22" t="n">
        <v>0</v>
      </c>
    </row>
    <row r="123">
      <c r="A123" s="55" t="inlineStr">
        <is>
          <t>Dec</t>
        </is>
      </c>
      <c r="B123" s="20" t="n">
        <v>45631</v>
      </c>
      <c r="C123" s="21" t="inlineStr">
        <is>
          <t>Payable Invoice</t>
        </is>
      </c>
      <c r="D123" s="21" t="inlineStr">
        <is>
          <t>Hemingford Grey School - Attendance to LS day - 20/11</t>
        </is>
      </c>
      <c r="E123" s="21" t="inlineStr">
        <is>
          <t>2024/28</t>
        </is>
      </c>
      <c r="F123" s="22" t="n">
        <v>150</v>
      </c>
      <c r="G123" s="22" t="n">
        <v>0</v>
      </c>
      <c r="H123" s="22">
        <f>((H122 + F123) - G123)</f>
        <v/>
      </c>
      <c r="I123" s="22" t="n">
        <v>150</v>
      </c>
      <c r="J123" s="22" t="n">
        <v>0</v>
      </c>
    </row>
    <row r="124">
      <c r="A124" s="55" t="inlineStr">
        <is>
          <t>Dec</t>
        </is>
      </c>
      <c r="B124" s="20" t="n">
        <v>45631</v>
      </c>
      <c r="C124" s="21" t="inlineStr">
        <is>
          <t>Payable Invoice</t>
        </is>
      </c>
      <c r="D124" s="21" t="inlineStr">
        <is>
          <t>St Teresa's Catholic Primary School - Attendance to LS day - 12/11</t>
        </is>
      </c>
      <c r="E124" s="21" t="inlineStr">
        <is>
          <t>EH111</t>
        </is>
      </c>
      <c r="F124" s="22" t="n">
        <v>150</v>
      </c>
      <c r="G124" s="22" t="n">
        <v>0</v>
      </c>
      <c r="H124" s="22">
        <f>((H123 + F124) - G124)</f>
        <v/>
      </c>
      <c r="I124" s="22" t="n">
        <v>150</v>
      </c>
      <c r="J124" s="22" t="n">
        <v>0</v>
      </c>
    </row>
    <row r="125">
      <c r="A125" s="55" t="inlineStr">
        <is>
          <t>Dec</t>
        </is>
      </c>
      <c r="B125" s="20" t="n">
        <v>45632</v>
      </c>
      <c r="C125" s="21" t="inlineStr">
        <is>
          <t>Payable Invoice</t>
        </is>
      </c>
      <c r="D125" s="21" t="inlineStr">
        <is>
          <t>Broadfield Academy - Attendance to LS 14/11</t>
        </is>
      </c>
      <c r="E125" s="21" t="inlineStr">
        <is>
          <t>BRO-99</t>
        </is>
      </c>
      <c r="F125" s="22" t="n">
        <v>150</v>
      </c>
      <c r="G125" s="22" t="n">
        <v>0</v>
      </c>
      <c r="H125" s="22">
        <f>((H124 + F125) - G125)</f>
        <v/>
      </c>
      <c r="I125" s="22" t="n">
        <v>150</v>
      </c>
      <c r="J125" s="22" t="n">
        <v>0</v>
      </c>
    </row>
    <row r="126">
      <c r="A126" s="55" t="inlineStr">
        <is>
          <t>Dec</t>
        </is>
      </c>
      <c r="B126" s="20" t="n">
        <v>45632</v>
      </c>
      <c r="C126" s="21" t="inlineStr">
        <is>
          <t>Payable Invoice</t>
        </is>
      </c>
      <c r="D126" s="21" t="inlineStr">
        <is>
          <t>Eastfield Infant and Nursery School - Attendance to LS day - 20/11</t>
        </is>
      </c>
      <c r="E126" s="21" t="inlineStr">
        <is>
          <t>061224</t>
        </is>
      </c>
      <c r="F126" s="22" t="n">
        <v>150</v>
      </c>
      <c r="G126" s="22" t="n">
        <v>0</v>
      </c>
      <c r="H126" s="22">
        <f>((H125 + F126) - G126)</f>
        <v/>
      </c>
      <c r="I126" s="22" t="n">
        <v>150</v>
      </c>
      <c r="J126" s="22" t="n">
        <v>0</v>
      </c>
    </row>
    <row r="127">
      <c r="A127" s="55" t="inlineStr">
        <is>
          <t>Dec</t>
        </is>
      </c>
      <c r="B127" s="20" t="n">
        <v>45635</v>
      </c>
      <c r="C127" s="21" t="inlineStr">
        <is>
          <t>Payable Invoice</t>
        </is>
      </c>
      <c r="D127" s="21" t="inlineStr">
        <is>
          <t>Clifton Primary School - Attendance to LS day – 03/12 =£150</t>
        </is>
      </c>
      <c r="E127" s="21" t="inlineStr">
        <is>
          <t>INVOICE NO: 92</t>
        </is>
      </c>
      <c r="F127" s="22" t="n">
        <v>150</v>
      </c>
      <c r="G127" s="22" t="n">
        <v>0</v>
      </c>
      <c r="H127" s="22">
        <f>((H126 + F127) - G127)</f>
        <v/>
      </c>
      <c r="I127" s="22" t="n">
        <v>150</v>
      </c>
      <c r="J127" s="22" t="n">
        <v>0</v>
      </c>
    </row>
    <row r="128">
      <c r="A128" s="55" t="inlineStr">
        <is>
          <t>Dec</t>
        </is>
      </c>
      <c r="B128" s="20" t="n">
        <v>45635</v>
      </c>
      <c r="C128" s="21" t="inlineStr">
        <is>
          <t>Payable Invoice</t>
        </is>
      </c>
      <c r="D128" s="21" t="inlineStr">
        <is>
          <t>Leedon Lower School - Attendance to LS-Day 12/11</t>
        </is>
      </c>
      <c r="E128" s="21" t="inlineStr">
        <is>
          <t>INVOICE NO. 301</t>
        </is>
      </c>
      <c r="F128" s="22" t="n">
        <v>150</v>
      </c>
      <c r="G128" s="22" t="n">
        <v>0</v>
      </c>
      <c r="H128" s="22">
        <f>((H127 + F128) - G128)</f>
        <v/>
      </c>
      <c r="I128" s="22" t="n">
        <v>150</v>
      </c>
      <c r="J128" s="22" t="n">
        <v>0</v>
      </c>
    </row>
    <row r="129">
      <c r="A129" s="55" t="inlineStr">
        <is>
          <t>Dec</t>
        </is>
      </c>
      <c r="B129" s="20" t="n">
        <v>45635</v>
      </c>
      <c r="C129" s="21" t="inlineStr">
        <is>
          <t>Payable Invoice</t>
        </is>
      </c>
      <c r="D129" s="21" t="inlineStr">
        <is>
          <t>Kingsmoor Lower School - Attendance LS 21.11.24</t>
        </is>
      </c>
      <c r="E129" s="21" t="inlineStr">
        <is>
          <t>KLS No:15</t>
        </is>
      </c>
      <c r="F129" s="22" t="n">
        <v>150</v>
      </c>
      <c r="G129" s="22" t="n">
        <v>0</v>
      </c>
      <c r="H129" s="22">
        <f>((H128 + F129) - G129)</f>
        <v/>
      </c>
      <c r="I129" s="22" t="n">
        <v>150</v>
      </c>
      <c r="J129" s="22" t="n">
        <v>0</v>
      </c>
    </row>
    <row r="130">
      <c r="A130" s="55" t="inlineStr">
        <is>
          <t>Dec</t>
        </is>
      </c>
      <c r="B130" s="20" t="n">
        <v>45636</v>
      </c>
      <c r="C130" s="21" t="inlineStr">
        <is>
          <t>Payable Invoice</t>
        </is>
      </c>
      <c r="D130" s="21" t="inlineStr">
        <is>
          <t>Aboyne Lodge primary school - Attendance to LS Day 26/11/2024</t>
        </is>
      </c>
      <c r="E130" s="21" t="inlineStr">
        <is>
          <t>Invoice: ABL174</t>
        </is>
      </c>
      <c r="F130" s="22" t="n">
        <v>150</v>
      </c>
      <c r="G130" s="22" t="n">
        <v>0</v>
      </c>
      <c r="H130" s="22">
        <f>((H129 + F130) - G130)</f>
        <v/>
      </c>
      <c r="I130" s="22" t="n">
        <v>150</v>
      </c>
      <c r="J130" s="22" t="n">
        <v>0</v>
      </c>
    </row>
    <row r="131">
      <c r="A131" s="55" t="inlineStr">
        <is>
          <t>Dec</t>
        </is>
      </c>
      <c r="B131" s="20" t="n">
        <v>45637</v>
      </c>
      <c r="C131" s="21" t="inlineStr">
        <is>
          <t>Payable Invoice</t>
        </is>
      </c>
      <c r="D131" s="21" t="inlineStr">
        <is>
          <t>Wheatfields Primary School - Attendance to LS days - 16/10, 04/12</t>
        </is>
      </c>
      <c r="E131" s="21" t="inlineStr">
        <is>
          <t>WPS425</t>
        </is>
      </c>
      <c r="F131" s="22" t="n">
        <v>300</v>
      </c>
      <c r="G131" s="22" t="n">
        <v>0</v>
      </c>
      <c r="H131" s="22">
        <f>((H130 + F131) - G131)</f>
        <v/>
      </c>
      <c r="I131" s="22" t="n">
        <v>300</v>
      </c>
      <c r="J131" s="22" t="n">
        <v>0</v>
      </c>
    </row>
    <row r="132" ht="36" customHeight="1">
      <c r="A132" s="55" t="inlineStr">
        <is>
          <t>Dec</t>
        </is>
      </c>
      <c r="B132" s="20" t="n">
        <v>45638</v>
      </c>
      <c r="C132" s="21" t="inlineStr">
        <is>
          <t>Payable Invoice</t>
        </is>
      </c>
      <c r="D132" s="24" t="inlineStr">
        <is>
          <t>Leavesden Green JMI School &amp; Nursery - Alex Quickenden’s attendance LS day on 17 
October</t>
        </is>
      </c>
      <c r="E132" s="21" t="inlineStr">
        <is>
          <t>Invoice No: 10888</t>
        </is>
      </c>
      <c r="F132" s="22" t="n">
        <v>150</v>
      </c>
      <c r="G132" s="22" t="n">
        <v>0</v>
      </c>
      <c r="H132" s="22">
        <f>((H131 + F132) - G132)</f>
        <v/>
      </c>
      <c r="I132" s="22" t="n">
        <v>150</v>
      </c>
      <c r="J132" s="22" t="n">
        <v>0</v>
      </c>
    </row>
    <row r="133">
      <c r="A133" s="55" t="inlineStr">
        <is>
          <t>Dec</t>
        </is>
      </c>
      <c r="B133" s="20" t="n">
        <v>45639</v>
      </c>
      <c r="C133" s="21" t="inlineStr">
        <is>
          <t>Payable Invoice</t>
        </is>
      </c>
      <c r="D133" s="21" t="inlineStr">
        <is>
          <t>Sulivan Primary School - Attendance to LS day - 12/12</t>
        </is>
      </c>
      <c r="E133" s="21" t="inlineStr">
        <is>
          <t>40</t>
        </is>
      </c>
      <c r="F133" s="22" t="n">
        <v>150</v>
      </c>
      <c r="G133" s="22" t="n">
        <v>0</v>
      </c>
      <c r="H133" s="22">
        <f>((H132 + F133) - G133)</f>
        <v/>
      </c>
      <c r="I133" s="22" t="n">
        <v>150</v>
      </c>
      <c r="J133" s="22" t="n">
        <v>0</v>
      </c>
    </row>
    <row r="134">
      <c r="A134" s="55" t="inlineStr">
        <is>
          <t>Dec</t>
        </is>
      </c>
      <c r="B134" s="20" t="n">
        <v>45639</v>
      </c>
      <c r="C134" s="21" t="inlineStr">
        <is>
          <t>Payable Invoice</t>
        </is>
      </c>
      <c r="D134" s="21" t="inlineStr">
        <is>
          <t>Cherry Tree Primary School - Attendance to LS day 03/12</t>
        </is>
      </c>
      <c r="E134" s="21" t="inlineStr">
        <is>
          <t>CTSI 258</t>
        </is>
      </c>
      <c r="F134" s="22" t="n">
        <v>150</v>
      </c>
      <c r="G134" s="22" t="n">
        <v>0</v>
      </c>
      <c r="H134" s="22">
        <f>((H133 + F134) - G134)</f>
        <v/>
      </c>
      <c r="I134" s="22" t="n">
        <v>150</v>
      </c>
      <c r="J134" s="22" t="n">
        <v>0</v>
      </c>
    </row>
    <row r="135">
      <c r="A135" s="55" t="inlineStr">
        <is>
          <t>Dec</t>
        </is>
      </c>
      <c r="B135" s="20" t="n">
        <v>45639</v>
      </c>
      <c r="C135" s="21" t="inlineStr">
        <is>
          <t>Payable Invoice</t>
        </is>
      </c>
      <c r="D135" s="21" t="inlineStr">
        <is>
          <t>Cherry Tree Primary School - Attendance to LS day - 24/09</t>
        </is>
      </c>
      <c r="E135" s="21" t="inlineStr">
        <is>
          <t>CTSI 246</t>
        </is>
      </c>
      <c r="F135" s="22" t="n">
        <v>150</v>
      </c>
      <c r="G135" s="22" t="n">
        <v>0</v>
      </c>
      <c r="H135" s="22">
        <f>((H134 + F135) - G135)</f>
        <v/>
      </c>
      <c r="I135" s="22" t="n">
        <v>150</v>
      </c>
      <c r="J135" s="22" t="n">
        <v>0</v>
      </c>
    </row>
    <row r="136">
      <c r="A136" s="55" t="inlineStr">
        <is>
          <t>Dec</t>
        </is>
      </c>
      <c r="B136" s="20" t="n">
        <v>45639</v>
      </c>
      <c r="C136" s="21" t="inlineStr">
        <is>
          <t>Payable Invoice</t>
        </is>
      </c>
      <c r="D136" s="21" t="inlineStr">
        <is>
          <t>Hammond Academy - Attendance to LS day - 14/11</t>
        </is>
      </c>
      <c r="E136" s="21" t="inlineStr">
        <is>
          <t>HAM-56</t>
        </is>
      </c>
      <c r="F136" s="22" t="n">
        <v>150</v>
      </c>
      <c r="G136" s="22" t="n">
        <v>0</v>
      </c>
      <c r="H136" s="22">
        <f>((H135 + F136) - G136)</f>
        <v/>
      </c>
      <c r="I136" s="22" t="n">
        <v>150</v>
      </c>
      <c r="J136" s="22" t="n">
        <v>0</v>
      </c>
    </row>
    <row r="137">
      <c r="A137" s="55" t="inlineStr">
        <is>
          <t>Dec</t>
        </is>
      </c>
      <c r="B137" s="20" t="n">
        <v>45639</v>
      </c>
      <c r="C137" s="21" t="inlineStr">
        <is>
          <t>Payable Invoice</t>
        </is>
      </c>
      <c r="D137" s="21" t="inlineStr">
        <is>
          <t>Fulham Primary School - Attendance to LS Day - 02/12</t>
        </is>
      </c>
      <c r="E137" s="21" t="inlineStr">
        <is>
          <t>INV NUMBER 57</t>
        </is>
      </c>
      <c r="F137" s="22" t="n">
        <v>150</v>
      </c>
      <c r="G137" s="22" t="n">
        <v>0</v>
      </c>
      <c r="H137" s="22">
        <f>((H136 + F137) - G137)</f>
        <v/>
      </c>
      <c r="I137" s="22" t="n">
        <v>150</v>
      </c>
      <c r="J137" s="22" t="n">
        <v>0</v>
      </c>
    </row>
    <row r="138">
      <c r="A138" s="55" t="inlineStr">
        <is>
          <t>Dec</t>
        </is>
      </c>
      <c r="B138" s="20" t="n">
        <v>45643</v>
      </c>
      <c r="C138" s="21" t="inlineStr">
        <is>
          <t>Payable Invoice</t>
        </is>
      </c>
      <c r="D138" s="21" t="inlineStr">
        <is>
          <t>Newfield Primary School - Attendance to LS day – 11/11/24</t>
        </is>
      </c>
      <c r="E138" s="21" t="inlineStr">
        <is>
          <t>INVOICE Ref: KST Eng Hub Autumn 2</t>
        </is>
      </c>
      <c r="F138" s="22" t="n">
        <v>150</v>
      </c>
      <c r="G138" s="22" t="n">
        <v>0</v>
      </c>
      <c r="H138" s="22">
        <f>((H137 + F138) - G138)</f>
        <v/>
      </c>
      <c r="I138" s="22" t="n">
        <v>150</v>
      </c>
      <c r="J138" s="22" t="n">
        <v>0</v>
      </c>
    </row>
    <row r="139">
      <c r="A139" s="55" t="inlineStr">
        <is>
          <t>Dec</t>
        </is>
      </c>
      <c r="B139" s="20" t="n">
        <v>45644</v>
      </c>
      <c r="C139" s="21" t="inlineStr">
        <is>
          <t>Payable Invoice</t>
        </is>
      </c>
      <c r="D139" s="21" t="inlineStr">
        <is>
          <t>Templefield Lower School - LS day 20th November 2024</t>
        </is>
      </c>
      <c r="E139" s="21" t="inlineStr">
        <is>
          <t>TEMP000460</t>
        </is>
      </c>
      <c r="F139" s="22" t="n">
        <v>150</v>
      </c>
      <c r="G139" s="22" t="n">
        <v>0</v>
      </c>
      <c r="H139" s="22">
        <f>((H138 + F139) - G139)</f>
        <v/>
      </c>
      <c r="I139" s="22" t="n">
        <v>150</v>
      </c>
      <c r="J139" s="22" t="n">
        <v>0</v>
      </c>
    </row>
    <row r="140" ht="12.2" customFormat="1" customHeight="1" s="5">
      <c r="A140" s="55" t="n"/>
      <c r="B140" s="12" t="inlineStr">
        <is>
          <t>Total Supplies &amp; Services Costs: Educational Supplies: Curriculum Materials - English Hub Intensive School Support</t>
        </is>
      </c>
      <c r="C140" s="12" t="n"/>
      <c r="D140" s="12" t="n"/>
      <c r="E140" s="12" t="n"/>
      <c r="F140" s="13">
        <f>SUM(F88:F139)</f>
        <v/>
      </c>
      <c r="G140" s="13">
        <f>SUM(G88:G109)</f>
        <v/>
      </c>
      <c r="H140" s="13">
        <f>H109</f>
        <v/>
      </c>
      <c r="I140" s="13">
        <f>SUM(I88:I109)</f>
        <v/>
      </c>
      <c r="J140" s="13">
        <f>SUM(J88:J109)</f>
        <v/>
      </c>
      <c r="O140" s="30" t="n"/>
    </row>
    <row r="141" ht="21.4" customHeight="1">
      <c r="M141" s="30" t="n"/>
      <c r="N141" s="30" t="n"/>
      <c r="O141" s="30" t="n"/>
      <c r="P141" s="5" t="n"/>
      <c r="Q141" s="5" t="n"/>
    </row>
    <row r="142" ht="10.9" customHeight="1">
      <c r="B142" s="8" t="inlineStr">
        <is>
          <t>Supplies &amp; Services Costs: Educational Supplies: Curriculum Materials - English Hub Literacy Specialist</t>
        </is>
      </c>
      <c r="C142" s="8" t="n"/>
      <c r="D142" s="8" t="n"/>
      <c r="E142" s="8" t="n"/>
      <c r="F142" s="8" t="n"/>
      <c r="G142" s="8" t="n"/>
      <c r="H142" s="8" t="n"/>
      <c r="I142" s="8" t="n"/>
      <c r="J142" s="8" t="n"/>
      <c r="L142" s="30" t="n"/>
      <c r="M142" s="30" t="n"/>
      <c r="N142" s="30" t="n"/>
      <c r="O142" s="30" t="n"/>
    </row>
    <row r="143" ht="10.9" customHeight="1">
      <c r="A143" s="55" t="inlineStr">
        <is>
          <t>Oct</t>
        </is>
      </c>
      <c r="B143" s="20" t="n">
        <v>45580</v>
      </c>
      <c r="C143" s="21" t="inlineStr">
        <is>
          <t>Payable Invoice</t>
        </is>
      </c>
      <c r="D143" s="21" t="inlineStr">
        <is>
          <t>Sarah Bannerman - Delivery of LS day - Hemingford Grey 25/09</t>
        </is>
      </c>
      <c r="E143" s="21" t="inlineStr">
        <is>
          <t>INV-0153</t>
        </is>
      </c>
      <c r="F143" s="22" t="n">
        <v>420</v>
      </c>
      <c r="G143" s="22" t="n">
        <v>0</v>
      </c>
      <c r="H143" s="22">
        <f>((#REF! + F143) - G143)</f>
        <v/>
      </c>
      <c r="I143" s="22" t="n">
        <v>420</v>
      </c>
      <c r="J143" s="22" t="n">
        <v>0</v>
      </c>
      <c r="K143" s="30" t="n"/>
      <c r="L143" s="30" t="n"/>
      <c r="M143" s="30" t="n"/>
      <c r="N143" s="30" t="n"/>
    </row>
    <row r="144" ht="10.9" customHeight="1">
      <c r="A144" s="55" t="inlineStr">
        <is>
          <t>Oct</t>
        </is>
      </c>
      <c r="B144" s="20" t="n">
        <v>45594</v>
      </c>
      <c r="C144" s="21" t="inlineStr">
        <is>
          <t>Payable Invoice</t>
        </is>
      </c>
      <c r="D144" s="24" t="inlineStr">
        <is>
          <t>Sellincourt Primary School - Delivery of LS days
•	Dunstable Icknield – 19/09
•	Sulivan – 26/09
•	Central – 03/10
•	Victoria Infants – 10/10</t>
        </is>
      </c>
      <c r="E144" s="21" t="inlineStr">
        <is>
          <t>SC2024-25-053</t>
        </is>
      </c>
      <c r="F144" s="22" t="n">
        <v>1680</v>
      </c>
      <c r="G144" s="22" t="n">
        <v>0</v>
      </c>
      <c r="H144" s="22">
        <f>((#REF! + F144) - G144)</f>
        <v/>
      </c>
      <c r="I144" s="22" t="n">
        <v>1680</v>
      </c>
      <c r="J144" s="22" t="n">
        <v>0</v>
      </c>
      <c r="L144" s="30" t="n"/>
    </row>
    <row r="145" ht="10.9" customHeight="1">
      <c r="A145" s="91" t="inlineStr">
        <is>
          <t>Oct</t>
        </is>
      </c>
      <c r="B145" s="92" t="n">
        <v>45596</v>
      </c>
      <c r="C145" s="93" t="inlineStr">
        <is>
          <t>Manual Journal</t>
        </is>
      </c>
      <c r="D145" s="94" t="inlineStr">
        <is>
          <t>Literacy Specialist payments to WLFSP (Autumn 1) (Transfer of Davina's costs to the English Hub code - Autumn 1 - Literacy Specialist - DB)
•	Thomas’s Academy – 17/09
•	Newfield – 23/09
•	Glebe – 30/09
•	Queen’s Manor – 02/10
•	Allenby – 07/10
•	Elmgrove – 08/10</t>
        </is>
      </c>
      <c r="E145" s="93" t="n"/>
      <c r="F145" s="95" t="n">
        <v>2520</v>
      </c>
      <c r="G145" s="95" t="n"/>
      <c r="H145" s="95" t="n"/>
      <c r="I145" s="95" t="n"/>
      <c r="J145" s="95" t="n"/>
      <c r="K145" s="102" t="inlineStr">
        <is>
          <t>Agreed by AW (08/11)</t>
        </is>
      </c>
      <c r="L145" s="98" t="n"/>
      <c r="M145" s="98" t="n"/>
      <c r="N145" s="98" t="n"/>
      <c r="O145" s="103" t="n"/>
      <c r="P145" s="98" t="n"/>
      <c r="Q145" s="98" t="n"/>
      <c r="R145" s="98" t="n"/>
      <c r="S145" s="98" t="n"/>
      <c r="T145" s="98" t="n"/>
      <c r="U145" s="98" t="n"/>
      <c r="V145" s="98" t="n"/>
      <c r="W145" s="98" t="n"/>
    </row>
    <row r="146" ht="10.9" customHeight="1">
      <c r="A146" s="91" t="inlineStr">
        <is>
          <t>Nov</t>
        </is>
      </c>
      <c r="B146" s="92" t="n">
        <v>45597</v>
      </c>
      <c r="C146" s="93" t="inlineStr">
        <is>
          <t>Payable Invoice</t>
        </is>
      </c>
      <c r="D146" s="94" t="inlineStr">
        <is>
          <t>ECFSP - Delivery of LS days:
St Mary's 18/09
Templeford 02/10
Wheatfields 16/10</t>
        </is>
      </c>
      <c r="E146" s="93" t="inlineStr">
        <is>
          <t>INV-2994</t>
        </is>
      </c>
      <c r="F146" s="95" t="n">
        <v>1260</v>
      </c>
      <c r="G146" s="95" t="n">
        <v>0</v>
      </c>
      <c r="H146" s="95">
        <f>((#REF! + F146) - G146)</f>
        <v/>
      </c>
      <c r="I146" s="95" t="n">
        <v>1260</v>
      </c>
      <c r="J146" s="95" t="n">
        <v>0</v>
      </c>
      <c r="K146" s="98" t="n"/>
      <c r="L146" s="98" t="n"/>
      <c r="M146" s="103" t="n"/>
      <c r="N146" s="103" t="n"/>
      <c r="O146" s="98" t="n"/>
      <c r="P146" s="98" t="n"/>
      <c r="Q146" s="98" t="n"/>
      <c r="R146" s="98" t="n"/>
      <c r="S146" s="98" t="n"/>
      <c r="T146" s="98" t="n"/>
      <c r="U146" s="98" t="n"/>
      <c r="V146" s="98" t="n"/>
      <c r="W146" s="98" t="n"/>
    </row>
    <row r="147" ht="10.9" customHeight="1">
      <c r="A147" s="55" t="inlineStr">
        <is>
          <t>Nov</t>
        </is>
      </c>
      <c r="B147" s="20" t="n">
        <v>45599</v>
      </c>
      <c r="C147" s="21" t="inlineStr">
        <is>
          <t>Payable Invoice</t>
        </is>
      </c>
      <c r="D147" s="24" t="inlineStr">
        <is>
          <t>Sarah Bannerman - Delivery of LS days:
•	Sawtry Infants – 09/10
•	Watling Park – 10/10
•	Caddington – 16/10
•	Stukeley – 24/10</t>
        </is>
      </c>
      <c r="E147" s="21" t="inlineStr">
        <is>
          <t>INV-0155</t>
        </is>
      </c>
      <c r="F147" s="22" t="n">
        <v>1680</v>
      </c>
      <c r="G147" s="22" t="n">
        <v>0</v>
      </c>
      <c r="H147" s="22">
        <f>((H146 + F147) - G147)</f>
        <v/>
      </c>
      <c r="I147" s="22" t="n">
        <v>1680</v>
      </c>
      <c r="J147" s="22" t="n">
        <v>0</v>
      </c>
      <c r="L147" s="5" t="n"/>
    </row>
    <row r="148" ht="10.9" customHeight="1">
      <c r="A148" s="55" t="inlineStr">
        <is>
          <t>Nov</t>
        </is>
      </c>
      <c r="B148" s="20" t="n">
        <v>45600</v>
      </c>
      <c r="C148" s="21" t="inlineStr">
        <is>
          <t>Payable Invoice</t>
        </is>
      </c>
      <c r="D148" s="24" t="inlineStr">
        <is>
          <t>Swallow Dell Primary and Nursery School - Delivery of LS days:
•	Hammond Academy – 19/09
•	Kingsmoor – 26/09
•	Parkfield – 03/10
•	Belmore – 10/10
•	Leavesden – 17/10</t>
        </is>
      </c>
      <c r="E148" s="21" t="inlineStr">
        <is>
          <t>04/11</t>
        </is>
      </c>
      <c r="F148" s="22" t="n">
        <v>2100</v>
      </c>
      <c r="G148" s="22" t="n">
        <v>0</v>
      </c>
      <c r="H148" s="22">
        <f>((H147 + F148) - G148)</f>
        <v/>
      </c>
      <c r="I148" s="22" t="n">
        <v>2100</v>
      </c>
      <c r="J148" s="22" t="n">
        <v>0</v>
      </c>
    </row>
    <row r="149" ht="10.9" customHeight="1">
      <c r="A149" s="55" t="inlineStr">
        <is>
          <t>Nov</t>
        </is>
      </c>
      <c r="B149" s="20" t="n">
        <v>45602</v>
      </c>
      <c r="C149" s="21" t="inlineStr">
        <is>
          <t>Payable Invoice</t>
        </is>
      </c>
      <c r="D149" s="24" t="inlineStr">
        <is>
          <t>Avondale Park primary school - Delivery of LS days:
- Newnham Infants 25/09
- Watford St Johns 02/10
- Westoning Lower 16/10</t>
        </is>
      </c>
      <c r="E149" s="21" t="inlineStr">
        <is>
          <t>AVDSI32</t>
        </is>
      </c>
      <c r="F149" s="22" t="n">
        <v>1260</v>
      </c>
      <c r="G149" s="22" t="n">
        <v>0</v>
      </c>
      <c r="H149" s="22">
        <f>((H148 + F149) - G149)</f>
        <v/>
      </c>
      <c r="I149" s="22" t="n">
        <v>1260</v>
      </c>
      <c r="J149" s="22" t="n">
        <v>0</v>
      </c>
    </row>
    <row r="150" ht="10.9" customHeight="1">
      <c r="A150" s="55" t="inlineStr">
        <is>
          <t>Nov</t>
        </is>
      </c>
      <c r="B150" s="20" t="n">
        <v>45622</v>
      </c>
      <c r="C150" s="21" t="inlineStr">
        <is>
          <t>Payable Invoice</t>
        </is>
      </c>
      <c r="D150" s="24" t="inlineStr">
        <is>
          <t>Georgina Berry - Delivery of LS days:
-	Swing Gate – 19/09
-	Cherry Tree – 24/09
-	Broadfield – 26/09
-	Windermere – 03/10
-	St Teresa – 08/10
-	Downe Manor – 16/10</t>
        </is>
      </c>
      <c r="E150" s="21" t="inlineStr">
        <is>
          <t>#041</t>
        </is>
      </c>
      <c r="F150" s="22" t="n">
        <v>2520</v>
      </c>
      <c r="G150" s="22" t="n">
        <v>0</v>
      </c>
      <c r="H150" s="22">
        <f>((H149 + F150) - G150)</f>
        <v/>
      </c>
      <c r="I150" s="22" t="n">
        <v>2520</v>
      </c>
      <c r="J150" s="22" t="n">
        <v>0</v>
      </c>
    </row>
    <row r="151" ht="10.9" customHeight="1">
      <c r="A151" s="55" t="inlineStr">
        <is>
          <t>Dec</t>
        </is>
      </c>
      <c r="B151" s="87" t="n">
        <v>45631</v>
      </c>
      <c r="C151" s="88" t="inlineStr">
        <is>
          <t>Payable Invoice</t>
        </is>
      </c>
      <c r="D151" s="23" t="inlineStr">
        <is>
          <t>Sellincourt Primary School - LS Days:
Central - 14th November 
Dunstable Ickneild - 28th November</t>
        </is>
      </c>
      <c r="E151" s="88" t="inlineStr">
        <is>
          <t>SC2024-25-065</t>
        </is>
      </c>
      <c r="F151" s="89" t="n">
        <v>840</v>
      </c>
      <c r="G151" s="89" t="n">
        <v>0</v>
      </c>
      <c r="H151" s="89">
        <f>((#REF! + F151) - G151)</f>
        <v/>
      </c>
      <c r="I151" s="89" t="n">
        <v>840</v>
      </c>
      <c r="J151" s="89" t="n">
        <v>0</v>
      </c>
    </row>
    <row r="152" ht="10.9" customHeight="1">
      <c r="A152" s="55" t="inlineStr">
        <is>
          <t>Dec</t>
        </is>
      </c>
      <c r="B152" s="20" t="n">
        <v>45632</v>
      </c>
      <c r="C152" s="21" t="inlineStr">
        <is>
          <t>Payable Invoice</t>
        </is>
      </c>
      <c r="D152" s="21" t="inlineStr">
        <is>
          <t>Avondale Park primary school - Delivery of LS days - Greenfields 13/11</t>
        </is>
      </c>
      <c r="E152" s="21" t="inlineStr">
        <is>
          <t>AVDSI34</t>
        </is>
      </c>
      <c r="F152" s="22" t="n">
        <v>420</v>
      </c>
      <c r="G152" s="22" t="n">
        <v>0</v>
      </c>
      <c r="H152" s="22">
        <f>((H151 + F152) - G152)</f>
        <v/>
      </c>
      <c r="I152" s="22" t="n">
        <v>420</v>
      </c>
      <c r="J152" s="22" t="n">
        <v>0</v>
      </c>
    </row>
    <row r="153" ht="10.9" customHeight="1">
      <c r="A153" s="55" t="inlineStr">
        <is>
          <t>Dec</t>
        </is>
      </c>
      <c r="B153" s="20" t="n">
        <v>45632</v>
      </c>
      <c r="C153" s="21" t="inlineStr">
        <is>
          <t>Payable Invoice</t>
        </is>
      </c>
      <c r="D153" s="21" t="inlineStr">
        <is>
          <t>Georgina Berry - LS days (St Teresa’s, Windermere, Downe Manor, Swing Gate, Broadfield, Cherrytree, Drayton Manor, Gt Gad</t>
        </is>
      </c>
      <c r="E153" s="21" t="inlineStr">
        <is>
          <t>Invoice #045</t>
        </is>
      </c>
      <c r="F153" s="22" t="n">
        <v>3360</v>
      </c>
      <c r="G153" s="22" t="n">
        <v>0</v>
      </c>
      <c r="H153" s="22">
        <f>((H152 + F153) - G153)</f>
        <v/>
      </c>
      <c r="I153" s="22" t="n">
        <v>3360</v>
      </c>
      <c r="J153" s="22" t="n">
        <v>0</v>
      </c>
    </row>
    <row r="154" ht="10.9" customHeight="1">
      <c r="A154" s="55" t="inlineStr">
        <is>
          <t>Dec</t>
        </is>
      </c>
      <c r="B154" s="20" t="n">
        <v>45636</v>
      </c>
      <c r="C154" s="21" t="inlineStr">
        <is>
          <t>Payable Invoice</t>
        </is>
      </c>
      <c r="D154" s="21" t="inlineStr">
        <is>
          <t>Avonmore Primary School - Delivery of LS day - Harlesden 20/11</t>
        </is>
      </c>
      <c r="E154" s="21" t="inlineStr">
        <is>
          <t>AVMSI22</t>
        </is>
      </c>
      <c r="F154" s="22" t="n">
        <v>420</v>
      </c>
      <c r="G154" s="22" t="n">
        <v>0</v>
      </c>
      <c r="H154" s="22">
        <f>((H153 + F154) - G154)</f>
        <v/>
      </c>
      <c r="I154" s="22" t="n">
        <v>420</v>
      </c>
      <c r="J154" s="22" t="n">
        <v>0</v>
      </c>
    </row>
    <row r="155" ht="10.9" customHeight="1">
      <c r="A155" s="55" t="inlineStr">
        <is>
          <t>Dec</t>
        </is>
      </c>
      <c r="B155" s="20" t="n">
        <v>45636</v>
      </c>
      <c r="C155" s="21" t="inlineStr">
        <is>
          <t>Payable Invoice</t>
        </is>
      </c>
      <c r="D155" s="24" t="inlineStr">
        <is>
          <t>Fox Primary School - LS Days
• Eastfield – 20/11
= £420</t>
        </is>
      </c>
      <c r="E155" s="21" t="inlineStr">
        <is>
          <t>FOXSI102</t>
        </is>
      </c>
      <c r="F155" s="22" t="n">
        <v>420</v>
      </c>
      <c r="G155" s="22" t="n">
        <v>0</v>
      </c>
      <c r="H155" s="22">
        <f>((H154 + F155) - G155)</f>
        <v/>
      </c>
      <c r="I155" s="22" t="n">
        <v>420</v>
      </c>
      <c r="J155" s="22" t="n">
        <v>0</v>
      </c>
    </row>
    <row r="156" ht="10.9" customHeight="1">
      <c r="A156" s="55" t="inlineStr">
        <is>
          <t>Dec</t>
        </is>
      </c>
      <c r="B156" s="20" t="n">
        <v>45636</v>
      </c>
      <c r="C156" s="21" t="inlineStr">
        <is>
          <t>Payable Invoice</t>
        </is>
      </c>
      <c r="D156" s="24" t="inlineStr">
        <is>
          <t>Swallow Dell Primary and Nursery School - LS 
Day Hammond (14/11) 
Kingsmoor (21/11) 
Parkfield (28/11)</t>
        </is>
      </c>
      <c r="E156" s="21" t="n"/>
      <c r="F156" s="22" t="n">
        <v>1260</v>
      </c>
      <c r="G156" s="22" t="n">
        <v>0</v>
      </c>
      <c r="H156" s="22">
        <f>((H155 + F156) - G156)</f>
        <v/>
      </c>
      <c r="I156" s="22" t="n">
        <v>1260</v>
      </c>
      <c r="J156" s="22" t="n">
        <v>0</v>
      </c>
    </row>
    <row r="157" ht="10.9" customHeight="1">
      <c r="A157" s="55" t="inlineStr">
        <is>
          <t>Dec</t>
        </is>
      </c>
      <c r="B157" s="20" t="n">
        <v>45636</v>
      </c>
      <c r="C157" s="21" t="inlineStr">
        <is>
          <t>Payable Invoice</t>
        </is>
      </c>
      <c r="D157" s="24" t="inlineStr">
        <is>
          <t>Sarah Bannerman - Delivery of LS Days
 Slip Ends (13/11)
 Hemmingford Grey (20/11)
 Watling Park (28/11)</t>
        </is>
      </c>
      <c r="E157" s="21" t="inlineStr">
        <is>
          <t>Inv 0157</t>
        </is>
      </c>
      <c r="F157" s="22" t="n">
        <v>1260</v>
      </c>
      <c r="G157" s="22" t="n">
        <v>0</v>
      </c>
      <c r="H157" s="22">
        <f>((H156 + F157) - G157)</f>
        <v/>
      </c>
      <c r="I157" s="22" t="n">
        <v>1260</v>
      </c>
      <c r="J157" s="22" t="n">
        <v>0</v>
      </c>
    </row>
    <row r="158" ht="10.9" customHeight="1">
      <c r="A158" s="55" t="inlineStr">
        <is>
          <t>Dec</t>
        </is>
      </c>
      <c r="B158" s="20" t="n">
        <v>45639</v>
      </c>
      <c r="C158" s="21" t="inlineStr">
        <is>
          <t>Payable Invoice</t>
        </is>
      </c>
      <c r="D158" s="24" t="inlineStr">
        <is>
          <t>Sarah Bannerman - LS Day:
 Stukeley Meadows (12/12)</t>
        </is>
      </c>
      <c r="E158" s="21" t="inlineStr">
        <is>
          <t>Inv 0158</t>
        </is>
      </c>
      <c r="F158" s="22" t="n">
        <v>420</v>
      </c>
      <c r="G158" s="22" t="n">
        <v>0</v>
      </c>
      <c r="H158" s="22">
        <f>((H157 + F158) - G158)</f>
        <v/>
      </c>
      <c r="I158" s="22" t="n">
        <v>420</v>
      </c>
      <c r="J158" s="22" t="n">
        <v>0</v>
      </c>
    </row>
    <row r="159" ht="10.9" customHeight="1">
      <c r="A159" s="55" t="inlineStr">
        <is>
          <t>Dec</t>
        </is>
      </c>
      <c r="B159" s="20" t="n">
        <v>45657</v>
      </c>
      <c r="C159" s="21" t="inlineStr">
        <is>
          <t>Manual Journal</t>
        </is>
      </c>
      <c r="D159" s="21" t="inlineStr">
        <is>
          <t>Transfer of Davina's costs to the English Hub code - Autumn 2 - Literacy Specialist - DB</t>
        </is>
      </c>
      <c r="E159" s="21" t="inlineStr">
        <is>
          <t>#354402</t>
        </is>
      </c>
      <c r="F159" s="22" t="n">
        <v>3780</v>
      </c>
      <c r="G159" s="22" t="n">
        <v>0</v>
      </c>
      <c r="H159" s="22">
        <f>((H158 + F159) - G159)</f>
        <v/>
      </c>
      <c r="I159" s="22" t="n">
        <v>3780</v>
      </c>
      <c r="J159" s="22" t="n">
        <v>0</v>
      </c>
    </row>
    <row r="160" ht="10.9" customHeight="1">
      <c r="B160" s="12" t="inlineStr">
        <is>
          <t>Total Supplies &amp; Services Costs: Educational Supplies: Curriculum Materials - English Hub Literacy Specialist</t>
        </is>
      </c>
      <c r="C160" s="12" t="n"/>
      <c r="D160" s="12" t="n"/>
      <c r="E160" s="12" t="n"/>
      <c r="F160" s="13">
        <f>SUM(F143:F159)</f>
        <v/>
      </c>
      <c r="G160" s="13">
        <f>SUM(G143:G144)</f>
        <v/>
      </c>
      <c r="H160" s="13">
        <f>H144</f>
        <v/>
      </c>
      <c r="I160" s="13">
        <f>SUM(I143:I144)</f>
        <v/>
      </c>
      <c r="J160" s="13">
        <f>SUM(J143:J144)</f>
        <v/>
      </c>
      <c r="K160" s="5" t="n"/>
    </row>
    <row r="161" ht="10.9" customHeight="1">
      <c r="B161" s="58" t="n"/>
      <c r="C161" s="58" t="n"/>
      <c r="D161" s="58" t="n"/>
      <c r="E161" s="58" t="n"/>
      <c r="F161" s="59" t="n"/>
      <c r="G161" s="59" t="n"/>
      <c r="H161" s="59" t="n"/>
      <c r="I161" s="59" t="n"/>
      <c r="J161" s="59" t="n"/>
      <c r="K161" s="30" t="n"/>
    </row>
    <row r="162" ht="10.9" customHeight="1">
      <c r="B162" s="8" t="inlineStr">
        <is>
          <t>Supplies &amp; Services Costs: Educational Supplies: Curriculum Materials - English Hub Literacy Specialist Admin</t>
        </is>
      </c>
      <c r="C162" s="8" t="n"/>
      <c r="D162" s="8" t="n"/>
      <c r="E162" s="8" t="n"/>
      <c r="F162" s="8" t="n"/>
      <c r="G162" s="8" t="n"/>
      <c r="H162" s="8" t="n"/>
      <c r="I162" s="8" t="n"/>
      <c r="J162" s="8" t="n"/>
    </row>
    <row r="163" ht="31.7" customHeight="1">
      <c r="A163" s="91" t="inlineStr">
        <is>
          <t>Oct</t>
        </is>
      </c>
      <c r="B163" s="104" t="n">
        <v>45595</v>
      </c>
      <c r="C163" s="105" t="n"/>
      <c r="D163" s="105" t="inlineStr">
        <is>
          <t>Literacy Specialist admin payments to WLFSP (Autumn 1)
•	Presenting at Hub visit – 02/10 = £350
•	Attendance to National EH Updates – 24/10 = £175</t>
        </is>
      </c>
      <c r="E163" s="105" t="n"/>
      <c r="F163" s="106" t="n">
        <v>525</v>
      </c>
      <c r="G163" s="106" t="n"/>
      <c r="H163" s="106" t="n"/>
      <c r="I163" s="106" t="n"/>
      <c r="J163" s="106" t="n"/>
      <c r="K163" s="103" t="n"/>
      <c r="L163" s="98" t="n"/>
      <c r="M163" s="98" t="n"/>
      <c r="N163" s="98" t="n"/>
      <c r="O163" s="98" t="n"/>
      <c r="P163" s="98" t="n"/>
      <c r="Q163" s="98" t="n"/>
      <c r="R163" s="98" t="n"/>
      <c r="S163" s="98" t="n"/>
      <c r="T163" s="98" t="n"/>
      <c r="U163" s="98" t="n"/>
      <c r="V163" s="98" t="n"/>
      <c r="W163" s="98" t="n"/>
    </row>
    <row r="164" ht="10.9" customHeight="1">
      <c r="A164" s="55" t="inlineStr">
        <is>
          <t>Sept</t>
        </is>
      </c>
      <c r="B164" s="87" t="n">
        <v>45565</v>
      </c>
      <c r="C164" s="88" t="inlineStr">
        <is>
          <t>Payable Invoice</t>
        </is>
      </c>
      <c r="D164" s="88" t="inlineStr">
        <is>
          <t>Knowledge Schools Trust - 21 Sep 2024 Wix.com - Business email Google Workspace Starter@englishhubkst.org English Hub - literacy specialist</t>
        </is>
      </c>
      <c r="E164" s="88" t="inlineStr">
        <is>
          <t>WLFSP INV-2908</t>
        </is>
      </c>
      <c r="F164" s="89" t="n">
        <v>888.3200000000001</v>
      </c>
      <c r="G164" s="89" t="n">
        <v>0</v>
      </c>
      <c r="H164" s="89">
        <f>(F164 - G164)</f>
        <v/>
      </c>
      <c r="I164" s="89" t="n">
        <v>888.3200000000001</v>
      </c>
      <c r="J164" s="89" t="n">
        <v>0</v>
      </c>
      <c r="K164" s="25" t="inlineStr">
        <is>
          <t>To move to LS admin line/on Dec statement moved</t>
        </is>
      </c>
    </row>
    <row r="165" ht="31.7" customHeight="1">
      <c r="K165" s="5" t="n"/>
    </row>
    <row r="166" ht="31.7" customHeight="1">
      <c r="B166" s="8" t="inlineStr">
        <is>
          <t>Supplies &amp; Services Costs: Educational Supplies: Curriculum Materials - English Hub Marketing</t>
        </is>
      </c>
      <c r="C166" s="8" t="n"/>
      <c r="D166" s="8" t="n"/>
      <c r="E166" s="8" t="n"/>
      <c r="F166" s="8" t="n"/>
      <c r="G166" s="8" t="n"/>
      <c r="H166" s="8" t="n"/>
      <c r="I166" s="8" t="n"/>
      <c r="J166" s="8" t="n"/>
      <c r="K166" s="5" t="n"/>
    </row>
    <row r="167" ht="10.9" customHeight="1">
      <c r="A167" s="55" t="inlineStr">
        <is>
          <t>Sept</t>
        </is>
      </c>
      <c r="B167" s="87" t="n">
        <v>45543</v>
      </c>
      <c r="C167" s="88" t="inlineStr">
        <is>
          <t>Spend Money</t>
        </is>
      </c>
      <c r="D167" s="88" t="inlineStr">
        <is>
          <t>Zoom - ZOOM Workplace Pro Monthly, Cloud recording HUB</t>
        </is>
      </c>
      <c r="E167" s="88" t="inlineStr">
        <is>
          <t>KST INV272195933</t>
        </is>
      </c>
      <c r="F167" s="89" t="n">
        <v>32.98</v>
      </c>
      <c r="G167" s="89" t="n">
        <v>0</v>
      </c>
      <c r="H167" s="89">
        <f>(F167 - G167)</f>
        <v/>
      </c>
      <c r="I167" s="89" t="n">
        <v>39.58</v>
      </c>
      <c r="J167" s="89" t="n">
        <v>6.6</v>
      </c>
    </row>
    <row r="168" ht="21.4" customHeight="1">
      <c r="A168" s="55" t="inlineStr">
        <is>
          <t>Sept</t>
        </is>
      </c>
      <c r="B168" s="20" t="n">
        <v>45556</v>
      </c>
      <c r="C168" s="21" t="inlineStr">
        <is>
          <t>Spend Money</t>
        </is>
      </c>
      <c r="D168" s="21" t="inlineStr">
        <is>
          <t>Intuit Ltd Mailchimp - Standard plan + Additional Contact Blocks HUB-Marketing</t>
        </is>
      </c>
      <c r="E168" s="21" t="inlineStr">
        <is>
          <t>WLFSP MC14824603</t>
        </is>
      </c>
      <c r="F168" s="22" t="n">
        <v>61.32</v>
      </c>
      <c r="G168" s="22" t="n">
        <v>0</v>
      </c>
      <c r="H168" s="22">
        <f>((H167 + F168) - G168)</f>
        <v/>
      </c>
      <c r="I168" s="22" t="n">
        <v>73.58</v>
      </c>
      <c r="J168" s="22" t="n">
        <v>12.26</v>
      </c>
    </row>
    <row r="169" ht="10.9" customFormat="1" customHeight="1" s="25">
      <c r="A169" s="91" t="inlineStr">
        <is>
          <t>Oct</t>
        </is>
      </c>
      <c r="B169" s="92" t="n">
        <v>45573</v>
      </c>
      <c r="C169" s="93" t="inlineStr">
        <is>
          <t>Spend Money</t>
        </is>
      </c>
      <c r="D169" s="93" t="inlineStr">
        <is>
          <t>Zoom - ZOOM Workplace Pro Monthly, Cloud recording HUB</t>
        </is>
      </c>
      <c r="E169" s="93" t="inlineStr">
        <is>
          <t>WLFSP INV276259273</t>
        </is>
      </c>
      <c r="F169" s="95" t="n">
        <v>32.98</v>
      </c>
      <c r="G169" s="95" t="n">
        <v>0</v>
      </c>
      <c r="H169" s="95">
        <f>((H168 + F169) - G169)</f>
        <v/>
      </c>
      <c r="I169" s="95" t="n">
        <v>39.58</v>
      </c>
      <c r="J169" s="95" t="n">
        <v>6.6</v>
      </c>
      <c r="K169" s="102" t="inlineStr">
        <is>
          <t>Reported as £31.66 in Oct - additional £1.32 added to November report</t>
        </is>
      </c>
      <c r="L169" s="98" t="n"/>
      <c r="M169" s="98" t="n"/>
      <c r="N169" s="98" t="n"/>
      <c r="O169" s="98" t="n"/>
      <c r="P169" s="98" t="n"/>
      <c r="Q169" s="98" t="n"/>
      <c r="R169" s="98" t="n"/>
      <c r="S169" s="98" t="n"/>
      <c r="T169" s="98" t="n"/>
      <c r="U169" s="98" t="n"/>
      <c r="V169" s="98" t="n"/>
      <c r="W169" s="98" t="n"/>
    </row>
    <row r="170" ht="10.9" customFormat="1" customHeight="1" s="25">
      <c r="A170" s="90" t="inlineStr">
        <is>
          <t>Oct</t>
        </is>
      </c>
      <c r="B170" s="20" t="n">
        <v>45586</v>
      </c>
      <c r="C170" s="21" t="inlineStr">
        <is>
          <t>Spend Money</t>
        </is>
      </c>
      <c r="D170" s="21" t="inlineStr">
        <is>
          <t>Intuit Ltd Mailchimp - Standard plan + Additional Contact Blocks HUB-Marketing</t>
        </is>
      </c>
      <c r="E170" s="21" t="inlineStr">
        <is>
          <t>WLFSP MC14991043</t>
        </is>
      </c>
      <c r="F170" s="22" t="n">
        <v>62.17</v>
      </c>
      <c r="G170" s="22" t="n">
        <v>0</v>
      </c>
      <c r="H170" s="22">
        <f>((H169 + F170) - G170)</f>
        <v/>
      </c>
      <c r="I170" s="22" t="n">
        <v>74.59999999999999</v>
      </c>
      <c r="J170" s="22" t="n">
        <v>12.43</v>
      </c>
      <c r="K170" s="25" t="inlineStr">
        <is>
          <t>Reported as £59.68 in Oct - additional £2.49 added to November report</t>
        </is>
      </c>
    </row>
    <row r="171" ht="10.9" customHeight="1">
      <c r="A171" s="107" t="inlineStr">
        <is>
          <t>Nov</t>
        </is>
      </c>
      <c r="B171" s="92" t="n">
        <v>45601</v>
      </c>
      <c r="C171" s="93" t="n"/>
      <c r="D171" s="93" t="inlineStr">
        <is>
          <t xml:space="preserve">Wix </t>
        </is>
      </c>
      <c r="E171" s="93" t="n"/>
      <c r="F171" s="95" t="n">
        <v>10.39</v>
      </c>
      <c r="G171" s="101" t="n"/>
      <c r="H171" s="95">
        <f>((H170 + F171) - G171)</f>
        <v/>
      </c>
      <c r="I171" s="101" t="n"/>
      <c r="J171" s="101" t="n">
        <v>2.07</v>
      </c>
      <c r="K171" s="102" t="inlineStr">
        <is>
          <t>November credit card - not yet uploaded to Xero/on Dec xero</t>
        </is>
      </c>
      <c r="L171" s="98" t="n"/>
      <c r="M171" s="98" t="n"/>
      <c r="N171" s="98" t="n"/>
      <c r="O171" s="98" t="n"/>
      <c r="P171" s="98" t="n"/>
      <c r="Q171" s="98" t="n"/>
      <c r="R171" s="98" t="n"/>
      <c r="S171" s="98" t="n"/>
      <c r="T171" s="98" t="n"/>
      <c r="U171" s="98" t="n"/>
      <c r="V171" s="98" t="n"/>
      <c r="W171" s="98" t="n"/>
    </row>
    <row r="172" ht="10.9" customHeight="1">
      <c r="A172" s="91" t="inlineStr">
        <is>
          <t>Nov</t>
        </is>
      </c>
      <c r="B172" s="92" t="n">
        <v>45604</v>
      </c>
      <c r="C172" s="93" t="n"/>
      <c r="D172" s="93" t="inlineStr">
        <is>
          <t>Zoom - Nov</t>
        </is>
      </c>
      <c r="E172" s="93" t="n"/>
      <c r="F172" s="95" t="n">
        <v>32.98</v>
      </c>
      <c r="G172" s="101" t="n"/>
      <c r="H172" s="95">
        <f>((H171 + F172) - G172)</f>
        <v/>
      </c>
      <c r="I172" s="101" t="n"/>
      <c r="J172" s="101" t="n"/>
      <c r="K172" s="102" t="inlineStr">
        <is>
          <t>November credit card - not yet uploaded to Xero/on Dec xero</t>
        </is>
      </c>
      <c r="L172" s="98" t="n"/>
      <c r="M172" s="98" t="n"/>
      <c r="N172" s="98" t="n"/>
      <c r="O172" s="98" t="n"/>
      <c r="P172" s="98" t="n"/>
      <c r="Q172" s="98" t="n"/>
      <c r="R172" s="98" t="n"/>
      <c r="S172" s="98" t="n"/>
      <c r="T172" s="98" t="n"/>
      <c r="U172" s="98" t="n"/>
      <c r="V172" s="98" t="n"/>
      <c r="W172" s="98" t="n"/>
    </row>
    <row r="173" ht="10.9" customHeight="1">
      <c r="A173" s="91" t="inlineStr">
        <is>
          <t>Nov</t>
        </is>
      </c>
      <c r="B173" s="92" t="n">
        <v>45617</v>
      </c>
      <c r="C173" s="93" t="n"/>
      <c r="D173" s="93" t="inlineStr">
        <is>
          <t>Mailchimp - Nov</t>
        </is>
      </c>
      <c r="E173" s="93" t="n"/>
      <c r="F173" s="95" t="n">
        <v>63.87</v>
      </c>
      <c r="G173" s="101" t="n"/>
      <c r="H173" s="95">
        <f>((H172 + F173) - G173)</f>
        <v/>
      </c>
      <c r="I173" s="101" t="n"/>
      <c r="J173" s="101" t="n"/>
      <c r="K173" s="102" t="inlineStr">
        <is>
          <t>November credit card - not yet uploaded to Xero/on Dec xero</t>
        </is>
      </c>
      <c r="L173" s="98" t="n"/>
      <c r="M173" s="98" t="n"/>
      <c r="N173" s="98" t="n"/>
      <c r="O173" s="98" t="n"/>
      <c r="P173" s="98" t="n"/>
      <c r="Q173" s="98" t="n"/>
      <c r="R173" s="98" t="n"/>
      <c r="S173" s="98" t="n"/>
      <c r="T173" s="98" t="n"/>
      <c r="U173" s="98" t="n"/>
      <c r="V173" s="98" t="n"/>
      <c r="W173" s="98" t="n"/>
    </row>
    <row r="174" ht="10.9" customHeight="1">
      <c r="A174" s="55" t="inlineStr">
        <is>
          <t>Dec</t>
        </is>
      </c>
      <c r="B174" s="20" t="n">
        <v>45634</v>
      </c>
      <c r="C174" s="21" t="inlineStr">
        <is>
          <t>Spend Money</t>
        </is>
      </c>
      <c r="D174" s="21" t="inlineStr">
        <is>
          <t>Zoom - ZOOM Workplace Pro Monthly, Cloud recording HUB</t>
        </is>
      </c>
      <c r="E174" s="21" t="n"/>
      <c r="F174" s="22" t="n">
        <v>32.98</v>
      </c>
      <c r="G174" s="22" t="n">
        <v>0</v>
      </c>
      <c r="H174" s="22">
        <f>((H173 + F174) - G174)</f>
        <v/>
      </c>
      <c r="I174" s="22" t="n">
        <v>39.58</v>
      </c>
      <c r="J174" s="22" t="n">
        <v>6.6</v>
      </c>
      <c r="K174" s="30" t="n"/>
    </row>
    <row r="175" ht="10.9" customHeight="1">
      <c r="A175" s="55" t="inlineStr">
        <is>
          <t>Dec</t>
        </is>
      </c>
      <c r="B175" s="20" t="n">
        <v>45647</v>
      </c>
      <c r="C175" s="21" t="inlineStr">
        <is>
          <t>Spend Money</t>
        </is>
      </c>
      <c r="D175" s="21" t="inlineStr">
        <is>
          <t>Intuit Ltd Mailchimp - Standard plan + Additional Contact Blocks HUB-Marketing</t>
        </is>
      </c>
      <c r="E175" s="21" t="n"/>
      <c r="F175" s="22" t="n">
        <v>38.8</v>
      </c>
      <c r="G175" s="22" t="n">
        <v>0</v>
      </c>
      <c r="H175" s="22">
        <f>((H174 + F175) - G175)</f>
        <v/>
      </c>
      <c r="I175" s="22" t="n">
        <v>46.56</v>
      </c>
      <c r="J175" s="22" t="n">
        <v>7.76</v>
      </c>
      <c r="K175" s="30" t="n"/>
    </row>
    <row r="176" ht="10.9" customHeight="1">
      <c r="B176" s="12" t="inlineStr">
        <is>
          <t>Total Supplies &amp; Services Costs: Educational Supplies: Curriculum Materials - English Hub Marketing</t>
        </is>
      </c>
      <c r="C176" s="12" t="n"/>
      <c r="D176" s="12" t="n"/>
      <c r="E176" s="12" t="n"/>
      <c r="F176" s="13">
        <f>SUM(F167:F173)</f>
        <v/>
      </c>
      <c r="G176" s="13">
        <f>SUM(G167:G168)</f>
        <v/>
      </c>
      <c r="H176" s="13">
        <f>H168</f>
        <v/>
      </c>
      <c r="I176" s="13">
        <f>SUM(I167:I168)</f>
        <v/>
      </c>
      <c r="J176" s="13">
        <f>SUM(J167:J168)</f>
        <v/>
      </c>
    </row>
    <row r="177" ht="10.9" customHeight="1"/>
    <row r="178" ht="10.9" customHeight="1">
      <c r="B178" s="8" t="inlineStr">
        <is>
          <t>Supplies &amp; Services Costs: Educational Supplies: Curriculum Materials - English Hub Resources</t>
        </is>
      </c>
      <c r="C178" s="8" t="n"/>
      <c r="D178" s="8" t="n"/>
      <c r="E178" s="8" t="n"/>
      <c r="F178" s="8" t="n"/>
      <c r="G178" s="8" t="n"/>
      <c r="H178" s="8" t="n"/>
      <c r="I178" s="8" t="n"/>
      <c r="J178" s="8" t="n"/>
      <c r="K178" s="5" t="n"/>
    </row>
    <row r="179" ht="10.9" customHeight="1">
      <c r="A179" s="55" t="inlineStr">
        <is>
          <t>Sept</t>
        </is>
      </c>
      <c r="B179" s="87" t="n">
        <v>45545</v>
      </c>
      <c r="C179" s="88" t="inlineStr">
        <is>
          <t>Payable Invoice</t>
        </is>
      </c>
      <c r="D179" s="88" t="inlineStr">
        <is>
          <t>Willow Grove Primary School - Resource funding - Willow Grove</t>
        </is>
      </c>
      <c r="E179" s="88" t="inlineStr">
        <is>
          <t>DI106100661</t>
        </is>
      </c>
      <c r="F179" s="89" t="n">
        <v>9000</v>
      </c>
      <c r="G179" s="89" t="n">
        <v>0</v>
      </c>
      <c r="H179" s="89">
        <f>(F179 - G179)</f>
        <v/>
      </c>
      <c r="I179" s="89" t="n">
        <v>9000</v>
      </c>
      <c r="J179" s="89" t="n">
        <v>0</v>
      </c>
    </row>
    <row r="180" ht="10.9" customHeight="1">
      <c r="A180" s="55" t="inlineStr">
        <is>
          <t>Sept</t>
        </is>
      </c>
      <c r="B180" s="20" t="n">
        <v>45555</v>
      </c>
      <c r="C180" s="21" t="inlineStr">
        <is>
          <t>Payable Invoice</t>
        </is>
      </c>
      <c r="D180" s="21" t="inlineStr">
        <is>
          <t>Sandridge School - Resource funding</t>
        </is>
      </c>
      <c r="E180" s="21" t="inlineStr">
        <is>
          <t>KST002</t>
        </is>
      </c>
      <c r="F180" s="22" t="n">
        <v>2200</v>
      </c>
      <c r="G180" s="22" t="n">
        <v>0</v>
      </c>
      <c r="H180" s="22">
        <f>((H179 + F180) - G180)</f>
        <v/>
      </c>
      <c r="I180" s="22" t="n">
        <v>2200</v>
      </c>
      <c r="J180" s="22" t="n">
        <v>0</v>
      </c>
    </row>
    <row r="181" ht="10.9" customHeight="1">
      <c r="A181" s="55" t="inlineStr">
        <is>
          <t>Oct</t>
        </is>
      </c>
      <c r="B181" s="20" t="n">
        <v>45574</v>
      </c>
      <c r="C181" s="21" t="inlineStr">
        <is>
          <t>Payable Invoice</t>
        </is>
      </c>
      <c r="D181" s="21" t="inlineStr">
        <is>
          <t>The Mary Bassett Lower School - Resource funding</t>
        </is>
      </c>
      <c r="E181" s="21" t="inlineStr">
        <is>
          <t>M614101218</t>
        </is>
      </c>
      <c r="F181" s="22" t="n">
        <v>2943.15</v>
      </c>
      <c r="G181" s="22" t="n">
        <v>0</v>
      </c>
      <c r="H181" s="22">
        <f>((H180 + F181) - G181)</f>
        <v/>
      </c>
      <c r="I181" s="22" t="n">
        <v>2943.15</v>
      </c>
      <c r="J181" s="22" t="n">
        <v>0</v>
      </c>
    </row>
    <row r="182" ht="10.9" customHeight="1">
      <c r="A182" s="55" t="inlineStr">
        <is>
          <t>Oct</t>
        </is>
      </c>
      <c r="B182" s="20" t="n">
        <v>45582</v>
      </c>
      <c r="C182" s="21" t="inlineStr">
        <is>
          <t>Payable Invoice</t>
        </is>
      </c>
      <c r="D182" s="21" t="inlineStr">
        <is>
          <t>Glebe Primary School - Resource funding</t>
        </is>
      </c>
      <c r="E182" s="21" t="inlineStr">
        <is>
          <t>OCT172024</t>
        </is>
      </c>
      <c r="F182" s="22" t="n">
        <v>1500</v>
      </c>
      <c r="G182" s="22" t="n">
        <v>0</v>
      </c>
      <c r="H182" s="22">
        <f>((H181 + F182) - G182)</f>
        <v/>
      </c>
      <c r="I182" s="22" t="n">
        <v>1500</v>
      </c>
      <c r="J182" s="22" t="n">
        <v>0</v>
      </c>
    </row>
    <row r="183" ht="10.9" customHeight="1">
      <c r="A183" s="55" t="inlineStr">
        <is>
          <t>Oct</t>
        </is>
      </c>
      <c r="B183" s="20" t="n">
        <v>45588</v>
      </c>
      <c r="C183" s="21" t="inlineStr">
        <is>
          <t>Payable Invoice</t>
        </is>
      </c>
      <c r="D183" s="21" t="inlineStr">
        <is>
          <t>Oakleaf Primary - Resource funding</t>
        </is>
      </c>
      <c r="E183" s="21" t="inlineStr">
        <is>
          <t>OLPSI11</t>
        </is>
      </c>
      <c r="F183" s="22" t="n">
        <v>4500</v>
      </c>
      <c r="G183" s="22" t="n">
        <v>0</v>
      </c>
      <c r="H183" s="22">
        <f>((H182 + F183) - G183)</f>
        <v/>
      </c>
      <c r="I183" s="22" t="n">
        <v>4500</v>
      </c>
      <c r="J183" s="22" t="n">
        <v>0</v>
      </c>
    </row>
    <row r="184" ht="10.9" customHeight="1">
      <c r="A184" s="55" t="inlineStr">
        <is>
          <t>Oct</t>
        </is>
      </c>
      <c r="B184" s="20" t="n">
        <v>45589</v>
      </c>
      <c r="C184" s="21" t="inlineStr">
        <is>
          <t>Payable Invoice</t>
        </is>
      </c>
      <c r="D184" s="21" t="inlineStr">
        <is>
          <t>William Byrd Primary Academy - Resource funding</t>
        </is>
      </c>
      <c r="E184" s="21" t="inlineStr">
        <is>
          <t>0000000038</t>
        </is>
      </c>
      <c r="F184" s="22" t="n">
        <v>1883.92</v>
      </c>
      <c r="G184" s="22" t="n">
        <v>0</v>
      </c>
      <c r="H184" s="22">
        <f>((H183 + F184) - G184)</f>
        <v/>
      </c>
      <c r="I184" s="22" t="n">
        <v>1883.92</v>
      </c>
      <c r="J184" s="22" t="n">
        <v>0</v>
      </c>
    </row>
    <row r="185" ht="10.9" customHeight="1">
      <c r="A185" s="55" t="inlineStr">
        <is>
          <t>Oct</t>
        </is>
      </c>
      <c r="B185" s="20" t="n">
        <v>45589</v>
      </c>
      <c r="C185" s="21" t="inlineStr">
        <is>
          <t>Payable Invoice</t>
        </is>
      </c>
      <c r="D185" s="21" t="inlineStr">
        <is>
          <t>Hobbs Hill Wood Primary School - Resource funding</t>
        </is>
      </c>
      <c r="E185" s="21" t="inlineStr">
        <is>
          <t>EHUB002</t>
        </is>
      </c>
      <c r="F185" s="22" t="n">
        <v>1154</v>
      </c>
      <c r="G185" s="22" t="n">
        <v>0</v>
      </c>
      <c r="H185" s="22">
        <f>((H184 + F185) - G185)</f>
        <v/>
      </c>
      <c r="I185" s="22" t="n">
        <v>1154</v>
      </c>
      <c r="J185" s="22" t="n">
        <v>0</v>
      </c>
    </row>
    <row r="186" ht="10.9" customHeight="1">
      <c r="A186" s="55" t="inlineStr">
        <is>
          <t>Oct</t>
        </is>
      </c>
      <c r="B186" s="20" t="n">
        <v>45589</v>
      </c>
      <c r="C186" s="21" t="inlineStr">
        <is>
          <t>Payable Invoice</t>
        </is>
      </c>
      <c r="D186" s="21" t="inlineStr">
        <is>
          <t>Tanners Wood JMI School - Resource funding (matched)</t>
        </is>
      </c>
      <c r="E186" s="21" t="inlineStr">
        <is>
          <t>TWO414C</t>
        </is>
      </c>
      <c r="F186" s="22" t="n">
        <v>780.85</v>
      </c>
      <c r="G186" s="22" t="n">
        <v>0</v>
      </c>
      <c r="H186" s="22">
        <f>((H185 + F186) - G186)</f>
        <v/>
      </c>
      <c r="I186" s="22" t="n">
        <v>780.85</v>
      </c>
      <c r="J186" s="22" t="n">
        <v>0</v>
      </c>
    </row>
    <row r="187" ht="13.35" customHeight="1">
      <c r="A187" s="55" t="inlineStr">
        <is>
          <t>Oct</t>
        </is>
      </c>
      <c r="B187" s="20" t="n">
        <v>45590</v>
      </c>
      <c r="C187" s="21" t="inlineStr">
        <is>
          <t>Payable Invoice</t>
        </is>
      </c>
      <c r="D187" s="21" t="inlineStr">
        <is>
          <t>William Byrd Primary Academy - Resource funding</t>
        </is>
      </c>
      <c r="E187" s="21" t="inlineStr">
        <is>
          <t>0000000039</t>
        </is>
      </c>
      <c r="F187" s="22" t="n">
        <v>616.08</v>
      </c>
      <c r="G187" s="22" t="n">
        <v>0</v>
      </c>
      <c r="H187" s="22">
        <f>((H186 + F187) - G187)</f>
        <v/>
      </c>
      <c r="I187" s="22" t="n">
        <v>616.08</v>
      </c>
      <c r="J187" s="22" t="n">
        <v>0</v>
      </c>
    </row>
    <row r="188" ht="10.9" customHeight="1">
      <c r="A188" s="55" t="inlineStr">
        <is>
          <t>Oct</t>
        </is>
      </c>
      <c r="B188" s="20" t="n">
        <v>45590</v>
      </c>
      <c r="C188" s="21" t="inlineStr">
        <is>
          <t>Payable Invoice</t>
        </is>
      </c>
      <c r="D188" s="21" t="inlineStr">
        <is>
          <t>Belmore Primary Academy - Resource funding</t>
        </is>
      </c>
      <c r="E188" s="21" t="inlineStr">
        <is>
          <t>0000000023</t>
        </is>
      </c>
      <c r="F188" s="22" t="n">
        <v>4500</v>
      </c>
      <c r="G188" s="22" t="n">
        <v>0</v>
      </c>
      <c r="H188" s="22">
        <f>((H187 + F188) - G188)</f>
        <v/>
      </c>
      <c r="I188" s="22" t="n">
        <v>4500</v>
      </c>
      <c r="J188" s="22" t="n">
        <v>0</v>
      </c>
    </row>
    <row r="189">
      <c r="A189" s="55" t="inlineStr">
        <is>
          <t>Nov</t>
        </is>
      </c>
      <c r="B189" s="20" t="n">
        <v>45601</v>
      </c>
      <c r="C189" s="21" t="inlineStr">
        <is>
          <t>Payable Invoice</t>
        </is>
      </c>
      <c r="D189" s="21" t="inlineStr">
        <is>
          <t>Watford St John's Church of England Primary School - Resource funding</t>
        </is>
      </c>
      <c r="E189" s="21" t="inlineStr">
        <is>
          <t>INV-12442</t>
        </is>
      </c>
      <c r="F189" s="22" t="n">
        <v>5096.35</v>
      </c>
      <c r="G189" s="22" t="n">
        <v>0</v>
      </c>
      <c r="H189" s="22">
        <f>((H188 + F189) - G189)</f>
        <v/>
      </c>
      <c r="I189" s="22" t="n">
        <v>5096.35</v>
      </c>
      <c r="J189" s="22" t="n">
        <v>0</v>
      </c>
    </row>
    <row r="190">
      <c r="A190" s="55" t="inlineStr">
        <is>
          <t>Nov</t>
        </is>
      </c>
      <c r="B190" s="20" t="n">
        <v>45601</v>
      </c>
      <c r="C190" s="21" t="inlineStr">
        <is>
          <t>Payable Invoice</t>
        </is>
      </c>
      <c r="D190" s="21" t="inlineStr">
        <is>
          <t>Clophill St. Mary's CofE Lower School - Resource funding</t>
        </is>
      </c>
      <c r="E190" s="21" t="inlineStr">
        <is>
          <t>Main 132</t>
        </is>
      </c>
      <c r="F190" s="22" t="n">
        <v>1500</v>
      </c>
      <c r="G190" s="22" t="n">
        <v>0</v>
      </c>
      <c r="H190" s="22">
        <f>((H189 + F190) - G190)</f>
        <v/>
      </c>
      <c r="I190" s="22" t="n">
        <v>1500</v>
      </c>
      <c r="J190" s="22" t="n">
        <v>0</v>
      </c>
    </row>
    <row r="191">
      <c r="A191" s="55" t="inlineStr">
        <is>
          <t>Nov</t>
        </is>
      </c>
      <c r="B191" s="20" t="n">
        <v>45610</v>
      </c>
      <c r="C191" s="21" t="inlineStr">
        <is>
          <t>Payable Invoice</t>
        </is>
      </c>
      <c r="D191" s="21" t="inlineStr">
        <is>
          <t>St. Helen’s Primary School - Resource funding (matched)</t>
        </is>
      </c>
      <c r="E191" s="21" t="inlineStr">
        <is>
          <t>2024-036</t>
        </is>
      </c>
      <c r="F191" s="22" t="n">
        <v>491.38</v>
      </c>
      <c r="G191" s="22" t="n">
        <v>0</v>
      </c>
      <c r="H191" s="22">
        <f>((H190 + F191) - G191)</f>
        <v/>
      </c>
      <c r="I191" s="22" t="n">
        <v>491.38</v>
      </c>
      <c r="J191" s="22" t="n">
        <v>0</v>
      </c>
    </row>
    <row r="192">
      <c r="A192" s="55" t="inlineStr">
        <is>
          <t>Nov</t>
        </is>
      </c>
      <c r="B192" s="20" t="n">
        <v>45611</v>
      </c>
      <c r="C192" s="21" t="inlineStr">
        <is>
          <t>Payable Invoice</t>
        </is>
      </c>
      <c r="D192" s="21" t="inlineStr">
        <is>
          <t>Parkfield Primary School - Resource funding</t>
        </is>
      </c>
      <c r="E192" s="21" t="inlineStr">
        <is>
          <t>PPSI 1366</t>
        </is>
      </c>
      <c r="F192" s="22" t="n">
        <v>6000</v>
      </c>
      <c r="G192" s="22" t="n">
        <v>0</v>
      </c>
      <c r="H192" s="22">
        <f>((H191 + F192) - G192)</f>
        <v/>
      </c>
      <c r="I192" s="22" t="n">
        <v>6000</v>
      </c>
      <c r="J192" s="22" t="n">
        <v>0</v>
      </c>
    </row>
    <row r="193">
      <c r="A193" s="55" t="inlineStr">
        <is>
          <t>Nov</t>
        </is>
      </c>
      <c r="B193" s="20" t="n">
        <v>45614</v>
      </c>
      <c r="C193" s="21" t="inlineStr">
        <is>
          <t>Payable Invoice</t>
        </is>
      </c>
      <c r="D193" s="21" t="inlineStr">
        <is>
          <t>Westfield Primary School &amp; Nursery - Resource funding</t>
        </is>
      </c>
      <c r="E193" s="21" t="inlineStr">
        <is>
          <t>English Hub 2</t>
        </is>
      </c>
      <c r="F193" s="22" t="n">
        <v>1098</v>
      </c>
      <c r="G193" s="22" t="n">
        <v>0</v>
      </c>
      <c r="H193" s="22">
        <f>((H192 + F193) - G193)</f>
        <v/>
      </c>
      <c r="I193" s="22" t="n">
        <v>1098</v>
      </c>
      <c r="J193" s="11" t="n">
        <v>0</v>
      </c>
      <c r="M193" s="30" t="n"/>
    </row>
    <row r="194">
      <c r="A194" s="55" t="inlineStr">
        <is>
          <t>Nov</t>
        </is>
      </c>
      <c r="B194" s="20" t="n">
        <v>45616</v>
      </c>
      <c r="C194" s="21" t="inlineStr">
        <is>
          <t>Payable Invoice</t>
        </is>
      </c>
      <c r="D194" s="21" t="inlineStr">
        <is>
          <t>Shillington Lower School - Resource funding</t>
        </is>
      </c>
      <c r="E194" s="21" t="inlineStr">
        <is>
          <t>SHILL24/36 English Hub</t>
        </is>
      </c>
      <c r="F194" s="22" t="n">
        <v>2650.68</v>
      </c>
      <c r="G194" s="22" t="n">
        <v>0</v>
      </c>
      <c r="H194" s="22">
        <f>((H193 + F194) - G194)</f>
        <v/>
      </c>
      <c r="I194" s="22" t="n">
        <v>2650.68</v>
      </c>
      <c r="J194" s="22" t="n">
        <v>0</v>
      </c>
      <c r="L194" s="30" t="n"/>
      <c r="M194" s="30" t="n"/>
    </row>
    <row r="195">
      <c r="A195" s="55" t="inlineStr">
        <is>
          <t>Nov</t>
        </is>
      </c>
      <c r="B195" s="20" t="n">
        <v>45618</v>
      </c>
      <c r="C195" s="21" t="inlineStr">
        <is>
          <t>Payable Invoice</t>
        </is>
      </c>
      <c r="D195" s="21" t="inlineStr">
        <is>
          <t>Thomas's Academy - Resource funding</t>
        </is>
      </c>
      <c r="E195" s="21" t="inlineStr">
        <is>
          <t>TAINV0013</t>
        </is>
      </c>
      <c r="F195" s="22" t="n">
        <v>81.89</v>
      </c>
      <c r="G195" s="22" t="n">
        <v>0</v>
      </c>
      <c r="H195" s="22">
        <f>((H194 + F195) - G195)</f>
        <v/>
      </c>
      <c r="I195" s="22" t="n">
        <v>81.89</v>
      </c>
      <c r="J195" s="22" t="n">
        <v>0</v>
      </c>
      <c r="K195" s="25" t="n"/>
      <c r="L195" s="30" t="n"/>
      <c r="M195" s="34" t="n"/>
    </row>
    <row r="196">
      <c r="A196" s="55" t="inlineStr">
        <is>
          <t>Nov</t>
        </is>
      </c>
      <c r="B196" s="20" t="n">
        <v>45621</v>
      </c>
      <c r="C196" s="21" t="inlineStr">
        <is>
          <t>Payable Invoice</t>
        </is>
      </c>
      <c r="D196" s="21" t="inlineStr">
        <is>
          <t>Allenby primary school - Resource funding</t>
        </is>
      </c>
      <c r="E196" s="21" t="inlineStr">
        <is>
          <t>ALIN000211</t>
        </is>
      </c>
      <c r="F196" s="22" t="n">
        <v>301</v>
      </c>
      <c r="G196" s="22" t="n">
        <v>0</v>
      </c>
      <c r="H196" s="22">
        <f>((H195 + F196) - G196)</f>
        <v/>
      </c>
      <c r="I196" s="22" t="n">
        <v>301</v>
      </c>
      <c r="J196" s="22" t="n">
        <v>0</v>
      </c>
      <c r="K196" s="25" t="n"/>
      <c r="L196" s="34" t="n"/>
      <c r="M196" s="30" t="n"/>
    </row>
    <row r="197">
      <c r="A197" s="55" t="inlineStr">
        <is>
          <t>Dec</t>
        </is>
      </c>
      <c r="B197" s="87" t="n">
        <v>45627</v>
      </c>
      <c r="C197" s="88" t="inlineStr">
        <is>
          <t>Payable Invoice</t>
        </is>
      </c>
      <c r="D197" s="88" t="inlineStr">
        <is>
          <t>Bevington Primary School - Resource Funding</t>
        </is>
      </c>
      <c r="E197" s="88" t="inlineStr">
        <is>
          <t>BEV23</t>
        </is>
      </c>
      <c r="F197" s="89" t="n">
        <v>5427.02</v>
      </c>
      <c r="G197" s="89" t="n">
        <v>0</v>
      </c>
      <c r="H197" s="22">
        <f>((H196 + F197) - G197)</f>
        <v/>
      </c>
      <c r="I197" s="89" t="n">
        <v>5427.02</v>
      </c>
      <c r="J197" s="89" t="n">
        <v>0</v>
      </c>
      <c r="K197" s="25" t="n"/>
      <c r="L197" s="34" t="n"/>
      <c r="M197" s="30" t="n"/>
    </row>
    <row r="198">
      <c r="A198" s="55" t="inlineStr">
        <is>
          <t>Dec</t>
        </is>
      </c>
      <c r="B198" s="20" t="n">
        <v>45632</v>
      </c>
      <c r="C198" s="21" t="inlineStr">
        <is>
          <t>Payable Invoice</t>
        </is>
      </c>
      <c r="D198" s="21" t="inlineStr">
        <is>
          <t>Bevington Primary School - Resource funding</t>
        </is>
      </c>
      <c r="E198" s="21" t="inlineStr">
        <is>
          <t>WLFSP BEV24</t>
        </is>
      </c>
      <c r="F198" s="22" t="n">
        <v>571.8099999999999</v>
      </c>
      <c r="G198" s="22" t="n">
        <v>0</v>
      </c>
      <c r="H198" s="22">
        <f>((H197 + F198) - G198)</f>
        <v/>
      </c>
      <c r="I198" s="22" t="n">
        <v>571.8099999999999</v>
      </c>
      <c r="J198" s="22" t="n">
        <v>0</v>
      </c>
      <c r="K198" s="25" t="n"/>
      <c r="L198" s="34" t="n"/>
      <c r="M198" s="30" t="n"/>
    </row>
    <row r="199">
      <c r="A199" s="55" t="inlineStr">
        <is>
          <t>Dec</t>
        </is>
      </c>
      <c r="B199" s="20" t="n">
        <v>45637</v>
      </c>
      <c r="C199" s="21" t="inlineStr">
        <is>
          <t>Payable Invoice</t>
        </is>
      </c>
      <c r="D199" s="21" t="inlineStr">
        <is>
          <t>Shillington Lower School - Resource Funding</t>
        </is>
      </c>
      <c r="E199" s="21" t="inlineStr">
        <is>
          <t>SHILL24/37 English Hu</t>
        </is>
      </c>
      <c r="F199" s="22" t="n">
        <v>275.46</v>
      </c>
      <c r="G199" s="22" t="n">
        <v>0</v>
      </c>
      <c r="H199" s="22">
        <f>((H198 + F199) - G199)</f>
        <v/>
      </c>
      <c r="I199" s="22" t="n">
        <v>275.46</v>
      </c>
      <c r="J199" s="22" t="n">
        <v>0</v>
      </c>
      <c r="K199" s="25" t="n"/>
      <c r="L199" s="34" t="n"/>
      <c r="M199" s="30" t="n"/>
    </row>
    <row r="200">
      <c r="A200" s="55" t="inlineStr">
        <is>
          <t>Dec</t>
        </is>
      </c>
      <c r="B200" s="20" t="n">
        <v>45639</v>
      </c>
      <c r="C200" s="21" t="inlineStr">
        <is>
          <t>Payable Invoice</t>
        </is>
      </c>
      <c r="D200" s="21" t="inlineStr">
        <is>
          <t>Shackleton Primary School - Agreed funding for Shackleton Primary - Book order</t>
        </is>
      </c>
      <c r="E200" s="21" t="inlineStr">
        <is>
          <t>INV-0863</t>
        </is>
      </c>
      <c r="F200" s="22" t="n">
        <v>9000</v>
      </c>
      <c r="G200" s="22" t="n">
        <v>0</v>
      </c>
      <c r="H200" s="22">
        <f>((H199 + F200) - G200)</f>
        <v/>
      </c>
      <c r="I200" s="22" t="n">
        <v>9000</v>
      </c>
      <c r="J200" s="22" t="n">
        <v>0</v>
      </c>
      <c r="K200" s="25" t="n"/>
      <c r="L200" s="34" t="n"/>
      <c r="M200" s="30" t="n"/>
    </row>
    <row r="201">
      <c r="B201" s="12" t="inlineStr">
        <is>
          <t>Total Supplies &amp; Services Costs: Educational Supplies: Curriculum Materials - English Hub Resources</t>
        </is>
      </c>
      <c r="C201" s="12" t="n"/>
      <c r="D201" s="12" t="n"/>
      <c r="E201" s="12" t="n"/>
      <c r="F201" s="13">
        <f>SUM(F179:F200)</f>
        <v/>
      </c>
      <c r="G201" s="13">
        <f>SUM(G179:G188)</f>
        <v/>
      </c>
      <c r="H201" s="13">
        <f>H188</f>
        <v/>
      </c>
      <c r="I201" s="13">
        <f>SUM(I179:I188)</f>
        <v/>
      </c>
      <c r="J201" s="13">
        <f>SUM(J179:J188)</f>
        <v/>
      </c>
      <c r="L201" s="30" t="n"/>
      <c r="M201" s="30" t="n"/>
    </row>
    <row r="202">
      <c r="L202" s="30" t="n"/>
      <c r="M202" s="30" t="n"/>
    </row>
    <row r="203">
      <c r="B203" s="8" t="inlineStr">
        <is>
          <t>Supplies &amp; Services Costs: Educational Supplies: Curriculum Materials - English Hub Showcases and Medium Level Support</t>
        </is>
      </c>
      <c r="C203" s="8" t="n"/>
      <c r="D203" s="8" t="n"/>
      <c r="E203" s="8" t="n"/>
      <c r="F203" s="8" t="n"/>
      <c r="G203" s="8" t="n"/>
      <c r="H203" s="8" t="n"/>
      <c r="I203" s="8" t="n"/>
      <c r="J203" s="8" t="n"/>
      <c r="K203" s="5" t="n"/>
      <c r="L203" s="30" t="n"/>
      <c r="M203" s="30" t="n"/>
    </row>
    <row r="204">
      <c r="A204" s="55" t="inlineStr">
        <is>
          <t>Sept</t>
        </is>
      </c>
      <c r="B204" s="87" t="n">
        <v>45565</v>
      </c>
      <c r="C204" s="88" t="inlineStr">
        <is>
          <t>Payable Invoice</t>
        </is>
      </c>
      <c r="D204" s="88" t="inlineStr">
        <is>
          <t>Swallow Dell Primary and Nursery School - Room hire for KS2 Reading training (30/09)</t>
        </is>
      </c>
      <c r="E204" s="88" t="inlineStr">
        <is>
          <t>30/09</t>
        </is>
      </c>
      <c r="F204" s="89" t="n">
        <v>150</v>
      </c>
      <c r="G204" s="89" t="n">
        <v>0</v>
      </c>
      <c r="H204" s="89">
        <f>(F204 - G204)</f>
        <v/>
      </c>
      <c r="I204" s="89" t="n">
        <v>150</v>
      </c>
      <c r="J204" s="89" t="n">
        <v>0</v>
      </c>
      <c r="L204" s="30" t="n"/>
      <c r="M204" s="30" t="n"/>
    </row>
    <row r="205">
      <c r="A205" s="55" t="inlineStr">
        <is>
          <t>Oct</t>
        </is>
      </c>
      <c r="B205" s="20" t="n">
        <v>45572</v>
      </c>
      <c r="C205" s="21" t="inlineStr">
        <is>
          <t>Payable Invoice</t>
        </is>
      </c>
      <c r="D205" s="21" t="inlineStr">
        <is>
          <t>Harmondsworth Primary School - Attendance to showcase (01/10)</t>
        </is>
      </c>
      <c r="E205" s="21" t="inlineStr">
        <is>
          <t>INV000266</t>
        </is>
      </c>
      <c r="F205" s="22" t="n">
        <v>100</v>
      </c>
      <c r="G205" s="22" t="n">
        <v>0</v>
      </c>
      <c r="H205" s="22">
        <f>((H204 + F205) - G205)</f>
        <v/>
      </c>
      <c r="I205" s="22" t="n">
        <v>100</v>
      </c>
      <c r="J205" s="22" t="n">
        <v>0</v>
      </c>
      <c r="L205" s="30" t="n"/>
      <c r="M205" s="30" t="n"/>
    </row>
    <row r="206" ht="48" customHeight="1">
      <c r="A206" s="55" t="inlineStr">
        <is>
          <t>Oct</t>
        </is>
      </c>
      <c r="B206" s="20" t="n">
        <v>45578</v>
      </c>
      <c r="C206" s="21" t="inlineStr">
        <is>
          <t>Payable Invoice</t>
        </is>
      </c>
      <c r="D206" s="24" t="inlineStr">
        <is>
          <t>Amazon.co.uk - QUI Presentation Clicker Pointer, 328FT Wireless Presenter Remote PPT
PowerPoint Clicker, 2.4GHz Presentation Pointer Slide Advancer for Mac,
Laptop (Green Function Indicator Light) | B09V8B2PD2</t>
        </is>
      </c>
      <c r="E206" s="21" t="inlineStr">
        <is>
          <t>WLFSP-DS-AEU-INV-GB-2024-134118083</t>
        </is>
      </c>
      <c r="F206" s="22" t="n">
        <v>9.99</v>
      </c>
      <c r="G206" s="22" t="n">
        <v>0</v>
      </c>
      <c r="H206" s="22">
        <f>((H205 + F206) - G206)</f>
        <v/>
      </c>
      <c r="I206" s="22" t="n">
        <v>11.99</v>
      </c>
      <c r="J206" s="22" t="n">
        <v>2</v>
      </c>
      <c r="L206" s="30" t="n"/>
      <c r="M206" s="30" t="n"/>
    </row>
    <row r="207">
      <c r="A207" s="55" t="inlineStr">
        <is>
          <t>Oct</t>
        </is>
      </c>
      <c r="B207" s="20" t="n">
        <v>45578</v>
      </c>
      <c r="C207" s="21" t="inlineStr">
        <is>
          <t>Payable Invoice</t>
        </is>
      </c>
      <c r="D207" s="21" t="inlineStr">
        <is>
          <t>Amazon.co.uk - Shipping Charges</t>
        </is>
      </c>
      <c r="E207" s="21" t="inlineStr">
        <is>
          <t>WLFSP-DS-AEU-INV-GB-2024-134118083</t>
        </is>
      </c>
      <c r="F207" s="22" t="n">
        <v>4.16</v>
      </c>
      <c r="G207" s="22" t="n">
        <v>0</v>
      </c>
      <c r="H207" s="22">
        <f>((H206 + F207) - G207)</f>
        <v/>
      </c>
      <c r="I207" s="22" t="n">
        <v>4.99</v>
      </c>
      <c r="J207" s="22" t="n">
        <v>0.83</v>
      </c>
      <c r="L207" s="30" t="n"/>
      <c r="M207" s="30" t="n"/>
    </row>
    <row r="208">
      <c r="A208" s="55" t="inlineStr">
        <is>
          <t>Oct</t>
        </is>
      </c>
      <c r="B208" s="20" t="n">
        <v>45585</v>
      </c>
      <c r="C208" s="21" t="inlineStr">
        <is>
          <t>Payable Invoice</t>
        </is>
      </c>
      <c r="D208" s="21" t="inlineStr">
        <is>
          <t>Amazon.co.uk - Why Learning Fails (And What To Do About It)</t>
        </is>
      </c>
      <c r="E208" s="21" t="inlineStr">
        <is>
          <t>WLFSP GB41EZDIABEY</t>
        </is>
      </c>
      <c r="F208" s="22" t="n">
        <v>15.97</v>
      </c>
      <c r="G208" s="22" t="n">
        <v>0</v>
      </c>
      <c r="H208" s="22">
        <f>((H207 + F208) - G208)</f>
        <v/>
      </c>
      <c r="I208" s="22" t="n">
        <v>15.97</v>
      </c>
      <c r="J208" s="22" t="n">
        <v>0</v>
      </c>
      <c r="L208" s="30" t="n"/>
      <c r="M208" s="30" t="n"/>
    </row>
    <row r="209">
      <c r="A209" s="55" t="inlineStr">
        <is>
          <t>Oct</t>
        </is>
      </c>
      <c r="B209" s="20" t="n">
        <v>45590</v>
      </c>
      <c r="C209" s="21" t="inlineStr">
        <is>
          <t>Payable Invoice</t>
        </is>
      </c>
      <c r="D209" s="21" t="inlineStr">
        <is>
          <t>HFL Education - HFL Reading Fluency Project - 23/10</t>
        </is>
      </c>
      <c r="E209" s="21" t="inlineStr">
        <is>
          <t>#IN50134520</t>
        </is>
      </c>
      <c r="F209" s="22" t="n">
        <v>3100</v>
      </c>
      <c r="G209" s="22" t="n">
        <v>0</v>
      </c>
      <c r="H209" s="22">
        <f>((H205 + F209) - G209)</f>
        <v/>
      </c>
      <c r="I209" s="22" t="n">
        <v>3720</v>
      </c>
      <c r="J209" s="22" t="n">
        <v>620</v>
      </c>
      <c r="L209" s="30" t="n"/>
      <c r="M209" s="30" t="n"/>
    </row>
    <row r="210">
      <c r="A210" s="91" t="inlineStr">
        <is>
          <t>Oct</t>
        </is>
      </c>
      <c r="B210" s="92" t="n">
        <v>45561</v>
      </c>
      <c r="C210" s="93" t="n"/>
      <c r="D210" s="93" t="inlineStr">
        <is>
          <t>M&amp;S Lunch for KS2 Reading training</t>
        </is>
      </c>
      <c r="E210" s="93" t="n"/>
      <c r="F210" s="95" t="n">
        <v>70</v>
      </c>
      <c r="G210" s="95" t="n"/>
      <c r="H210" s="95" t="n"/>
      <c r="I210" s="95" t="n"/>
      <c r="J210" s="95" t="n"/>
      <c r="K210" s="102" t="inlineStr">
        <is>
          <t>Octobers credit cards - not yet uploaded to Xero</t>
        </is>
      </c>
      <c r="L210" s="97" t="n"/>
      <c r="M210" s="97" t="n"/>
      <c r="N210" s="98" t="n"/>
      <c r="O210" s="98" t="n"/>
      <c r="P210" s="98" t="n"/>
      <c r="Q210" s="98" t="n"/>
      <c r="R210" s="98" t="n"/>
      <c r="S210" s="98" t="n"/>
      <c r="T210" s="98" t="n"/>
      <c r="U210" s="98" t="n"/>
      <c r="V210" s="98" t="n"/>
      <c r="W210" s="98" t="n"/>
    </row>
    <row r="211">
      <c r="A211" s="91" t="inlineStr">
        <is>
          <t>Oct</t>
        </is>
      </c>
      <c r="B211" s="92" t="n">
        <v>45565</v>
      </c>
      <c r="C211" s="93" t="n"/>
      <c r="D211" s="93" t="inlineStr">
        <is>
          <t>M&amp;S Crisps for KS2 Reading training</t>
        </is>
      </c>
      <c r="E211" s="93" t="n"/>
      <c r="F211" s="95" t="n">
        <v>6</v>
      </c>
      <c r="G211" s="95" t="n"/>
      <c r="H211" s="95" t="n"/>
      <c r="I211" s="95" t="n"/>
      <c r="J211" s="95" t="n"/>
      <c r="K211" s="102" t="inlineStr">
        <is>
          <t>Octobers credit cards - not yet uploaded to Xero</t>
        </is>
      </c>
      <c r="L211" s="97" t="n"/>
      <c r="M211" s="97" t="n"/>
      <c r="N211" s="98" t="n"/>
      <c r="O211" s="98" t="n"/>
      <c r="P211" s="98" t="n"/>
      <c r="Q211" s="98" t="n"/>
      <c r="R211" s="98" t="n"/>
      <c r="S211" s="98" t="n"/>
      <c r="T211" s="98" t="n"/>
      <c r="U211" s="98" t="n"/>
      <c r="V211" s="98" t="n"/>
      <c r="W211" s="98" t="n"/>
    </row>
    <row r="212">
      <c r="A212" s="91" t="inlineStr">
        <is>
          <t>Oct</t>
        </is>
      </c>
      <c r="B212" s="92" t="n">
        <v>45565</v>
      </c>
      <c r="C212" s="93" t="n"/>
      <c r="D212" s="93" t="inlineStr">
        <is>
          <t>Tesco snacks and pastries for KS2 Reading training</t>
        </is>
      </c>
      <c r="E212" s="93" t="n"/>
      <c r="F212" s="95" t="n">
        <v>13.8</v>
      </c>
      <c r="G212" s="95" t="n"/>
      <c r="H212" s="95" t="n"/>
      <c r="I212" s="95" t="n"/>
      <c r="J212" s="95" t="n"/>
      <c r="K212" s="102" t="inlineStr">
        <is>
          <t>Octobers credit cards - not yet uploaded to Xero</t>
        </is>
      </c>
      <c r="L212" s="97" t="n"/>
      <c r="M212" s="97" t="n"/>
      <c r="N212" s="98" t="n"/>
      <c r="O212" s="98" t="n"/>
      <c r="P212" s="98" t="n"/>
      <c r="Q212" s="98" t="n"/>
      <c r="R212" s="98" t="n"/>
      <c r="S212" s="98" t="n"/>
      <c r="T212" s="98" t="n"/>
      <c r="U212" s="98" t="n"/>
      <c r="V212" s="98" t="n"/>
      <c r="W212" s="98" t="n"/>
    </row>
    <row r="213">
      <c r="A213" s="91" t="inlineStr">
        <is>
          <t>Oct</t>
        </is>
      </c>
      <c r="B213" s="92" t="n">
        <v>45565</v>
      </c>
      <c r="C213" s="93" t="n"/>
      <c r="D213" s="93" t="inlineStr">
        <is>
          <t>Morrisons plates and napkins for KS2 Reading training</t>
        </is>
      </c>
      <c r="E213" s="93" t="n"/>
      <c r="F213" s="95" t="n">
        <v>4</v>
      </c>
      <c r="G213" s="95" t="n"/>
      <c r="H213" s="95" t="n"/>
      <c r="I213" s="95" t="n"/>
      <c r="J213" s="95" t="n"/>
      <c r="K213" s="102" t="inlineStr">
        <is>
          <t>Octobers credit cards - not yet uploaded to Xero</t>
        </is>
      </c>
      <c r="L213" s="97" t="n"/>
      <c r="M213" s="97" t="n"/>
      <c r="N213" s="98" t="n"/>
      <c r="O213" s="98" t="n"/>
      <c r="P213" s="98" t="n"/>
      <c r="Q213" s="98" t="n"/>
      <c r="R213" s="98" t="n"/>
      <c r="S213" s="98" t="n"/>
      <c r="T213" s="98" t="n"/>
      <c r="U213" s="98" t="n"/>
      <c r="V213" s="98" t="n"/>
      <c r="W213" s="98" t="n"/>
    </row>
    <row r="214" ht="108" customHeight="1">
      <c r="A214" s="91" t="inlineStr">
        <is>
          <t>Oct</t>
        </is>
      </c>
      <c r="B214" s="92" t="n">
        <v>45595</v>
      </c>
      <c r="C214" s="93" t="n"/>
      <c r="D214" s="94" t="inlineStr">
        <is>
          <t>MLS payments to WLFSP (Autumn 1)
•	Delivery of ‘Making a Strong Start in Reception’ = £350
•	Delivery of ‘Making a Strong Start in Phonics’ = £350
•	Delivery of ‘Supporting Struggling Readers’ = £350
•	Delivery of RAFA session 1 = £420
•	Delivery of ‘Teaching Phonics with Rigour and Fidelity’ = £350
•	Delivery of ‘High Quality Phonics Teaching’ = £350
•	Delivery of Reading Leader Network Meeting 1 = £350
•	Delivery of online showcase = £350</t>
        </is>
      </c>
      <c r="E214" s="93" t="n"/>
      <c r="F214" s="95" t="n">
        <v>2870</v>
      </c>
      <c r="G214" s="95" t="n"/>
      <c r="H214" s="95" t="n"/>
      <c r="I214" s="95" t="n"/>
      <c r="J214" s="95" t="n"/>
      <c r="K214" s="102" t="inlineStr">
        <is>
          <t>Agreed by AW (08/11)/ on Dec statement</t>
        </is>
      </c>
      <c r="L214" s="97" t="n"/>
      <c r="M214" s="97" t="n"/>
      <c r="N214" s="98" t="n"/>
      <c r="O214" s="98" t="n"/>
      <c r="P214" s="98" t="n"/>
      <c r="Q214" s="98" t="n"/>
      <c r="R214" s="98" t="n"/>
      <c r="S214" s="98" t="n"/>
      <c r="T214" s="98" t="n"/>
      <c r="U214" s="98" t="n"/>
      <c r="V214" s="98" t="n"/>
      <c r="W214" s="98" t="n"/>
    </row>
    <row r="215">
      <c r="A215" s="55" t="inlineStr">
        <is>
          <t>Nov</t>
        </is>
      </c>
      <c r="B215" s="20" t="n">
        <v>45614</v>
      </c>
      <c r="C215" s="21" t="inlineStr">
        <is>
          <t>Payable Invoice</t>
        </is>
      </c>
      <c r="D215" s="21" t="inlineStr">
        <is>
          <t>Georgina Berry - Books to support with TSRC</t>
        </is>
      </c>
      <c r="E215" s="21" t="inlineStr">
        <is>
          <t>042</t>
        </is>
      </c>
      <c r="F215" s="22" t="n">
        <v>100</v>
      </c>
      <c r="G215" s="22" t="n">
        <v>0</v>
      </c>
      <c r="H215" s="22">
        <f>((#REF! + F215) - G215)</f>
        <v/>
      </c>
      <c r="I215" s="22" t="n">
        <v>100</v>
      </c>
      <c r="J215" s="22" t="n">
        <v>0</v>
      </c>
      <c r="L215" s="30" t="n"/>
      <c r="M215" s="30" t="n"/>
    </row>
    <row r="216">
      <c r="A216" s="55" t="inlineStr">
        <is>
          <t>Nov</t>
        </is>
      </c>
      <c r="B216" s="20" t="n">
        <v>45614</v>
      </c>
      <c r="C216" s="21" t="inlineStr">
        <is>
          <t>Payable Invoice</t>
        </is>
      </c>
      <c r="D216" s="21" t="inlineStr">
        <is>
          <t>Adam Hickman - SELD Prep + Delivery (sessions 1 and 2)</t>
        </is>
      </c>
      <c r="E216" s="21" t="inlineStr">
        <is>
          <t>034</t>
        </is>
      </c>
      <c r="F216" s="22" t="n">
        <v>700</v>
      </c>
      <c r="G216" s="22" t="n">
        <v>0</v>
      </c>
      <c r="H216" s="22">
        <f>((H215 + F216) - G216)</f>
        <v/>
      </c>
      <c r="I216" s="22" t="n">
        <v>700</v>
      </c>
      <c r="J216" s="22" t="n">
        <v>0</v>
      </c>
      <c r="L216" s="30" t="n"/>
    </row>
    <row r="217" ht="36" customHeight="1">
      <c r="A217" s="55" t="inlineStr">
        <is>
          <t>Nov</t>
        </is>
      </c>
      <c r="B217" s="20" t="n">
        <v>45622</v>
      </c>
      <c r="C217" s="21" t="inlineStr">
        <is>
          <t>Payable Invoice</t>
        </is>
      </c>
      <c r="D217" s="24" t="inlineStr">
        <is>
          <t>Georgina Berry - -	Delivery ‘KS2 Reading: Bringing the Reading Framework to Life’ (30/09) = £525
-	TSRC Session 1 prep and delivery = £420</t>
        </is>
      </c>
      <c r="E217" s="21" t="inlineStr">
        <is>
          <t>#041</t>
        </is>
      </c>
      <c r="F217" s="22" t="n">
        <v>945</v>
      </c>
      <c r="G217" s="22" t="n">
        <v>0</v>
      </c>
      <c r="H217" s="22">
        <f>((H216 + F217) - G217)</f>
        <v/>
      </c>
      <c r="I217" s="22" t="n">
        <v>945</v>
      </c>
      <c r="J217" s="22" t="n">
        <v>0</v>
      </c>
      <c r="K217" s="25" t="n"/>
      <c r="L217" s="30" t="n"/>
    </row>
    <row r="218">
      <c r="A218" s="55" t="inlineStr">
        <is>
          <t>Nov</t>
        </is>
      </c>
      <c r="B218" s="20" t="n">
        <v>45624</v>
      </c>
      <c r="C218" s="21" t="inlineStr">
        <is>
          <t>Payable Invoice</t>
        </is>
      </c>
      <c r="D218" s="21" t="inlineStr">
        <is>
          <t>KST Enterprises Ltd - Delivery of 'The Role of Background Knowledge in Reading' - 26/11</t>
        </is>
      </c>
      <c r="E218" s="21" t="inlineStr">
        <is>
          <t>INV-8291</t>
        </is>
      </c>
      <c r="F218" s="22" t="n">
        <v>650</v>
      </c>
      <c r="G218" s="22" t="n">
        <v>0</v>
      </c>
      <c r="H218" s="22">
        <f>((H217 + F218) - G218)</f>
        <v/>
      </c>
      <c r="I218" s="22" t="n">
        <v>780</v>
      </c>
      <c r="J218" s="22" t="n">
        <v>130</v>
      </c>
      <c r="K218" s="30" t="n"/>
      <c r="L218" s="30" t="n"/>
    </row>
    <row r="219">
      <c r="A219" s="55" t="inlineStr">
        <is>
          <t>Dec</t>
        </is>
      </c>
      <c r="B219" s="87" t="n">
        <v>45632</v>
      </c>
      <c r="C219" s="88" t="inlineStr">
        <is>
          <t>Payable Invoice</t>
        </is>
      </c>
      <c r="D219" s="88" t="inlineStr">
        <is>
          <t>Georgina Berry - TSRC session 2</t>
        </is>
      </c>
      <c r="E219" s="88" t="inlineStr">
        <is>
          <t>Invoice #045</t>
        </is>
      </c>
      <c r="F219" s="89" t="n">
        <v>420</v>
      </c>
      <c r="G219" s="89" t="n">
        <v>0</v>
      </c>
      <c r="H219" s="22" t="n"/>
      <c r="I219" s="22" t="n"/>
      <c r="J219" s="22" t="n"/>
      <c r="K219" s="30" t="n"/>
      <c r="L219" s="30" t="n"/>
    </row>
    <row r="220">
      <c r="A220" s="55" t="inlineStr">
        <is>
          <t>Dec</t>
        </is>
      </c>
      <c r="B220" s="20" t="n">
        <v>45657</v>
      </c>
      <c r="C220" s="21" t="inlineStr">
        <is>
          <t>Manual Journal</t>
        </is>
      </c>
      <c r="D220" s="21" t="inlineStr">
        <is>
          <t>Transfer of Davina's costs to the English Hub code - Autumn 2 - Medium level support and showcases - DB</t>
        </is>
      </c>
      <c r="E220" s="21" t="inlineStr">
        <is>
          <t>#354402</t>
        </is>
      </c>
      <c r="F220" s="22" t="n">
        <v>1120</v>
      </c>
      <c r="G220" s="22" t="n">
        <v>0</v>
      </c>
      <c r="H220" s="22" t="n"/>
      <c r="I220" s="22" t="n"/>
      <c r="J220" s="22" t="n"/>
      <c r="K220" s="30" t="n"/>
      <c r="L220" s="30" t="n"/>
    </row>
    <row r="221">
      <c r="B221" s="12" t="inlineStr">
        <is>
          <t>Total Supplies &amp; Services Costs: Educational Supplies: Curriculum Materials - English Hub Showcases and Medium Level Support</t>
        </is>
      </c>
      <c r="C221" s="12" t="n"/>
      <c r="D221" s="12" t="n"/>
      <c r="E221" s="12" t="n"/>
      <c r="F221" s="13">
        <f>SUM(F204:F218)</f>
        <v/>
      </c>
      <c r="G221" s="13">
        <f>SUM(G204:G209)</f>
        <v/>
      </c>
      <c r="H221" s="13">
        <f>H209</f>
        <v/>
      </c>
      <c r="I221" s="13">
        <f>SUM(I204:I209)</f>
        <v/>
      </c>
      <c r="J221" s="13">
        <f>SUM(J204:J209)</f>
        <v/>
      </c>
      <c r="L221" s="30" t="n"/>
    </row>
    <row r="222">
      <c r="B222" s="58" t="n"/>
      <c r="C222" s="58" t="n"/>
      <c r="D222" s="58" t="n"/>
      <c r="E222" s="58" t="n"/>
      <c r="F222" s="59" t="n"/>
      <c r="G222" s="59" t="n"/>
      <c r="H222" s="59" t="n"/>
      <c r="I222" s="59" t="n"/>
      <c r="J222" s="59" t="n"/>
      <c r="L222" s="72" t="n"/>
    </row>
    <row r="223">
      <c r="B223" s="8" t="inlineStr">
        <is>
          <t>Supplies &amp; Services Costs: Educational Supplies: Curriculum Materials - English Hub Training</t>
        </is>
      </c>
      <c r="C223" s="8" t="n"/>
      <c r="D223" s="8" t="n"/>
      <c r="E223" s="8" t="n"/>
      <c r="F223" s="8" t="n"/>
      <c r="G223" s="8" t="n"/>
      <c r="H223" s="8" t="n"/>
      <c r="I223" s="8" t="n"/>
      <c r="J223" s="8" t="n"/>
      <c r="K223" s="5" t="n"/>
      <c r="L223" s="25" t="n"/>
    </row>
    <row r="224" ht="36" customHeight="1">
      <c r="A224" s="55" t="inlineStr">
        <is>
          <t>Oct</t>
        </is>
      </c>
      <c r="B224" s="87" t="n">
        <v>45580</v>
      </c>
      <c r="C224" s="88" t="inlineStr">
        <is>
          <t>Payable Invoice</t>
        </is>
      </c>
      <c r="D224" s="23" t="inlineStr">
        <is>
          <t>Amazon.co.uk - Read Write Inc.: Set 1, 2 &amp; 3. Speed Sound Cards: (READ WRITE INC PHONICS)
Phonics: Green &amp; Red Word Cards (Read Write Inc. Phonics Second Edition)</t>
        </is>
      </c>
      <c r="E224" s="88" t="inlineStr">
        <is>
          <t>WLFSP GB41EPDWABEY</t>
        </is>
      </c>
      <c r="F224" s="89" t="n">
        <v>40.19</v>
      </c>
      <c r="G224" s="89" t="n">
        <v>0</v>
      </c>
      <c r="H224" s="89">
        <f>(F224 - G224)</f>
        <v/>
      </c>
      <c r="I224" s="89" t="n">
        <v>48.23</v>
      </c>
      <c r="J224" s="89" t="n">
        <v>8.039999999999999</v>
      </c>
      <c r="L224" s="25" t="n"/>
    </row>
    <row r="225" ht="72" customHeight="1">
      <c r="A225" s="91" t="inlineStr">
        <is>
          <t>Oct</t>
        </is>
      </c>
      <c r="B225" s="108" t="n">
        <v>45595</v>
      </c>
      <c r="C225" s="105" t="n"/>
      <c r="D225" s="109" t="inlineStr">
        <is>
          <t>Training payments to WLFSP (Autumn 1)
•	Attendance to Unlocking L&amp;S training (25/09) = £350
•	London Hubs training (04/10) = £350
•	1 day induction = £350
•	RWI live training (22/10) = £350
+ Finance training for admin team = £358</t>
        </is>
      </c>
      <c r="E225" s="110" t="n"/>
      <c r="F225" s="111" t="n">
        <v>1758</v>
      </c>
      <c r="G225" s="111" t="n"/>
      <c r="H225" s="111" t="n"/>
      <c r="I225" s="111" t="n"/>
      <c r="J225" s="111" t="n"/>
      <c r="K225" s="102" t="inlineStr">
        <is>
          <t>Agreed by AW (08/11) came up on Dec transactions</t>
        </is>
      </c>
      <c r="L225" s="102" t="n"/>
      <c r="M225" s="98" t="n"/>
      <c r="N225" s="98" t="n"/>
      <c r="O225" s="98" t="n"/>
      <c r="P225" s="98" t="n"/>
      <c r="Q225" s="98" t="n"/>
      <c r="R225" s="98" t="n"/>
      <c r="S225" s="98" t="n"/>
      <c r="T225" s="98" t="n"/>
      <c r="U225" s="98" t="n"/>
      <c r="V225" s="98" t="n"/>
      <c r="W225" s="98" t="n"/>
    </row>
    <row r="226">
      <c r="A226" s="55" t="inlineStr">
        <is>
          <t>Nov</t>
        </is>
      </c>
      <c r="B226" s="20" t="n">
        <v>45597</v>
      </c>
      <c r="C226" s="21" t="inlineStr">
        <is>
          <t>Payable Invoice</t>
        </is>
      </c>
      <c r="D226" s="21" t="inlineStr">
        <is>
          <t>Dodson Press Consultancy Ltd - Supporting Blending and Developing Fluency</t>
        </is>
      </c>
      <c r="E226" s="21" t="inlineStr">
        <is>
          <t>ELS031</t>
        </is>
      </c>
      <c r="F226" s="22" t="n">
        <v>60</v>
      </c>
      <c r="G226" s="22" t="n">
        <v>0</v>
      </c>
      <c r="H226" s="22">
        <f>((#REF! + F226) - G226)</f>
        <v/>
      </c>
      <c r="I226" s="22" t="n">
        <v>60</v>
      </c>
      <c r="J226" s="22" t="n">
        <v>0</v>
      </c>
      <c r="K226" s="72" t="n"/>
      <c r="L226" s="25" t="n"/>
    </row>
    <row r="227">
      <c r="A227" s="91" t="inlineStr">
        <is>
          <t>Nov</t>
        </is>
      </c>
      <c r="B227" s="92" t="n">
        <v>45597</v>
      </c>
      <c r="C227" s="93" t="inlineStr">
        <is>
          <t>Payable Invoice</t>
        </is>
      </c>
      <c r="D227" s="93" t="inlineStr">
        <is>
          <t>ECFSP - Attendance to London Hubs training 04/10</t>
        </is>
      </c>
      <c r="E227" s="93" t="inlineStr">
        <is>
          <t>INV-2994</t>
        </is>
      </c>
      <c r="F227" s="95" t="n">
        <v>350</v>
      </c>
      <c r="G227" s="95" t="n">
        <v>0</v>
      </c>
      <c r="H227" s="95">
        <f>((H226 + F227) - G227)</f>
        <v/>
      </c>
      <c r="I227" s="95" t="n">
        <v>350</v>
      </c>
      <c r="J227" s="95" t="n">
        <v>0</v>
      </c>
      <c r="K227" s="102" t="n"/>
      <c r="L227" s="102" t="n"/>
      <c r="M227" s="98" t="n"/>
      <c r="N227" s="98" t="n"/>
      <c r="O227" s="98" t="n"/>
      <c r="P227" s="98" t="n"/>
      <c r="Q227" s="98" t="n"/>
      <c r="R227" s="98" t="n"/>
      <c r="S227" s="98" t="n"/>
      <c r="T227" s="98" t="n"/>
      <c r="U227" s="98" t="n"/>
      <c r="V227" s="98" t="n"/>
      <c r="W227" s="98" t="n"/>
    </row>
    <row r="228" ht="36" customHeight="1">
      <c r="A228" s="55" t="inlineStr">
        <is>
          <t>Nov</t>
        </is>
      </c>
      <c r="B228" s="20" t="n">
        <v>45599</v>
      </c>
      <c r="C228" s="21" t="inlineStr">
        <is>
          <t>Payable Invoice</t>
        </is>
      </c>
      <c r="D228" s="24" t="inlineStr">
        <is>
          <t>Sarah Bannerman - Attendance to training:
- London Hubs training 04/10
- RWI training 22/10</t>
        </is>
      </c>
      <c r="E228" s="21" t="inlineStr">
        <is>
          <t>INV-0155</t>
        </is>
      </c>
      <c r="F228" s="22" t="n">
        <v>700</v>
      </c>
      <c r="G228" s="22" t="n">
        <v>0</v>
      </c>
      <c r="H228" s="22">
        <f>((H227 + F228) - G228)</f>
        <v/>
      </c>
      <c r="I228" s="22" t="n">
        <v>700</v>
      </c>
      <c r="J228" s="22" t="n">
        <v>0</v>
      </c>
      <c r="K228" s="25" t="n"/>
      <c r="L228" s="25" t="n"/>
    </row>
    <row r="229" ht="36" customHeight="1">
      <c r="A229" s="55" t="inlineStr">
        <is>
          <t>Nov</t>
        </is>
      </c>
      <c r="B229" s="20" t="n">
        <v>45600</v>
      </c>
      <c r="C229" s="21" t="inlineStr">
        <is>
          <t>Payable Invoice</t>
        </is>
      </c>
      <c r="D229" s="24" t="inlineStr">
        <is>
          <t>Fox Primary School - Attendance to London Hubs Training 04/10
- Beckie Miles
- Verity Corbett</t>
        </is>
      </c>
      <c r="E229" s="21" t="inlineStr">
        <is>
          <t>FOXSI86</t>
        </is>
      </c>
      <c r="F229" s="22" t="n">
        <v>700</v>
      </c>
      <c r="G229" s="22" t="n">
        <v>0</v>
      </c>
      <c r="H229" s="22">
        <f>((H228 + F229) - G229)</f>
        <v/>
      </c>
      <c r="I229" s="22" t="n">
        <v>700</v>
      </c>
      <c r="J229" s="22" t="n">
        <v>0</v>
      </c>
      <c r="K229" s="25" t="n"/>
      <c r="L229" s="25" t="n"/>
    </row>
    <row r="230">
      <c r="A230" s="55" t="inlineStr">
        <is>
          <t>Nov</t>
        </is>
      </c>
      <c r="B230" s="20" t="n">
        <v>45602</v>
      </c>
      <c r="C230" s="21" t="inlineStr">
        <is>
          <t>Payable Invoice</t>
        </is>
      </c>
      <c r="D230" s="21" t="inlineStr">
        <is>
          <t>Avondale Park primary school - Attendance to London Hubs training 04/10</t>
        </is>
      </c>
      <c r="E230" s="21" t="inlineStr">
        <is>
          <t>AVDSI32</t>
        </is>
      </c>
      <c r="F230" s="22" t="n">
        <v>350</v>
      </c>
      <c r="G230" s="22" t="n">
        <v>0</v>
      </c>
      <c r="H230" s="22">
        <f>((H229 + F230) - G230)</f>
        <v/>
      </c>
      <c r="I230" s="22" t="n">
        <v>350</v>
      </c>
      <c r="J230" s="22" t="n">
        <v>0</v>
      </c>
      <c r="K230" s="25" t="n"/>
      <c r="L230" s="25" t="n"/>
    </row>
    <row r="231">
      <c r="A231" s="55" t="inlineStr">
        <is>
          <t>Nov</t>
        </is>
      </c>
      <c r="B231" s="20" t="n">
        <v>45607</v>
      </c>
      <c r="C231" s="21" t="inlineStr">
        <is>
          <t>Payable Invoice</t>
        </is>
      </c>
      <c r="D231" s="21" t="inlineStr">
        <is>
          <t>Dodson Press Consultancy Ltd - ELS Training - Supporting SEND</t>
        </is>
      </c>
      <c r="E231" s="21" t="inlineStr">
        <is>
          <t>ELS036</t>
        </is>
      </c>
      <c r="F231" s="22" t="n">
        <v>60</v>
      </c>
      <c r="G231" s="22" t="n">
        <v>0</v>
      </c>
      <c r="H231" s="22">
        <f>((H230 + F231) - G231)</f>
        <v/>
      </c>
      <c r="I231" s="22" t="n">
        <v>60</v>
      </c>
      <c r="J231" s="22" t="n">
        <v>0</v>
      </c>
      <c r="K231" s="25" t="n"/>
      <c r="L231" s="25" t="n"/>
    </row>
    <row r="232">
      <c r="A232" s="55" t="inlineStr">
        <is>
          <t>Nov</t>
        </is>
      </c>
      <c r="B232" s="20" t="n">
        <v>45607</v>
      </c>
      <c r="C232" s="21" t="inlineStr">
        <is>
          <t>Payable Invoice</t>
        </is>
      </c>
      <c r="D232" s="21" t="inlineStr">
        <is>
          <t>Avonmore Primary School - Attendance to RWI training 22/10</t>
        </is>
      </c>
      <c r="E232" s="21" t="inlineStr">
        <is>
          <t>AVMSI18</t>
        </is>
      </c>
      <c r="F232" s="22" t="n">
        <v>350</v>
      </c>
      <c r="G232" s="22" t="n">
        <v>0</v>
      </c>
      <c r="H232" s="22">
        <f>((H231 + F232) - G232)</f>
        <v/>
      </c>
      <c r="I232" s="22" t="n">
        <v>350</v>
      </c>
      <c r="J232" s="22" t="n">
        <v>0</v>
      </c>
      <c r="K232" s="25" t="n"/>
      <c r="L232" s="25" t="n"/>
    </row>
    <row r="233" ht="15" customHeight="1">
      <c r="A233" s="55" t="inlineStr">
        <is>
          <t>Nov</t>
        </is>
      </c>
      <c r="B233" s="20" t="n">
        <v>45607</v>
      </c>
      <c r="C233" s="21" t="inlineStr">
        <is>
          <t>Payable Invoice</t>
        </is>
      </c>
      <c r="D233" s="21" t="inlineStr">
        <is>
          <t>Wandle Learning Partnership - Delivery fee for LDN Hubs Training 04/10</t>
        </is>
      </c>
      <c r="E233" s="21" t="inlineStr">
        <is>
          <t>WTSI 2072</t>
        </is>
      </c>
      <c r="F233" s="22" t="n">
        <v>511.25</v>
      </c>
      <c r="G233" s="22" t="n">
        <v>0</v>
      </c>
      <c r="H233" s="22">
        <f>((H232 + F233) - G233)</f>
        <v/>
      </c>
      <c r="I233" s="22" t="n">
        <v>511.25</v>
      </c>
      <c r="J233" s="22" t="n">
        <v>0</v>
      </c>
      <c r="K233" s="25" t="n"/>
      <c r="L233" s="25" t="n"/>
      <c r="M233" s="70" t="n"/>
      <c r="N233" s="69" t="n"/>
    </row>
    <row r="234" customFormat="1" s="25">
      <c r="A234" s="55" t="inlineStr">
        <is>
          <t>Nov</t>
        </is>
      </c>
      <c r="B234" s="20" t="n">
        <v>45610</v>
      </c>
      <c r="C234" s="21" t="inlineStr">
        <is>
          <t>Payable Invoice</t>
        </is>
      </c>
      <c r="D234" s="21" t="inlineStr">
        <is>
          <t>Elmhurst Primary School - Cost of RWI live training at Elmhurst (22/10)</t>
        </is>
      </c>
      <c r="E234" s="21" t="inlineStr">
        <is>
          <t>ELSI 358</t>
        </is>
      </c>
      <c r="F234" s="22" t="n">
        <v>330</v>
      </c>
      <c r="G234" s="22" t="n">
        <v>0</v>
      </c>
      <c r="H234" s="22">
        <f>((H233 + F234) - G234)</f>
        <v/>
      </c>
      <c r="I234" s="22" t="n">
        <v>330</v>
      </c>
      <c r="J234" s="22" t="n">
        <v>0</v>
      </c>
      <c r="L234" s="30" t="n"/>
    </row>
    <row r="235" customFormat="1" s="25">
      <c r="A235" s="55" t="inlineStr">
        <is>
          <t>Nov</t>
        </is>
      </c>
      <c r="B235" s="20" t="n">
        <v>45616</v>
      </c>
      <c r="C235" s="21" t="inlineStr">
        <is>
          <t>Payable Invoice</t>
        </is>
      </c>
      <c r="D235" s="21" t="inlineStr">
        <is>
          <t>Ruth Miskin Literacy - RWI data day - 19/11</t>
        </is>
      </c>
      <c r="E235" s="21" t="inlineStr">
        <is>
          <t>INV-92050</t>
        </is>
      </c>
      <c r="F235" s="22" t="n">
        <v>600</v>
      </c>
      <c r="G235" s="22" t="n">
        <v>0</v>
      </c>
      <c r="H235" s="22">
        <f>((H234 + F235) - G235)</f>
        <v/>
      </c>
      <c r="I235" s="22" t="n">
        <v>720</v>
      </c>
      <c r="J235" s="22" t="n">
        <v>120</v>
      </c>
      <c r="L235" s="30" t="n"/>
    </row>
    <row r="236">
      <c r="A236" s="55" t="inlineStr">
        <is>
          <t>Nov</t>
        </is>
      </c>
      <c r="B236" s="20" t="n">
        <v>45618</v>
      </c>
      <c r="C236" s="21" t="inlineStr">
        <is>
          <t>Payable Invoice</t>
        </is>
      </c>
      <c r="D236" s="21" t="inlineStr">
        <is>
          <t>Dodson Press Consultancy Ltd - Delivery of LS PS support sessions</t>
        </is>
      </c>
      <c r="E236" s="21" t="inlineStr">
        <is>
          <t>ELS045</t>
        </is>
      </c>
      <c r="F236" s="22" t="n">
        <v>450</v>
      </c>
      <c r="G236" s="22" t="n">
        <v>0</v>
      </c>
      <c r="H236" s="22">
        <f>((H235 + F236) - G236)</f>
        <v/>
      </c>
      <c r="I236" s="22" t="n">
        <v>450</v>
      </c>
      <c r="J236" s="22" t="n">
        <v>0</v>
      </c>
      <c r="K236" s="25" t="n"/>
      <c r="L236" s="30" t="n"/>
      <c r="M236" s="25" t="n"/>
      <c r="N236" s="25" t="n"/>
    </row>
    <row r="237">
      <c r="A237" s="55" t="inlineStr">
        <is>
          <t>Nov</t>
        </is>
      </c>
      <c r="B237" s="20" t="n">
        <v>45622</v>
      </c>
      <c r="C237" s="21" t="inlineStr">
        <is>
          <t>Payable Invoice</t>
        </is>
      </c>
      <c r="D237" s="21" t="inlineStr">
        <is>
          <t>Georgina Berry - Attendance to London Hubs Training - 04/10</t>
        </is>
      </c>
      <c r="E237" s="21" t="inlineStr">
        <is>
          <t>#041</t>
        </is>
      </c>
      <c r="F237" s="22" t="n">
        <v>350</v>
      </c>
      <c r="G237" s="22" t="n">
        <v>0</v>
      </c>
      <c r="H237" s="22">
        <f>((H236 + F237) - G237)</f>
        <v/>
      </c>
      <c r="I237" s="22" t="n">
        <v>350</v>
      </c>
      <c r="J237" s="22" t="n">
        <v>0</v>
      </c>
      <c r="K237" s="25" t="n"/>
      <c r="L237" s="30" t="n"/>
      <c r="M237" s="25" t="n"/>
      <c r="N237" s="25" t="n"/>
    </row>
    <row r="238">
      <c r="A238" s="91" t="inlineStr">
        <is>
          <t>Nov</t>
        </is>
      </c>
      <c r="B238" s="92" t="n">
        <v>45608</v>
      </c>
      <c r="C238" s="93" t="n"/>
      <c r="D238" s="93" t="inlineStr">
        <is>
          <t>M&amp;S sandwiches for RWI data day</t>
        </is>
      </c>
      <c r="E238" s="93" t="n"/>
      <c r="F238" s="95" t="n">
        <v>22</v>
      </c>
      <c r="G238" s="95" t="n"/>
      <c r="H238" s="95" t="n"/>
      <c r="I238" s="95" t="n"/>
      <c r="J238" s="95" t="n"/>
      <c r="K238" s="102" t="inlineStr">
        <is>
          <t>November credit cards - not yet uploaded to Xero</t>
        </is>
      </c>
      <c r="L238" s="97" t="n"/>
      <c r="M238" s="102" t="n"/>
      <c r="N238" s="102" t="n"/>
      <c r="O238" s="98" t="n"/>
      <c r="P238" s="98" t="n"/>
      <c r="Q238" s="98" t="n"/>
      <c r="R238" s="98" t="n"/>
      <c r="S238" s="98" t="n"/>
      <c r="T238" s="98" t="n"/>
      <c r="U238" s="98" t="n"/>
      <c r="V238" s="98" t="n"/>
      <c r="W238" s="98" t="n"/>
    </row>
    <row r="239">
      <c r="A239" s="91" t="inlineStr">
        <is>
          <t>Nov</t>
        </is>
      </c>
      <c r="B239" s="92" t="n">
        <v>45614</v>
      </c>
      <c r="C239" s="93" t="n"/>
      <c r="D239" s="93" t="inlineStr">
        <is>
          <t>M&amp;S snaks for RWI data day</t>
        </is>
      </c>
      <c r="E239" s="93" t="n"/>
      <c r="F239" s="95" t="n">
        <v>7.95</v>
      </c>
      <c r="G239" s="95" t="n"/>
      <c r="H239" s="95" t="n"/>
      <c r="I239" s="95" t="n"/>
      <c r="J239" s="95" t="n"/>
      <c r="K239" s="102" t="inlineStr">
        <is>
          <t>November credit cards - not yet uploaded to Xero</t>
        </is>
      </c>
      <c r="L239" s="97" t="n"/>
      <c r="M239" s="98" t="n"/>
      <c r="N239" s="98" t="n"/>
      <c r="O239" s="98" t="n"/>
      <c r="P239" s="98" t="n"/>
      <c r="Q239" s="98" t="n"/>
      <c r="R239" s="98" t="n"/>
      <c r="S239" s="98" t="n"/>
      <c r="T239" s="98" t="n"/>
      <c r="U239" s="98" t="n"/>
      <c r="V239" s="98" t="n"/>
      <c r="W239" s="98" t="n"/>
    </row>
    <row r="240">
      <c r="A240" s="91" t="inlineStr">
        <is>
          <t>Nov</t>
        </is>
      </c>
      <c r="B240" s="92" t="n">
        <v>45614</v>
      </c>
      <c r="C240" s="93" t="n"/>
      <c r="D240" s="93" t="inlineStr">
        <is>
          <t>Sainsburys snacks for RWI data day</t>
        </is>
      </c>
      <c r="E240" s="93" t="n"/>
      <c r="F240" s="95" t="n">
        <v>2.2</v>
      </c>
      <c r="G240" s="95" t="n"/>
      <c r="H240" s="95" t="n"/>
      <c r="I240" s="95" t="n"/>
      <c r="J240" s="95" t="n"/>
      <c r="K240" s="102" t="inlineStr">
        <is>
          <t>November credit cards - not yet uploaded to Xero</t>
        </is>
      </c>
      <c r="L240" s="98" t="n"/>
      <c r="M240" s="98" t="n"/>
      <c r="N240" s="98" t="n"/>
      <c r="O240" s="98" t="n"/>
      <c r="P240" s="98" t="n"/>
      <c r="Q240" s="98" t="n"/>
      <c r="R240" s="98" t="n"/>
      <c r="S240" s="98" t="n"/>
      <c r="T240" s="98" t="n"/>
      <c r="U240" s="98" t="n"/>
      <c r="V240" s="98" t="n"/>
      <c r="W240" s="98" t="n"/>
    </row>
    <row r="241">
      <c r="A241" s="55" t="inlineStr">
        <is>
          <t>Nov</t>
        </is>
      </c>
      <c r="B241" s="20" t="n">
        <v>45600</v>
      </c>
      <c r="C241" s="21" t="inlineStr">
        <is>
          <t>Payable Invoice</t>
        </is>
      </c>
      <c r="D241" s="21" t="inlineStr">
        <is>
          <t>Swallow Dell Primary and Nursery School - Attendance to London Hubs training 04/10</t>
        </is>
      </c>
      <c r="E241" s="21" t="inlineStr">
        <is>
          <t>04/11</t>
        </is>
      </c>
      <c r="F241" s="22" t="n">
        <v>350</v>
      </c>
      <c r="G241" s="22" t="n">
        <v>0</v>
      </c>
      <c r="H241" s="22">
        <f>((H240 + F241) - G241)</f>
        <v/>
      </c>
      <c r="I241" s="22" t="n">
        <v>350</v>
      </c>
      <c r="J241" s="22" t="n">
        <v>0</v>
      </c>
      <c r="K241" s="25" t="inlineStr">
        <is>
          <t>Moved from the travel line/ moved on dec transactions</t>
        </is>
      </c>
    </row>
    <row r="242">
      <c r="B242" s="87" t="n">
        <v>45627</v>
      </c>
      <c r="C242" s="88" t="inlineStr">
        <is>
          <t>Payable Invoice</t>
        </is>
      </c>
      <c r="D242" s="88" t="inlineStr">
        <is>
          <t>Wandle Learning Partnership - Heat Map Analysis 15NOV24</t>
        </is>
      </c>
      <c r="E242" s="88" t="inlineStr">
        <is>
          <t>LWSI 16649</t>
        </is>
      </c>
      <c r="F242" s="89" t="n">
        <v>600</v>
      </c>
      <c r="G242" s="89" t="n"/>
      <c r="H242" s="89" t="n"/>
      <c r="I242" s="89" t="n"/>
      <c r="J242" s="89" t="n"/>
      <c r="K242" s="25" t="n"/>
    </row>
    <row r="243" ht="48" customHeight="1">
      <c r="A243" s="55" t="inlineStr">
        <is>
          <t>Dec</t>
        </is>
      </c>
      <c r="B243" s="20" t="n">
        <v>45631</v>
      </c>
      <c r="C243" s="21" t="inlineStr">
        <is>
          <t>Payable Invoice</t>
        </is>
      </c>
      <c r="D243" s="24" t="inlineStr">
        <is>
          <t>Sellincourt Primary School - Attendance to training: 
ELS SEND training 5th November
ELS SEND training 11th November
LW Heatmap Analysis - 15th November</t>
        </is>
      </c>
      <c r="E243" s="21" t="inlineStr">
        <is>
          <t>SC2024-25-065</t>
        </is>
      </c>
      <c r="F243" s="22" t="n">
        <v>350</v>
      </c>
      <c r="G243" s="89" t="n"/>
      <c r="H243" s="89" t="n"/>
      <c r="I243" s="89" t="n"/>
      <c r="J243" s="89" t="n"/>
      <c r="K243" s="25" t="n"/>
    </row>
    <row r="244" ht="72" customHeight="1">
      <c r="A244" s="55" t="inlineStr">
        <is>
          <t>Dec</t>
        </is>
      </c>
      <c r="B244" s="20" t="n">
        <v>45632</v>
      </c>
      <c r="C244" s="21" t="inlineStr">
        <is>
          <t>Payable Invoice</t>
        </is>
      </c>
      <c r="D244" s="24" t="inlineStr">
        <is>
          <t>Avondale Park primary school - Attendance to training:
- LW champion school (03/12) - £350
- ELS PS support (22/11) - £87.50
- ELS SEND training (11/11) - £87.50
- ELS blending and fluency training (05/11) - £87.50
- LW Heatmap analysis (19/11) - £175</t>
        </is>
      </c>
      <c r="E244" s="21" t="inlineStr">
        <is>
          <t>AVDSI34</t>
        </is>
      </c>
      <c r="F244" s="22" t="n">
        <v>787.5</v>
      </c>
      <c r="G244" s="89" t="n"/>
      <c r="H244" s="89" t="n"/>
      <c r="I244" s="89" t="n"/>
      <c r="J244" s="89" t="n"/>
      <c r="K244" s="25" t="n"/>
    </row>
    <row r="245" ht="24" customHeight="1">
      <c r="A245" s="55" t="inlineStr">
        <is>
          <t>Dec</t>
        </is>
      </c>
      <c r="B245" s="20" t="n">
        <v>45632</v>
      </c>
      <c r="C245" s="21" t="inlineStr">
        <is>
          <t>Payable Invoice</t>
        </is>
      </c>
      <c r="D245" s="24" t="inlineStr">
        <is>
          <t>Georgina Berry - Training: Heatmap analysis
Training: Champion school event</t>
        </is>
      </c>
      <c r="E245" s="21" t="inlineStr">
        <is>
          <t>Invoice #045</t>
        </is>
      </c>
      <c r="F245" s="22" t="n">
        <v>350</v>
      </c>
      <c r="G245" s="89" t="n"/>
      <c r="H245" s="89" t="n"/>
      <c r="I245" s="89" t="n"/>
      <c r="J245" s="89" t="n"/>
      <c r="K245" s="25" t="n"/>
    </row>
    <row r="246">
      <c r="A246" s="55" t="inlineStr">
        <is>
          <t>Dec</t>
        </is>
      </c>
      <c r="B246" s="20" t="n">
        <v>45636</v>
      </c>
      <c r="C246" s="21" t="inlineStr">
        <is>
          <t>Payable Invoice</t>
        </is>
      </c>
      <c r="D246" s="21" t="inlineStr">
        <is>
          <t>Avonmore Primary School - Attendance to RWI data day 19/11</t>
        </is>
      </c>
      <c r="E246" s="21" t="inlineStr">
        <is>
          <t>AVMSI22</t>
        </is>
      </c>
      <c r="F246" s="22" t="n">
        <v>350</v>
      </c>
      <c r="G246" s="89" t="n"/>
      <c r="H246" s="89" t="n"/>
      <c r="I246" s="89" t="n"/>
      <c r="J246" s="89" t="n"/>
      <c r="K246" s="25" t="n"/>
    </row>
    <row r="247" ht="72" customHeight="1">
      <c r="A247" s="55" t="inlineStr">
        <is>
          <t>Dec</t>
        </is>
      </c>
      <c r="B247" s="20" t="n">
        <v>45636</v>
      </c>
      <c r="C247" s="21" t="inlineStr">
        <is>
          <t>Payable Invoice</t>
        </is>
      </c>
      <c r="D247" s="24" t="inlineStr">
        <is>
          <t>Fox Primary School - Training
• Verity attendance to LW Heatmap Analysis -
Autumn (15/11)=£175
• Beckie attendance to LW Heatmap Analysis -
Autumn (15/11)=£175
= £350</t>
        </is>
      </c>
      <c r="E247" s="21" t="inlineStr">
        <is>
          <t>FOXSI102</t>
        </is>
      </c>
      <c r="F247" s="22" t="n">
        <v>350</v>
      </c>
      <c r="G247" s="89" t="n"/>
      <c r="H247" s="89" t="n"/>
      <c r="I247" s="89" t="n"/>
      <c r="J247" s="89" t="n"/>
      <c r="K247" s="25" t="n"/>
    </row>
    <row r="248" ht="36" customHeight="1">
      <c r="A248" s="55" t="inlineStr">
        <is>
          <t>Dec</t>
        </is>
      </c>
      <c r="B248" s="20" t="n">
        <v>45636</v>
      </c>
      <c r="C248" s="21" t="inlineStr">
        <is>
          <t>Payable Invoice</t>
        </is>
      </c>
      <c r="D248" s="24" t="inlineStr">
        <is>
          <t>Swallow Dell Primary and Nursery School - Training
Charliey at LW Champion School (online) 22/11 
Charliey attendance to LW Heatmap Analysis - Autumn (15/11)</t>
        </is>
      </c>
      <c r="E248" s="21" t="n"/>
      <c r="F248" s="22" t="n">
        <v>350</v>
      </c>
      <c r="G248" s="89" t="n"/>
      <c r="H248" s="89" t="n"/>
      <c r="I248" s="89" t="n"/>
      <c r="J248" s="89" t="n"/>
      <c r="K248" s="25" t="n"/>
    </row>
    <row r="249" ht="24" customHeight="1">
      <c r="A249" s="55" t="inlineStr">
        <is>
          <t>Dec</t>
        </is>
      </c>
      <c r="B249" s="20" t="n">
        <v>45636</v>
      </c>
      <c r="C249" s="21" t="inlineStr">
        <is>
          <t>Payable Invoice</t>
        </is>
      </c>
      <c r="D249" s="24" t="inlineStr">
        <is>
          <t>Sarah Bannerman - Attendance at Training
 RWI Data Training (19/11)</t>
        </is>
      </c>
      <c r="E249" s="21" t="inlineStr">
        <is>
          <t>Inv 0157</t>
        </is>
      </c>
      <c r="F249" s="22" t="n">
        <v>350</v>
      </c>
      <c r="G249" s="89" t="n"/>
      <c r="H249" s="89" t="n"/>
      <c r="I249" s="89" t="n"/>
      <c r="J249" s="89" t="n"/>
      <c r="K249" s="25" t="n"/>
    </row>
    <row r="250">
      <c r="A250" s="55" t="inlineStr">
        <is>
          <t>Dec</t>
        </is>
      </c>
      <c r="B250" s="20" t="n">
        <v>45657</v>
      </c>
      <c r="C250" s="21" t="inlineStr">
        <is>
          <t>Manual Journal</t>
        </is>
      </c>
      <c r="D250" s="21" t="inlineStr">
        <is>
          <t>Transfer of Davina's costs to the English Hub code - Autumn 2 - Training - DB</t>
        </is>
      </c>
      <c r="E250" s="21" t="inlineStr">
        <is>
          <t>#354402</t>
        </is>
      </c>
      <c r="F250" s="22" t="n">
        <v>2450</v>
      </c>
    </row>
    <row r="251">
      <c r="B251" s="12" t="inlineStr">
        <is>
          <t>Total Supplies &amp; Services Costs: Educational Supplies: Curriculum Materials - English Hub Training</t>
        </is>
      </c>
      <c r="C251" s="88" t="n"/>
      <c r="D251" s="88" t="n"/>
      <c r="E251" s="88" t="n"/>
      <c r="F251" s="13">
        <f>SUM(F224:F250)</f>
        <v/>
      </c>
    </row>
    <row r="252">
      <c r="B252" s="87" t="n"/>
      <c r="C252" s="88" t="n"/>
      <c r="D252" s="88" t="n"/>
      <c r="E252" s="88" t="n"/>
      <c r="F252" s="89" t="n"/>
    </row>
    <row r="253">
      <c r="B253" s="87" t="n"/>
      <c r="C253" s="88" t="n"/>
      <c r="D253" s="88" t="n"/>
      <c r="E253" s="88" t="n"/>
      <c r="F253" s="89" t="n"/>
    </row>
    <row r="254">
      <c r="B254" s="8" t="inlineStr">
        <is>
          <t>Supplies &amp; Services Costs: Educational Supplies: Curriculum Materials - English Hub Travel</t>
        </is>
      </c>
      <c r="C254" s="8" t="n"/>
      <c r="D254" s="8" t="n"/>
      <c r="E254" s="8" t="n"/>
      <c r="F254" s="8" t="n"/>
      <c r="G254" s="8" t="n"/>
      <c r="H254" s="8" t="n"/>
      <c r="I254" s="8" t="n"/>
      <c r="J254" s="8" t="n"/>
    </row>
    <row r="255" hidden="1" ht="24" customHeight="1">
      <c r="A255" s="55" t="inlineStr">
        <is>
          <t>Sept</t>
        </is>
      </c>
      <c r="B255" s="87" t="n">
        <v>45536</v>
      </c>
      <c r="C255" s="88" t="inlineStr">
        <is>
          <t>Manual Journal</t>
        </is>
      </c>
      <c r="D255" s="23" t="inlineStr">
        <is>
          <t>WLFSP- Hub travel 24/25 - TRAINLINE DAVINA BYNOE
Hub travel 24/25</t>
        </is>
      </c>
      <c r="E255" s="88" t="inlineStr">
        <is>
          <t>#282778</t>
        </is>
      </c>
      <c r="F255" s="89" t="n">
        <v>32.15</v>
      </c>
      <c r="G255" s="89" t="n">
        <v>0</v>
      </c>
      <c r="H255" s="89">
        <f>(F255 - G255)</f>
        <v/>
      </c>
      <c r="I255" s="89" t="n">
        <v>32.15</v>
      </c>
      <c r="J255" s="89" t="n">
        <v>0</v>
      </c>
    </row>
    <row r="256" hidden="1">
      <c r="A256" s="55" t="inlineStr">
        <is>
          <t>Sept</t>
        </is>
      </c>
      <c r="B256" s="20" t="n">
        <v>45537</v>
      </c>
      <c r="C256" s="21" t="inlineStr">
        <is>
          <t>Manual Journal</t>
        </is>
      </c>
      <c r="D256" s="21" t="inlineStr">
        <is>
          <t>WLFSP- Hub travel 24/25 - A1 Exec Cars  - Lydia</t>
        </is>
      </c>
      <c r="E256" s="21" t="inlineStr">
        <is>
          <t>#285033</t>
        </is>
      </c>
      <c r="F256" s="22" t="n">
        <v>24</v>
      </c>
      <c r="G256" s="22" t="n">
        <v>0</v>
      </c>
      <c r="H256" s="22">
        <f>((H255 + F256) - G256)</f>
        <v/>
      </c>
      <c r="I256" s="22" t="n">
        <v>24</v>
      </c>
      <c r="J256" s="22" t="n">
        <v>0</v>
      </c>
    </row>
    <row r="257" hidden="1">
      <c r="A257" s="55" t="inlineStr">
        <is>
          <t>Sept</t>
        </is>
      </c>
      <c r="B257" s="20" t="n">
        <v>45546</v>
      </c>
      <c r="C257" s="21" t="inlineStr">
        <is>
          <t>Spend Money</t>
        </is>
      </c>
      <c r="D257" s="21" t="inlineStr">
        <is>
          <t>A1 Executive Travel Group Ltd (Watford) - Westfield Primary School, Durrants Lane, Berkhamsted to Berkhamsted Railway Station HUB</t>
        </is>
      </c>
      <c r="E257" s="21" t="inlineStr">
        <is>
          <t>WLFSP 1921703</t>
        </is>
      </c>
      <c r="F257" s="22" t="n">
        <v>6.7</v>
      </c>
      <c r="G257" s="22" t="n">
        <v>0</v>
      </c>
      <c r="H257" s="22">
        <f>((H256 + F257) - G257)</f>
        <v/>
      </c>
      <c r="I257" s="22" t="n">
        <v>6.7</v>
      </c>
      <c r="J257" s="22" t="n">
        <v>0</v>
      </c>
    </row>
    <row r="258" hidden="1">
      <c r="A258" s="55" t="inlineStr">
        <is>
          <t>Sept</t>
        </is>
      </c>
      <c r="B258" s="20" t="n">
        <v>45546</v>
      </c>
      <c r="C258" s="21" t="inlineStr">
        <is>
          <t>Spend Money</t>
        </is>
      </c>
      <c r="D258" s="21" t="inlineStr">
        <is>
          <t>A1 Executive Travel Group Ltd (Watford) - Berkhamsted Railway Station to Westfield Primary School, Durrants Lane, Berkhamsted HUB</t>
        </is>
      </c>
      <c r="E258" s="21" t="inlineStr">
        <is>
          <t>WLFSP 1921702</t>
        </is>
      </c>
      <c r="F258" s="22" t="n">
        <v>6.7</v>
      </c>
      <c r="G258" s="22" t="n">
        <v>0</v>
      </c>
      <c r="H258" s="22">
        <f>((H257 + F258) - G258)</f>
        <v/>
      </c>
      <c r="I258" s="22" t="n">
        <v>6.7</v>
      </c>
      <c r="J258" s="22" t="n">
        <v>0</v>
      </c>
    </row>
    <row r="259" hidden="1">
      <c r="A259" s="55" t="inlineStr">
        <is>
          <t>Sept</t>
        </is>
      </c>
      <c r="B259" s="20" t="n">
        <v>45547</v>
      </c>
      <c r="C259" s="21" t="inlineStr">
        <is>
          <t>Spend Money</t>
        </is>
      </c>
      <c r="D259" s="21" t="inlineStr">
        <is>
          <t>Cab 365 - 19/9/24 06:20 10 Ferne Furlong Olney to MK Rail HUB</t>
        </is>
      </c>
      <c r="E259" s="21" t="inlineStr">
        <is>
          <t>WLFSP #633</t>
        </is>
      </c>
      <c r="F259" s="22" t="n">
        <v>30</v>
      </c>
      <c r="G259" s="22" t="n">
        <v>0</v>
      </c>
      <c r="H259" s="22">
        <f>((H258 + F259) - G259)</f>
        <v/>
      </c>
      <c r="I259" s="22" t="n">
        <v>30</v>
      </c>
      <c r="J259" s="22" t="n">
        <v>0</v>
      </c>
      <c r="M259" s="25" t="n"/>
      <c r="N259" s="25" t="n"/>
    </row>
    <row r="260" hidden="1">
      <c r="A260" s="55" t="inlineStr">
        <is>
          <t>Sept</t>
        </is>
      </c>
      <c r="B260" s="20" t="n">
        <v>45547</v>
      </c>
      <c r="C260" s="21" t="inlineStr">
        <is>
          <t>Spend Money</t>
        </is>
      </c>
      <c r="D260" s="21" t="inlineStr">
        <is>
          <t>A-B Sky Airport Transfers Ltd - TAXICABS Booking #26789358 (RETURN)</t>
        </is>
      </c>
      <c r="E260" s="21" t="inlineStr">
        <is>
          <t>WLFSP 50DCA3E8-0008</t>
        </is>
      </c>
      <c r="F260" s="22" t="n">
        <v>32</v>
      </c>
      <c r="G260" s="22" t="n">
        <v>0</v>
      </c>
      <c r="H260" s="22">
        <f>((H259 + F260) - G260)</f>
        <v/>
      </c>
      <c r="I260" s="22" t="n">
        <v>32</v>
      </c>
      <c r="J260" s="22" t="n">
        <v>0</v>
      </c>
    </row>
    <row r="261" hidden="1">
      <c r="A261" s="55" t="inlineStr">
        <is>
          <t>Sept</t>
        </is>
      </c>
      <c r="B261" s="20" t="n">
        <v>45547</v>
      </c>
      <c r="C261" s="21" t="inlineStr">
        <is>
          <t>Spend Money</t>
        </is>
      </c>
      <c r="D261" s="21" t="inlineStr">
        <is>
          <t>Gold Line Taxis - TAXI St Alban's Station to Hobbs Hill Wood Primary School HUB</t>
        </is>
      </c>
      <c r="E261" s="21" t="inlineStr">
        <is>
          <t>WLFSP 59767505A</t>
        </is>
      </c>
      <c r="F261" s="22" t="n">
        <v>26</v>
      </c>
      <c r="G261" s="22" t="n">
        <v>0</v>
      </c>
      <c r="H261" s="22">
        <f>((H260 + F261) - G261)</f>
        <v/>
      </c>
      <c r="I261" s="22" t="n">
        <v>26</v>
      </c>
      <c r="J261" s="22" t="n">
        <v>0</v>
      </c>
    </row>
    <row r="262" hidden="1" ht="12" customHeight="1">
      <c r="A262" s="112" t="inlineStr">
        <is>
          <t>N/A (refunded)</t>
        </is>
      </c>
      <c r="B262" s="113" t="n">
        <v>45547</v>
      </c>
      <c r="C262" s="114" t="inlineStr">
        <is>
          <t>Spend Money</t>
        </is>
      </c>
      <c r="D262" s="114" t="inlineStr">
        <is>
          <t>Gold Line Taxis - TAXI St Alban's Station to Hobbs Hill Wood Primary School HUB Duplication</t>
        </is>
      </c>
      <c r="E262" s="114" t="n"/>
      <c r="F262" s="115" t="n">
        <v>26</v>
      </c>
      <c r="G262" s="115" t="n">
        <v>0</v>
      </c>
      <c r="H262" s="115">
        <f>((H261 + F262) - G262)</f>
        <v/>
      </c>
      <c r="I262" s="115" t="n">
        <v>26</v>
      </c>
      <c r="J262" s="115" t="n">
        <v>0</v>
      </c>
      <c r="K262" s="98" t="n"/>
      <c r="L262" s="98" t="n"/>
      <c r="M262" s="98" t="n"/>
      <c r="N262" s="98" t="n"/>
      <c r="O262" s="98" t="n"/>
      <c r="P262" s="98" t="n"/>
      <c r="Q262" s="98" t="n"/>
      <c r="R262" s="98" t="n"/>
      <c r="S262" s="98" t="n"/>
      <c r="T262" s="98" t="n"/>
      <c r="U262" s="98" t="n"/>
      <c r="V262" s="98" t="n"/>
      <c r="W262" s="98" t="n"/>
    </row>
    <row r="263" hidden="1">
      <c r="A263" s="55" t="inlineStr">
        <is>
          <t>Sept</t>
        </is>
      </c>
      <c r="B263" s="20" t="n">
        <v>45547</v>
      </c>
      <c r="C263" s="21" t="inlineStr">
        <is>
          <t>Spend Money</t>
        </is>
      </c>
      <c r="D263" s="21" t="inlineStr">
        <is>
          <t>Gold Line Taxis - TAXI Hobbs Hill Wood Primary School to St Alban's Station HUB</t>
        </is>
      </c>
      <c r="E263" s="21" t="inlineStr">
        <is>
          <t>WLFSP 59767510A</t>
        </is>
      </c>
      <c r="F263" s="22" t="n">
        <v>26</v>
      </c>
      <c r="G263" s="22" t="n">
        <v>0</v>
      </c>
      <c r="H263" s="22">
        <f>((H262 + F263) - G263)</f>
        <v/>
      </c>
      <c r="I263" s="22" t="n">
        <v>26</v>
      </c>
      <c r="J263" s="22" t="n">
        <v>0</v>
      </c>
    </row>
    <row r="264" hidden="1">
      <c r="A264" s="55" t="inlineStr">
        <is>
          <t>Sept</t>
        </is>
      </c>
      <c r="B264" s="20" t="n">
        <v>45549</v>
      </c>
      <c r="C264" s="21" t="inlineStr">
        <is>
          <t>Spend Money</t>
        </is>
      </c>
      <c r="D264" s="21" t="inlineStr">
        <is>
          <t>TFL - OYSTER BUS AUTOLOAD 070855029026 HUB</t>
        </is>
      </c>
      <c r="E264" s="21" t="inlineStr">
        <is>
          <t>WLFSP 14.9.24</t>
        </is>
      </c>
      <c r="F264" s="22" t="n">
        <v>20</v>
      </c>
      <c r="G264" s="22" t="n">
        <v>0</v>
      </c>
      <c r="H264" s="22">
        <f>((H263 + F264) - G264)</f>
        <v/>
      </c>
      <c r="I264" s="22" t="n">
        <v>20</v>
      </c>
      <c r="J264" s="22" t="n">
        <v>0</v>
      </c>
    </row>
    <row r="265" hidden="1" ht="15" customHeight="1">
      <c r="A265" s="55" t="inlineStr">
        <is>
          <t>Sept</t>
        </is>
      </c>
      <c r="B265" s="20" t="n">
        <v>45549</v>
      </c>
      <c r="C265" s="21" t="inlineStr">
        <is>
          <t>Spend Money</t>
        </is>
      </c>
      <c r="D265" s="21" t="inlineStr">
        <is>
          <t>TFL - OYSTER BUS AUTOLOAD 070843266370 HUB</t>
        </is>
      </c>
      <c r="E265" s="21" t="inlineStr">
        <is>
          <t>WLFSP 14.9.24</t>
        </is>
      </c>
      <c r="F265" s="22" t="n">
        <v>20</v>
      </c>
      <c r="G265" s="22" t="n">
        <v>0</v>
      </c>
      <c r="H265" s="22">
        <f>((H264 + F265) - G265)</f>
        <v/>
      </c>
      <c r="I265" s="22" t="n">
        <v>20</v>
      </c>
      <c r="J265" s="22" t="n">
        <v>0</v>
      </c>
      <c r="L265" s="69" t="n"/>
    </row>
    <row r="266" hidden="1">
      <c r="A266" s="55" t="inlineStr">
        <is>
          <t>Sept</t>
        </is>
      </c>
      <c r="B266" s="20" t="n">
        <v>45552</v>
      </c>
      <c r="C266" s="21" t="inlineStr">
        <is>
          <t>Spend Money</t>
        </is>
      </c>
      <c r="D266" s="21" t="inlineStr">
        <is>
          <t>Key Cars Bedford Ltd - TAXI Booking Reference 5F25CB328A714E5E98B6628991ED4F0E</t>
        </is>
      </c>
      <c r="E266" s="21" t="inlineStr">
        <is>
          <t>WLFS 17.6.24</t>
        </is>
      </c>
      <c r="F266" s="22" t="n">
        <v>11.6</v>
      </c>
      <c r="G266" s="22" t="n">
        <v>0</v>
      </c>
      <c r="H266" s="22">
        <f>((H265 + F266) - G266)</f>
        <v/>
      </c>
      <c r="I266" s="22" t="n">
        <v>11.6</v>
      </c>
      <c r="J266" s="22" t="n">
        <v>0</v>
      </c>
      <c r="L266" s="25" t="n"/>
    </row>
    <row r="267" hidden="1">
      <c r="A267" s="55" t="inlineStr">
        <is>
          <t>Sept</t>
        </is>
      </c>
      <c r="B267" s="20" t="n">
        <v>45553</v>
      </c>
      <c r="C267" s="21" t="inlineStr">
        <is>
          <t>Spend Money</t>
        </is>
      </c>
      <c r="D267" s="21" t="inlineStr">
        <is>
          <t>TFL - TFL OYSTER AUTO TOPUP 07855029026 HUB</t>
        </is>
      </c>
      <c r="E267" s="21" t="inlineStr">
        <is>
          <t>WLFSP 18.9.24</t>
        </is>
      </c>
      <c r="F267" s="22" t="n">
        <v>20</v>
      </c>
      <c r="G267" s="22" t="n">
        <v>0</v>
      </c>
      <c r="H267" s="22">
        <f>((H266 + F267) - G267)</f>
        <v/>
      </c>
      <c r="I267" s="22" t="n">
        <v>20</v>
      </c>
      <c r="J267" s="22" t="n">
        <v>0</v>
      </c>
      <c r="L267" s="25" t="n"/>
    </row>
    <row r="268" hidden="1" ht="36" customHeight="1">
      <c r="A268" s="55" t="inlineStr">
        <is>
          <t>Sept</t>
        </is>
      </c>
      <c r="B268" s="20" t="n">
        <v>45554</v>
      </c>
      <c r="C268" s="21" t="inlineStr">
        <is>
          <t>Payable Invoice</t>
        </is>
      </c>
      <c r="D268" s="24" t="inlineStr">
        <is>
          <t>Sarah Bannerman - Travel reimbursement 
(to be paid from 24/25)</t>
        </is>
      </c>
      <c r="E268" s="21" t="inlineStr">
        <is>
          <t>INV-0150 (part 23-24)</t>
        </is>
      </c>
      <c r="F268" s="22" t="n">
        <v>106.6</v>
      </c>
      <c r="G268" s="22" t="n">
        <v>0</v>
      </c>
      <c r="H268" s="22">
        <f>((H267 + F268) - G268)</f>
        <v/>
      </c>
      <c r="I268" s="22" t="n">
        <v>106.6</v>
      </c>
      <c r="J268" s="22" t="n">
        <v>0</v>
      </c>
      <c r="L268" s="25" t="n"/>
    </row>
    <row r="269" hidden="1">
      <c r="A269" s="55" t="inlineStr">
        <is>
          <t>Sept</t>
        </is>
      </c>
      <c r="B269" s="20" t="n">
        <v>45556</v>
      </c>
      <c r="C269" s="21" t="inlineStr">
        <is>
          <t>Spend Money</t>
        </is>
      </c>
      <c r="D269" s="21" t="inlineStr">
        <is>
          <t>TFL - TFL OYSTER AUTO TOPUP 070843266370 HUB</t>
        </is>
      </c>
      <c r="E269" s="21" t="inlineStr">
        <is>
          <t>WLFSP 21.9.24</t>
        </is>
      </c>
      <c r="F269" s="22" t="n">
        <v>20</v>
      </c>
      <c r="G269" s="22" t="n">
        <v>0</v>
      </c>
      <c r="H269" s="22">
        <f>((H268 + F269) - G269)</f>
        <v/>
      </c>
      <c r="I269" s="22" t="n">
        <v>20</v>
      </c>
      <c r="J269" s="22" t="n">
        <v>0</v>
      </c>
      <c r="L269" s="25" t="n"/>
    </row>
    <row r="270" hidden="1" ht="36" customHeight="1">
      <c r="A270" s="55" t="inlineStr">
        <is>
          <t>Oct</t>
        </is>
      </c>
      <c r="B270" s="20" t="n">
        <v>45560</v>
      </c>
      <c r="C270" s="21" t="inlineStr">
        <is>
          <t>Spend Money</t>
        </is>
      </c>
      <c r="D270" s="24" t="inlineStr">
        <is>
          <t>Gold Line Taxis - 07:45 Thursday 03 October 2024
From 39 Beverley Gardens, St. Albans, AL4 9BJ
To St Albans City Railway Station, AL1 3TF HUB</t>
        </is>
      </c>
      <c r="E270" s="21" t="inlineStr">
        <is>
          <t>WLFSP 84EXD315C-1</t>
        </is>
      </c>
      <c r="F270" s="22" t="n">
        <v>33</v>
      </c>
      <c r="G270" s="22" t="n">
        <v>0</v>
      </c>
      <c r="H270" s="22">
        <f>((H269 + F270) - G270)</f>
        <v/>
      </c>
      <c r="I270" s="22" t="n">
        <v>33</v>
      </c>
      <c r="J270" s="22" t="n">
        <v>0</v>
      </c>
      <c r="L270" s="25" t="n"/>
    </row>
    <row r="271" hidden="1" ht="36" customHeight="1">
      <c r="A271" s="55" t="inlineStr">
        <is>
          <t>Oct</t>
        </is>
      </c>
      <c r="B271" s="20" t="n">
        <v>45560</v>
      </c>
      <c r="C271" s="21" t="inlineStr">
        <is>
          <t>Spend Money</t>
        </is>
      </c>
      <c r="D271" s="24" t="inlineStr">
        <is>
          <t>Gold Line Taxis - 16:00 Friday 04 October 2024
From St Albans City Railway Station, AL1 3TF
To 39 Beverley Gardens, St. Albans HUB</t>
        </is>
      </c>
      <c r="E271" s="21" t="inlineStr">
        <is>
          <t>WLFSP 84EXD3164</t>
        </is>
      </c>
      <c r="F271" s="22" t="n">
        <v>33</v>
      </c>
      <c r="G271" s="22" t="n">
        <v>0</v>
      </c>
      <c r="H271" s="22">
        <f>((H270 + F271) - G271)</f>
        <v/>
      </c>
      <c r="I271" s="22" t="n">
        <v>33</v>
      </c>
      <c r="J271" s="22" t="n">
        <v>0</v>
      </c>
      <c r="L271" s="25" t="n"/>
    </row>
    <row r="272" hidden="1">
      <c r="A272" s="55" t="inlineStr">
        <is>
          <t>Sept</t>
        </is>
      </c>
      <c r="B272" s="20" t="n">
        <v>45560</v>
      </c>
      <c r="C272" s="21" t="inlineStr">
        <is>
          <t>Spend Money</t>
        </is>
      </c>
      <c r="D272" s="21" t="inlineStr">
        <is>
          <t>TFL - TFL OYSTER AUTO TOPUP 07855029026 HUB</t>
        </is>
      </c>
      <c r="E272" s="21" t="inlineStr">
        <is>
          <t>WLFSP 25.9.24</t>
        </is>
      </c>
      <c r="F272" s="22" t="n">
        <v>20</v>
      </c>
      <c r="G272" s="22" t="n">
        <v>0</v>
      </c>
      <c r="H272" s="22">
        <f>((H271 + F272) - G272)</f>
        <v/>
      </c>
      <c r="I272" s="22" t="n">
        <v>20</v>
      </c>
      <c r="J272" s="22" t="n">
        <v>0</v>
      </c>
    </row>
    <row r="273" hidden="1" ht="36" customHeight="1">
      <c r="A273" s="55" t="inlineStr">
        <is>
          <t>Sept</t>
        </is>
      </c>
      <c r="B273" s="20" t="n">
        <v>45565</v>
      </c>
      <c r="C273" s="21" t="inlineStr">
        <is>
          <t>Payable Invoice</t>
        </is>
      </c>
      <c r="D273" s="24" t="inlineStr">
        <is>
          <t>Knowledge Schools Trust - 18 Sep 2024 TFL - Oyster card (number 073063749458)
has been topped up HUB</t>
        </is>
      </c>
      <c r="E273" s="21" t="inlineStr">
        <is>
          <t>WLFSP INV-2908</t>
        </is>
      </c>
      <c r="F273" s="22" t="n">
        <v>20</v>
      </c>
      <c r="G273" s="22" t="n">
        <v>0</v>
      </c>
      <c r="H273" s="22">
        <f>((H272 + F273) - G273)</f>
        <v/>
      </c>
      <c r="I273" s="22" t="n">
        <v>20</v>
      </c>
      <c r="J273" s="22" t="n">
        <v>0</v>
      </c>
    </row>
    <row r="274" hidden="1">
      <c r="A274" s="55" t="inlineStr">
        <is>
          <t>Sept</t>
        </is>
      </c>
      <c r="B274" s="20" t="n">
        <v>45565</v>
      </c>
      <c r="C274" s="21" t="inlineStr">
        <is>
          <t>Payable Invoice</t>
        </is>
      </c>
      <c r="D274" s="21" t="inlineStr">
        <is>
          <t>Knowledge Schools Trust - 23 Sep 2024 Spandidos Publications UK Ltd - Rent for 2nd Floor, 5 &amp; 6 King Street Cloisters 1st October 2024 to 31st December 2024 HUB</t>
        </is>
      </c>
      <c r="E274" s="21" t="inlineStr">
        <is>
          <t>WLFSP INV-2908</t>
        </is>
      </c>
      <c r="F274" s="22" t="n">
        <v>375</v>
      </c>
      <c r="G274" s="22" t="n">
        <v>0</v>
      </c>
      <c r="H274" s="22">
        <f>((H273 + F274) - G274)</f>
        <v/>
      </c>
      <c r="I274" s="22" t="n">
        <v>375</v>
      </c>
      <c r="J274" s="22" t="n">
        <v>0</v>
      </c>
    </row>
    <row r="275" hidden="1" ht="36" customHeight="1">
      <c r="A275" s="91" t="inlineStr">
        <is>
          <t>Sept</t>
        </is>
      </c>
      <c r="B275" s="92" t="n">
        <v>45546</v>
      </c>
      <c r="C275" s="93" t="n"/>
      <c r="D275" s="116" t="inlineStr">
        <is>
          <t>TRAINLINE RAIL TICKETS EDINBURGH ABBEY BUSINESS CENTER 83 GB NULLNULL DAVINA BYNOE 2915054144 DAVINA BYNOE STP SAC 2915054144</t>
        </is>
      </c>
      <c r="E275" s="93" t="n"/>
      <c r="F275" s="95" t="n">
        <v>29.75</v>
      </c>
      <c r="G275" s="101" t="n"/>
      <c r="H275" s="97" t="n"/>
      <c r="I275" s="97" t="n"/>
      <c r="J275" s="97" t="n"/>
      <c r="K275" s="97" t="n"/>
      <c r="L275" s="98" t="n"/>
      <c r="M275" s="98" t="n"/>
      <c r="N275" s="98" t="n"/>
      <c r="O275" s="98" t="n"/>
      <c r="P275" s="98" t="n"/>
      <c r="Q275" s="98" t="n"/>
      <c r="R275" s="98" t="n"/>
      <c r="S275" s="98" t="n"/>
      <c r="T275" s="98" t="n"/>
      <c r="U275" s="98" t="n"/>
      <c r="V275" s="98" t="n"/>
      <c r="W275" s="98" t="n"/>
    </row>
    <row r="276" hidden="1" ht="36" customHeight="1">
      <c r="A276" s="91" t="inlineStr">
        <is>
          <t>Sept</t>
        </is>
      </c>
      <c r="B276" s="92" t="n">
        <v>45546</v>
      </c>
      <c r="C276" s="93" t="n"/>
      <c r="D276" s="94" t="inlineStr">
        <is>
          <t>TRAINLINE RAIL TICKETS EDINBURGH ABBEY BUSINESS CENTER 83 GB NULLNULL CAROLINE BENTIENPERKS 2915067420 CAROLINE BENTIENPERKS STP LUT 2915067420</t>
        </is>
      </c>
      <c r="E276" s="93" t="n"/>
      <c r="F276" s="95" t="n">
        <v>40.8</v>
      </c>
      <c r="G276" s="101" t="n"/>
      <c r="H276" s="97" t="n"/>
      <c r="I276" s="97" t="n"/>
      <c r="J276" s="97" t="n"/>
      <c r="K276" s="97" t="n"/>
      <c r="L276" s="98" t="n"/>
      <c r="M276" s="98" t="n"/>
      <c r="N276" s="98" t="n"/>
      <c r="O276" s="98" t="n"/>
      <c r="P276" s="98" t="n"/>
      <c r="Q276" s="98" t="n"/>
      <c r="R276" s="98" t="n"/>
      <c r="S276" s="98" t="n"/>
      <c r="T276" s="98" t="n"/>
      <c r="U276" s="98" t="n"/>
      <c r="V276" s="98" t="n"/>
      <c r="W276" s="98" t="n"/>
    </row>
    <row r="277" hidden="1" ht="36" customHeight="1">
      <c r="A277" s="91" t="inlineStr">
        <is>
          <t>Sept</t>
        </is>
      </c>
      <c r="B277" s="92" t="n">
        <v>45547</v>
      </c>
      <c r="C277" s="93" t="n"/>
      <c r="D277" s="94" t="inlineStr">
        <is>
          <t>TRAINLINE RAIL TICKETS EDINBURGH ABBEY BUSINESS CENTER 83 GB NULLNULL SARAH BANNERMAN 2915142230 SARAH BANNERMAN MKC EUS 2915142230</t>
        </is>
      </c>
      <c r="E277" s="93" t="n"/>
      <c r="F277" s="95" t="n">
        <v>51.2</v>
      </c>
      <c r="G277" s="101" t="n"/>
      <c r="H277" s="97" t="n"/>
      <c r="I277" s="97" t="n"/>
      <c r="J277" s="97" t="n"/>
      <c r="K277" s="97" t="n"/>
      <c r="L277" s="98" t="n"/>
      <c r="M277" s="98" t="n"/>
      <c r="N277" s="98" t="n"/>
      <c r="O277" s="98" t="n"/>
      <c r="P277" s="98" t="n"/>
      <c r="Q277" s="98" t="n"/>
      <c r="R277" s="98" t="n"/>
      <c r="S277" s="98" t="n"/>
      <c r="T277" s="98" t="n"/>
      <c r="U277" s="98" t="n"/>
      <c r="V277" s="98" t="n"/>
      <c r="W277" s="98" t="n"/>
    </row>
    <row r="278" hidden="1" ht="36" customHeight="1">
      <c r="A278" s="91" t="inlineStr">
        <is>
          <t>Sept</t>
        </is>
      </c>
      <c r="B278" s="92" t="n">
        <v>45547</v>
      </c>
      <c r="C278" s="93" t="n"/>
      <c r="D278" s="94" t="inlineStr">
        <is>
          <t>TRAINLINE RAIL TICKETS EDINBURGH ABBEY BUSINESS CENTER 83 GB NULLNULL LIDIA DE FREITAS 2915150812 LIDIA DE FREITAS STP LUT 2915150812</t>
        </is>
      </c>
      <c r="E278" s="93" t="n"/>
      <c r="F278" s="95" t="n">
        <v>40.8</v>
      </c>
      <c r="G278" s="101" t="n"/>
      <c r="H278" s="97" t="n"/>
      <c r="I278" s="97" t="n"/>
      <c r="J278" s="97" t="n"/>
      <c r="K278" s="97" t="n"/>
      <c r="L278" s="98" t="n"/>
      <c r="M278" s="98" t="n"/>
      <c r="N278" s="98" t="n"/>
      <c r="O278" s="98" t="n"/>
      <c r="P278" s="98" t="n"/>
      <c r="Q278" s="98" t="n"/>
      <c r="R278" s="98" t="n"/>
      <c r="S278" s="98" t="n"/>
      <c r="T278" s="98" t="n"/>
      <c r="U278" s="98" t="n"/>
      <c r="V278" s="98" t="n"/>
      <c r="W278" s="98" t="n"/>
    </row>
    <row r="279" hidden="1" ht="36" customHeight="1">
      <c r="A279" s="91" t="inlineStr">
        <is>
          <t>Sept</t>
        </is>
      </c>
      <c r="B279" s="92" t="n">
        <v>45552</v>
      </c>
      <c r="C279" s="93" t="n"/>
      <c r="D279" s="94" t="inlineStr">
        <is>
          <t>TRAINLINE RAIL TICKETS EDINBURGH ABBEY BUSINESS CENTER 83 GB NULLNULL BECKY DWYER 2915646487 BECKY DWYER TUH LBG 2915646487</t>
        </is>
      </c>
      <c r="E279" s="93" t="n"/>
      <c r="F279" s="95" t="n">
        <v>66.90000000000001</v>
      </c>
      <c r="G279" s="101" t="n"/>
      <c r="H279" s="97" t="n"/>
      <c r="I279" s="97" t="n"/>
      <c r="J279" s="97" t="n"/>
      <c r="K279" s="97" t="n"/>
      <c r="L279" s="98" t="n"/>
      <c r="M279" s="98" t="n"/>
      <c r="N279" s="98" t="n"/>
      <c r="O279" s="98" t="n"/>
      <c r="P279" s="98" t="n"/>
      <c r="Q279" s="98" t="n"/>
      <c r="R279" s="98" t="n"/>
      <c r="S279" s="98" t="n"/>
      <c r="T279" s="98" t="n"/>
      <c r="U279" s="98" t="n"/>
      <c r="V279" s="98" t="n"/>
      <c r="W279" s="98" t="n"/>
    </row>
    <row r="280" hidden="1" ht="36" customHeight="1">
      <c r="A280" s="91" t="inlineStr">
        <is>
          <t>Sept</t>
        </is>
      </c>
      <c r="B280" s="92" t="n">
        <v>45554</v>
      </c>
      <c r="C280" s="93" t="n"/>
      <c r="D280" s="94" t="inlineStr">
        <is>
          <t>TRAINLINE RAIL TICKETS EDINBURGH ABBEY BUSINESS CENTER 83 GB NULLNULL GEORGINA BERRY 2915838722 GEORGINA BERRY HPD BFR 2915838722</t>
        </is>
      </c>
      <c r="E280" s="93" t="n"/>
      <c r="F280" s="95" t="n">
        <v>34.95</v>
      </c>
      <c r="G280" s="101" t="n"/>
      <c r="H280" s="97" t="n"/>
      <c r="I280" s="97" t="n"/>
      <c r="J280" s="97" t="n"/>
      <c r="K280" s="97" t="n"/>
      <c r="L280" s="102" t="n"/>
      <c r="M280" s="98" t="n"/>
      <c r="N280" s="98" t="n"/>
      <c r="O280" s="98" t="n"/>
      <c r="P280" s="98" t="n"/>
      <c r="Q280" s="98" t="n"/>
      <c r="R280" s="98" t="n"/>
      <c r="S280" s="98" t="n"/>
      <c r="T280" s="98" t="n"/>
      <c r="U280" s="98" t="n"/>
      <c r="V280" s="98" t="n"/>
      <c r="W280" s="98" t="n"/>
    </row>
    <row r="281" hidden="1" ht="36" customHeight="1">
      <c r="A281" s="91" t="inlineStr">
        <is>
          <t>Sept</t>
        </is>
      </c>
      <c r="B281" s="92" t="n">
        <v>45554</v>
      </c>
      <c r="C281" s="93" t="n"/>
      <c r="D281" s="94" t="inlineStr">
        <is>
          <t>TRAINLINE RAIL TICKETS EDINBURGH ABBEY BUSINESS CENTER 83 GB NULLNULL SARAH BANNERMAN 2915845803 SARAH BANNERMAN MKC EUS 2915845803</t>
        </is>
      </c>
      <c r="E281" s="93" t="n"/>
      <c r="F281" s="95" t="n">
        <v>54.1</v>
      </c>
      <c r="G281" s="101" t="n"/>
      <c r="H281" s="97" t="n"/>
      <c r="I281" s="97" t="n"/>
      <c r="J281" s="97" t="n"/>
      <c r="K281" s="97" t="n"/>
      <c r="L281" s="98" t="n"/>
      <c r="M281" s="98" t="n"/>
      <c r="N281" s="98" t="n"/>
      <c r="O281" s="98" t="n"/>
      <c r="P281" s="98" t="n"/>
      <c r="Q281" s="98" t="n"/>
      <c r="R281" s="98" t="n"/>
      <c r="S281" s="98" t="n"/>
      <c r="T281" s="98" t="n"/>
      <c r="U281" s="98" t="n"/>
      <c r="V281" s="98" t="n"/>
      <c r="W281" s="98" t="n"/>
    </row>
    <row r="282" hidden="1" ht="36" customHeight="1">
      <c r="A282" s="91" t="inlineStr">
        <is>
          <t>Sept</t>
        </is>
      </c>
      <c r="B282" s="92" t="n">
        <v>45554</v>
      </c>
      <c r="C282" s="93" t="n"/>
      <c r="D282" s="94" t="inlineStr">
        <is>
          <t>TRAINLINE RAIL TICKETS EDINBURGH ABBEY BUSINESS CENTER 83 GB NULLNULL CAROLINE BENTIENPERKS 2915846971 CAROLINE BENTIENPERKS STP FLT 2915846971</t>
        </is>
      </c>
      <c r="E282" s="93" t="n"/>
      <c r="F282" s="95" t="n">
        <v>50.1</v>
      </c>
      <c r="G282" s="101" t="n"/>
      <c r="H282" s="97" t="n"/>
      <c r="I282" s="97" t="n"/>
      <c r="J282" s="97" t="n"/>
      <c r="K282" s="97" t="inlineStr">
        <is>
          <t>sep total:</t>
        </is>
      </c>
      <c r="L282" s="98" t="n"/>
      <c r="M282" s="98" t="n"/>
      <c r="N282" s="98" t="n"/>
      <c r="O282" s="98" t="n"/>
      <c r="P282" s="98" t="n"/>
      <c r="Q282" s="98" t="n"/>
      <c r="R282" s="98" t="n"/>
      <c r="S282" s="98" t="n"/>
      <c r="T282" s="98" t="n"/>
      <c r="U282" s="98" t="n"/>
      <c r="V282" s="98" t="n"/>
      <c r="W282" s="98" t="n"/>
    </row>
    <row r="283" hidden="1" ht="36" customHeight="1">
      <c r="A283" s="91" t="inlineStr">
        <is>
          <t>Sept</t>
        </is>
      </c>
      <c r="B283" s="92" t="n">
        <v>45554</v>
      </c>
      <c r="C283" s="93" t="n"/>
      <c r="D283" s="94" t="inlineStr">
        <is>
          <t>TRAINLINE RAIL TICKETS EDINBURGH ABBEY BUSINESS CENTER 83 GB NULLNULL DAVINA BYNOE 2915874989 DAVINA BYNOE STP SAC 2915874989</t>
        </is>
      </c>
      <c r="E283" s="93" t="n"/>
      <c r="F283" s="95" t="n">
        <v>29.75</v>
      </c>
      <c r="G283" s="101" t="n"/>
      <c r="H283" s="97" t="n"/>
      <c r="I283" s="97" t="n"/>
      <c r="J283" s="97" t="n"/>
      <c r="K283" s="117">
        <f>SUM(F255:F283)</f>
        <v/>
      </c>
      <c r="L283" s="98" t="n"/>
      <c r="M283" s="98" t="n"/>
      <c r="N283" s="98" t="n"/>
      <c r="O283" s="98" t="n"/>
      <c r="P283" s="98" t="n"/>
      <c r="Q283" s="98" t="n"/>
      <c r="R283" s="98" t="n"/>
      <c r="S283" s="98" t="n"/>
      <c r="T283" s="98" t="n"/>
      <c r="U283" s="98" t="n"/>
      <c r="V283" s="98" t="n"/>
      <c r="W283" s="98" t="n"/>
    </row>
    <row r="284" hidden="1">
      <c r="A284" s="55" t="inlineStr">
        <is>
          <t>Oct</t>
        </is>
      </c>
      <c r="B284" s="20" t="n">
        <v>45580</v>
      </c>
      <c r="C284" s="21" t="inlineStr">
        <is>
          <t>Payable Invoice</t>
        </is>
      </c>
      <c r="D284" s="21" t="inlineStr">
        <is>
          <t>Sarah Bannerman - Driving reimbursement - 90 miles</t>
        </is>
      </c>
      <c r="E284" s="21" t="inlineStr">
        <is>
          <t>INV-0153</t>
        </is>
      </c>
      <c r="F284" s="22" t="n">
        <v>40.5</v>
      </c>
      <c r="G284" s="22" t="n">
        <v>0</v>
      </c>
      <c r="H284" s="22">
        <f>((H274 + F284) - G284)</f>
        <v/>
      </c>
      <c r="I284" s="22" t="n">
        <v>40.5</v>
      </c>
      <c r="J284" s="22" t="n">
        <v>0</v>
      </c>
    </row>
    <row r="285" hidden="1">
      <c r="A285" s="55" t="inlineStr">
        <is>
          <t>Oct</t>
        </is>
      </c>
      <c r="B285" s="20" t="n">
        <v>45581</v>
      </c>
      <c r="C285" s="21" t="inlineStr">
        <is>
          <t>Payable Invoice</t>
        </is>
      </c>
      <c r="D285" s="21" t="inlineStr">
        <is>
          <t>Kripali Patel - Travel Expense  Watford St John</t>
        </is>
      </c>
      <c r="E285" s="21" t="inlineStr">
        <is>
          <t>007</t>
        </is>
      </c>
      <c r="F285" s="22" t="n">
        <v>4.4</v>
      </c>
      <c r="G285" s="22" t="n">
        <v>0</v>
      </c>
      <c r="H285" s="22">
        <f>((H284 + F285) - G285)</f>
        <v/>
      </c>
      <c r="I285" s="22" t="n">
        <v>4.4</v>
      </c>
      <c r="J285" s="22" t="n">
        <v>0</v>
      </c>
    </row>
    <row r="286" hidden="1">
      <c r="A286" s="55" t="inlineStr">
        <is>
          <t>Oct</t>
        </is>
      </c>
      <c r="B286" s="20" t="n">
        <v>45581</v>
      </c>
      <c r="C286" s="21" t="inlineStr">
        <is>
          <t>Payable Invoice</t>
        </is>
      </c>
      <c r="D286" s="21" t="inlineStr">
        <is>
          <t>Kripali Patel - Travel  Newham Infants</t>
        </is>
      </c>
      <c r="E286" s="21" t="inlineStr">
        <is>
          <t>Inv 006</t>
        </is>
      </c>
      <c r="F286" s="22" t="n">
        <v>7.2</v>
      </c>
      <c r="G286" s="22" t="n">
        <v>0</v>
      </c>
      <c r="H286" s="22">
        <f>((H285 + F286) - G286)</f>
        <v/>
      </c>
      <c r="I286" s="22" t="n">
        <v>7.2</v>
      </c>
      <c r="J286" s="22" t="n">
        <v>0</v>
      </c>
    </row>
    <row r="287" hidden="1">
      <c r="A287" s="55" t="inlineStr">
        <is>
          <t>Oct</t>
        </is>
      </c>
      <c r="B287" s="20" t="n">
        <v>45581</v>
      </c>
      <c r="C287" s="21" t="inlineStr">
        <is>
          <t>Payable Invoice</t>
        </is>
      </c>
      <c r="D287" s="21" t="inlineStr">
        <is>
          <t>Kripali Patel - Driving to Westoning Lower School</t>
        </is>
      </c>
      <c r="E287" s="21" t="inlineStr">
        <is>
          <t>Inv 008</t>
        </is>
      </c>
      <c r="F287" s="22" t="n">
        <v>33.75</v>
      </c>
      <c r="G287" s="22" t="n">
        <v>0</v>
      </c>
      <c r="H287" s="22">
        <f>((H286 + F287) - G287)</f>
        <v/>
      </c>
      <c r="I287" s="22" t="n">
        <v>33.75</v>
      </c>
      <c r="J287" s="22" t="n">
        <v>0</v>
      </c>
    </row>
    <row r="288" hidden="1">
      <c r="A288" s="55" t="inlineStr">
        <is>
          <t>Oct</t>
        </is>
      </c>
      <c r="B288" s="20" t="n">
        <v>45585</v>
      </c>
      <c r="C288" s="21" t="inlineStr">
        <is>
          <t>Payable Invoice</t>
        </is>
      </c>
      <c r="D288" s="21" t="inlineStr">
        <is>
          <t>Amazon.co.uk - Logitech H111 Wired Headset, Stereo Headphones with Noise-Cancelling Microphone, 3.5mm Audio Jack</t>
        </is>
      </c>
      <c r="E288" s="21" t="inlineStr">
        <is>
          <t>WLFSP GB41EZDIABEY</t>
        </is>
      </c>
      <c r="F288" s="22" t="n">
        <v>12.49</v>
      </c>
      <c r="G288" s="22" t="n">
        <v>0</v>
      </c>
      <c r="H288" s="22">
        <f>((H287 + F288) - G288)</f>
        <v/>
      </c>
      <c r="I288" s="22" t="n">
        <v>14.99</v>
      </c>
      <c r="J288" s="22" t="n">
        <v>2.5</v>
      </c>
    </row>
    <row r="289" hidden="1">
      <c r="A289" s="55" t="inlineStr">
        <is>
          <t>Oct</t>
        </is>
      </c>
      <c r="B289" s="20" t="n">
        <v>45585</v>
      </c>
      <c r="C289" s="21" t="inlineStr">
        <is>
          <t>Payable Invoice</t>
        </is>
      </c>
      <c r="D289" s="21" t="inlineStr">
        <is>
          <t>Amazon.co.uk - Amazon Basics AA Alkaline Batteries, Industrial Double A, 5-Year Shelf Life, 40-Pack</t>
        </is>
      </c>
      <c r="E289" s="21" t="inlineStr">
        <is>
          <t>WLFSP GB41EZDIABEY</t>
        </is>
      </c>
      <c r="F289" s="22" t="n">
        <v>9.699999999999999</v>
      </c>
      <c r="G289" s="22" t="n">
        <v>0</v>
      </c>
      <c r="H289" s="22">
        <f>((H288 + F289) - G289)</f>
        <v/>
      </c>
      <c r="I289" s="22" t="n">
        <v>11.64</v>
      </c>
      <c r="J289" s="22" t="n">
        <v>1.94</v>
      </c>
    </row>
    <row r="290" hidden="1">
      <c r="A290" s="55" t="inlineStr">
        <is>
          <t>Oct</t>
        </is>
      </c>
      <c r="B290" s="20" t="n">
        <v>45585</v>
      </c>
      <c r="C290" s="21" t="inlineStr">
        <is>
          <t>Payable Invoice</t>
        </is>
      </c>
      <c r="D290" s="21" t="inlineStr">
        <is>
          <t>Amazon.co.uk - Mouse Mat 3 Pack [30% Larger] with Stitched Edges, 275x215x3mm Mousepad Gaming Mouse Pad Mat</t>
        </is>
      </c>
      <c r="E290" s="21" t="inlineStr">
        <is>
          <t>WLFSP GB41EZDIABEY</t>
        </is>
      </c>
      <c r="F290" s="22" t="n">
        <v>5.42</v>
      </c>
      <c r="G290" s="22" t="n">
        <v>0</v>
      </c>
      <c r="H290" s="22">
        <f>((H289 + F290) - G290)</f>
        <v/>
      </c>
      <c r="I290" s="22" t="n">
        <v>6.5</v>
      </c>
      <c r="J290" s="22" t="n">
        <v>1.08</v>
      </c>
    </row>
    <row r="291" hidden="1">
      <c r="A291" s="55" t="inlineStr">
        <is>
          <t>Oct</t>
        </is>
      </c>
      <c r="B291" s="20" t="n">
        <v>45585</v>
      </c>
      <c r="C291" s="21" t="inlineStr">
        <is>
          <t>Payable Invoice</t>
        </is>
      </c>
      <c r="D291" s="21" t="inlineStr">
        <is>
          <t>Amazon.co.uk - Shipping charges</t>
        </is>
      </c>
      <c r="E291" s="21" t="inlineStr">
        <is>
          <t>WLFSP GB41EZDIABEY</t>
        </is>
      </c>
      <c r="F291" s="22" t="n">
        <v>3.43</v>
      </c>
      <c r="G291" s="22" t="n">
        <v>0</v>
      </c>
      <c r="H291" s="22">
        <f>((H290 + F291) - G291)</f>
        <v/>
      </c>
      <c r="I291" s="22" t="n">
        <v>4.12</v>
      </c>
      <c r="J291" s="22" t="n">
        <v>0.6899999999999999</v>
      </c>
    </row>
    <row r="292" hidden="1">
      <c r="A292" s="55" t="inlineStr">
        <is>
          <t>Oct</t>
        </is>
      </c>
      <c r="B292" s="20" t="n">
        <v>45588</v>
      </c>
      <c r="C292" s="21" t="inlineStr">
        <is>
          <t>Payable Invoice</t>
        </is>
      </c>
      <c r="D292" s="21" t="inlineStr">
        <is>
          <t>Charliey Joyce - Driving to Hammond Academy (19/09)</t>
        </is>
      </c>
      <c r="E292" s="21" t="inlineStr">
        <is>
          <t>Invoice 001</t>
        </is>
      </c>
      <c r="F292" s="22" t="n">
        <v>9</v>
      </c>
      <c r="G292" s="22" t="n">
        <v>0</v>
      </c>
      <c r="H292" s="22">
        <f>((H287 + F292) - G292)</f>
        <v/>
      </c>
      <c r="I292" s="22" t="n">
        <v>9</v>
      </c>
      <c r="J292" s="22" t="n">
        <v>0</v>
      </c>
    </row>
    <row r="293" hidden="1">
      <c r="A293" s="55" t="inlineStr">
        <is>
          <t>Oct</t>
        </is>
      </c>
      <c r="B293" s="20" t="n">
        <v>45588</v>
      </c>
      <c r="C293" s="21" t="inlineStr">
        <is>
          <t>Payable Invoice</t>
        </is>
      </c>
      <c r="D293" s="21" t="inlineStr">
        <is>
          <t>Charliey Joyce - Driving to Kingsmoor School (26/90)</t>
        </is>
      </c>
      <c r="E293" s="21" t="inlineStr">
        <is>
          <t>Invoice 001</t>
        </is>
      </c>
      <c r="F293" s="22" t="n">
        <v>27</v>
      </c>
      <c r="G293" s="22" t="n">
        <v>0</v>
      </c>
      <c r="H293" s="22">
        <f>((H292 + F293) - G293)</f>
        <v/>
      </c>
      <c r="I293" s="22" t="n">
        <v>27</v>
      </c>
      <c r="J293" s="22" t="n">
        <v>0</v>
      </c>
    </row>
    <row r="294" hidden="1">
      <c r="A294" s="55" t="inlineStr">
        <is>
          <t>Oct</t>
        </is>
      </c>
      <c r="B294" s="20" t="n">
        <v>45588</v>
      </c>
      <c r="C294" s="21" t="inlineStr">
        <is>
          <t>Payable Invoice</t>
        </is>
      </c>
      <c r="D294" s="21" t="inlineStr">
        <is>
          <t>Charliey Joyce - Driving to Belmore Primary School (10/10)</t>
        </is>
      </c>
      <c r="E294" s="21" t="inlineStr">
        <is>
          <t>Invoice 001</t>
        </is>
      </c>
      <c r="F294" s="22" t="n">
        <v>29.7</v>
      </c>
      <c r="G294" s="22" t="n">
        <v>0</v>
      </c>
      <c r="H294" s="22">
        <f>((H293 + F294) - G294)</f>
        <v/>
      </c>
      <c r="I294" s="22" t="n">
        <v>29.7</v>
      </c>
      <c r="J294" s="22" t="n">
        <v>0</v>
      </c>
    </row>
    <row r="295" hidden="1">
      <c r="A295" s="55" t="inlineStr">
        <is>
          <t>Oct</t>
        </is>
      </c>
      <c r="B295" s="20" t="n">
        <v>45588</v>
      </c>
      <c r="C295" s="21" t="inlineStr">
        <is>
          <t>Payable Invoice</t>
        </is>
      </c>
      <c r="D295" s="21" t="inlineStr">
        <is>
          <t>Charliey Joyce - Driving to Leavesden School</t>
        </is>
      </c>
      <c r="E295" s="21" t="inlineStr">
        <is>
          <t>Invoice 001</t>
        </is>
      </c>
      <c r="F295" s="22" t="n">
        <v>9.699999999999999</v>
      </c>
      <c r="G295" s="22" t="n">
        <v>0</v>
      </c>
      <c r="H295" s="22">
        <f>((H294 + F295) - G295)</f>
        <v/>
      </c>
      <c r="I295" s="22" t="n">
        <v>9.699999999999999</v>
      </c>
      <c r="J295" s="22" t="n">
        <v>0</v>
      </c>
    </row>
    <row r="296" hidden="1">
      <c r="A296" s="55" t="inlineStr">
        <is>
          <t>Oct</t>
        </is>
      </c>
      <c r="B296" s="20" t="n">
        <v>45588</v>
      </c>
      <c r="C296" s="21" t="inlineStr">
        <is>
          <t>Payable Invoice</t>
        </is>
      </c>
      <c r="D296" s="21" t="inlineStr">
        <is>
          <t>Hannah Gin-Sing - Driving reimbursement - KS2 Reading Training</t>
        </is>
      </c>
      <c r="E296" s="21" t="inlineStr">
        <is>
          <t>23/10</t>
        </is>
      </c>
      <c r="F296" s="22" t="n">
        <v>34.2</v>
      </c>
      <c r="G296" s="22" t="n">
        <v>0</v>
      </c>
      <c r="H296" s="22">
        <f>((H295 + F296) - G296)</f>
        <v/>
      </c>
      <c r="I296" s="22" t="n">
        <v>34.2</v>
      </c>
      <c r="J296" s="22" t="n">
        <v>0</v>
      </c>
    </row>
    <row r="297" hidden="1">
      <c r="A297" s="55" t="inlineStr">
        <is>
          <t>Oct</t>
        </is>
      </c>
      <c r="B297" s="20" t="n">
        <v>45588</v>
      </c>
      <c r="C297" s="21" t="inlineStr">
        <is>
          <t>Payable Invoice</t>
        </is>
      </c>
      <c r="D297" s="21" t="inlineStr">
        <is>
          <t>Georgina Berry - Driving to St Theresa's</t>
        </is>
      </c>
      <c r="E297" s="21" t="inlineStr">
        <is>
          <t>Invoice</t>
        </is>
      </c>
      <c r="F297" s="22" t="n">
        <v>16.2</v>
      </c>
      <c r="G297" s="22" t="n">
        <v>0</v>
      </c>
      <c r="H297" s="22">
        <f>((H296 + F297) - G297)</f>
        <v/>
      </c>
      <c r="I297" s="22" t="n">
        <v>16.2</v>
      </c>
      <c r="J297" s="22" t="n">
        <v>0</v>
      </c>
    </row>
    <row r="298" hidden="1">
      <c r="A298" s="55" t="inlineStr">
        <is>
          <t>Oct</t>
        </is>
      </c>
      <c r="B298" s="20" t="n">
        <v>45588</v>
      </c>
      <c r="C298" s="21" t="inlineStr">
        <is>
          <t>Payable Invoice</t>
        </is>
      </c>
      <c r="D298" s="21" t="inlineStr">
        <is>
          <t>Georgina Berry - Driving to Cherry Tree</t>
        </is>
      </c>
      <c r="E298" s="21" t="inlineStr">
        <is>
          <t>Invoice</t>
        </is>
      </c>
      <c r="F298" s="22" t="n">
        <v>13.5</v>
      </c>
      <c r="G298" s="22" t="n">
        <v>0</v>
      </c>
      <c r="H298" s="22">
        <f>((H297 + F298) - G298)</f>
        <v/>
      </c>
      <c r="I298" s="22" t="n">
        <v>13.5</v>
      </c>
      <c r="J298" s="22" t="n">
        <v>0</v>
      </c>
    </row>
    <row r="299" hidden="1">
      <c r="A299" s="55" t="inlineStr">
        <is>
          <t>Oct</t>
        </is>
      </c>
      <c r="B299" s="20" t="n">
        <v>45588</v>
      </c>
      <c r="C299" s="21" t="inlineStr">
        <is>
          <t>Payable Invoice</t>
        </is>
      </c>
      <c r="D299" s="21" t="inlineStr">
        <is>
          <t>Georgina Berry - Driving to Broadfields</t>
        </is>
      </c>
      <c r="E299" s="21" t="inlineStr">
        <is>
          <t>Invoice</t>
        </is>
      </c>
      <c r="F299" s="22" t="n">
        <v>7.2</v>
      </c>
      <c r="G299" s="22" t="n">
        <v>0</v>
      </c>
      <c r="H299" s="22">
        <f>((H298 + F299) - G299)</f>
        <v/>
      </c>
      <c r="I299" s="22" t="n">
        <v>7.2</v>
      </c>
      <c r="J299" s="22" t="n">
        <v>0</v>
      </c>
    </row>
    <row r="300" hidden="1">
      <c r="A300" s="55" t="inlineStr">
        <is>
          <t>Oct</t>
        </is>
      </c>
      <c r="B300" s="20" t="n">
        <v>45588</v>
      </c>
      <c r="C300" s="21" t="inlineStr">
        <is>
          <t>Payable Invoice</t>
        </is>
      </c>
      <c r="D300" s="21" t="inlineStr">
        <is>
          <t>Georgina Berry - Driving to Downe Manor</t>
        </is>
      </c>
      <c r="E300" s="21" t="inlineStr">
        <is>
          <t>Invoice</t>
        </is>
      </c>
      <c r="F300" s="22" t="n">
        <v>31.4</v>
      </c>
      <c r="G300" s="22" t="n">
        <v>0</v>
      </c>
      <c r="H300" s="22">
        <f>((H299 + F300) - G300)</f>
        <v/>
      </c>
      <c r="I300" s="22" t="n">
        <v>31.4</v>
      </c>
      <c r="J300" s="22" t="n">
        <v>0</v>
      </c>
    </row>
    <row r="301" hidden="1">
      <c r="A301" s="55" t="inlineStr">
        <is>
          <t>Oct</t>
        </is>
      </c>
      <c r="B301" s="20" t="n">
        <v>45588</v>
      </c>
      <c r="C301" s="21" t="inlineStr">
        <is>
          <t>Payable Invoice</t>
        </is>
      </c>
      <c r="D301" s="21" t="inlineStr">
        <is>
          <t>Georgina Berry - Driving to Swing Gate</t>
        </is>
      </c>
      <c r="E301" s="21" t="inlineStr">
        <is>
          <t>Invoice</t>
        </is>
      </c>
      <c r="F301" s="22" t="n">
        <v>23.4</v>
      </c>
      <c r="G301" s="22" t="n">
        <v>0</v>
      </c>
      <c r="H301" s="22">
        <f>((H300 + F301) - G301)</f>
        <v/>
      </c>
      <c r="I301" s="22" t="n">
        <v>23.4</v>
      </c>
      <c r="J301" s="22" t="n">
        <v>0</v>
      </c>
    </row>
    <row r="302" hidden="1">
      <c r="A302" s="55" t="inlineStr">
        <is>
          <t>Oct</t>
        </is>
      </c>
      <c r="B302" s="20" t="n">
        <v>45588</v>
      </c>
      <c r="C302" s="21" t="inlineStr">
        <is>
          <t>Payable Invoice</t>
        </is>
      </c>
      <c r="D302" s="21" t="inlineStr">
        <is>
          <t>Georgina Berry - Driving to Windemere</t>
        </is>
      </c>
      <c r="E302" s="21" t="inlineStr">
        <is>
          <t>Invoice</t>
        </is>
      </c>
      <c r="F302" s="22" t="n">
        <v>7.2</v>
      </c>
      <c r="G302" s="22" t="n">
        <v>0</v>
      </c>
      <c r="H302" s="22">
        <f>((H301 + F302) - G302)</f>
        <v/>
      </c>
      <c r="I302" s="22" t="n">
        <v>7.2</v>
      </c>
      <c r="J302" s="22" t="n">
        <v>0</v>
      </c>
    </row>
    <row r="303" hidden="1">
      <c r="A303" s="55" t="inlineStr">
        <is>
          <t>Oct</t>
        </is>
      </c>
      <c r="B303" s="20" t="n">
        <v>45588</v>
      </c>
      <c r="C303" s="21" t="inlineStr">
        <is>
          <t>Payable Invoice</t>
        </is>
      </c>
      <c r="D303" s="21" t="inlineStr">
        <is>
          <t>Georgina Berry - Travel to Knutsford</t>
        </is>
      </c>
      <c r="E303" s="21" t="inlineStr">
        <is>
          <t>Invoice</t>
        </is>
      </c>
      <c r="F303" s="22" t="n">
        <v>16.2</v>
      </c>
      <c r="G303" s="22" t="n">
        <v>0</v>
      </c>
      <c r="H303" s="22">
        <f>((H302 + F303) - G303)</f>
        <v/>
      </c>
      <c r="I303" s="22" t="n">
        <v>16.2</v>
      </c>
      <c r="J303" s="22" t="n">
        <v>0</v>
      </c>
    </row>
    <row r="304" hidden="1">
      <c r="A304" s="55" t="inlineStr">
        <is>
          <t>Oct</t>
        </is>
      </c>
      <c r="B304" s="20" t="n">
        <v>45589</v>
      </c>
      <c r="C304" s="21" t="inlineStr">
        <is>
          <t>Payable Invoice</t>
        </is>
      </c>
      <c r="D304" s="21" t="inlineStr">
        <is>
          <t>Morgan Strevens - Driving to Shillington</t>
        </is>
      </c>
      <c r="E304" s="21" t="inlineStr">
        <is>
          <t>Invoice 001</t>
        </is>
      </c>
      <c r="F304" s="22" t="n">
        <v>5.4</v>
      </c>
      <c r="G304" s="22" t="n">
        <v>0</v>
      </c>
      <c r="H304" s="22">
        <f>((H303 + F304) - G304)</f>
        <v/>
      </c>
      <c r="I304" s="22" t="n">
        <v>5.4</v>
      </c>
      <c r="J304" s="22" t="n">
        <v>0</v>
      </c>
    </row>
    <row r="305" hidden="1">
      <c r="A305" s="55" t="inlineStr">
        <is>
          <t>Oct</t>
        </is>
      </c>
      <c r="B305" s="20" t="n">
        <v>45590</v>
      </c>
      <c r="C305" s="21" t="inlineStr">
        <is>
          <t>Payable Invoice</t>
        </is>
      </c>
      <c r="D305" s="21" t="inlineStr">
        <is>
          <t>Kripali Patel - Driving expenses - Stondon 23/10</t>
        </is>
      </c>
      <c r="E305" s="21" t="inlineStr">
        <is>
          <t>009</t>
        </is>
      </c>
      <c r="F305" s="22" t="n">
        <v>36</v>
      </c>
      <c r="G305" s="22" t="n">
        <v>0</v>
      </c>
      <c r="H305" s="22">
        <f>((H304 + F305) - G305)</f>
        <v/>
      </c>
      <c r="I305" s="22" t="n">
        <v>36</v>
      </c>
      <c r="J305" s="22" t="n">
        <v>0</v>
      </c>
    </row>
    <row r="306" hidden="1">
      <c r="A306" s="91" t="inlineStr">
        <is>
          <t>Oct</t>
        </is>
      </c>
      <c r="B306" s="92" t="n">
        <v>45561</v>
      </c>
      <c r="C306" s="93" t="n"/>
      <c r="D306" s="93" t="inlineStr">
        <is>
          <t>Cab365</t>
        </is>
      </c>
      <c r="E306" s="93" t="n"/>
      <c r="F306" s="95" t="n">
        <v>72</v>
      </c>
      <c r="G306" s="95" t="n"/>
      <c r="H306" s="95" t="n"/>
      <c r="I306" s="95" t="n"/>
      <c r="J306" s="95" t="n"/>
      <c r="K306" s="102" t="inlineStr">
        <is>
          <t>October credit cards - not yet uploaded to Xero</t>
        </is>
      </c>
      <c r="L306" s="98" t="n"/>
      <c r="M306" s="98" t="n"/>
      <c r="N306" s="98" t="n"/>
      <c r="O306" s="98" t="n"/>
      <c r="P306" s="98" t="n"/>
      <c r="Q306" s="98" t="n"/>
      <c r="R306" s="98" t="n"/>
      <c r="S306" s="98" t="n"/>
      <c r="T306" s="98" t="n"/>
      <c r="U306" s="98" t="n"/>
      <c r="V306" s="98" t="n"/>
      <c r="W306" s="98" t="n"/>
    </row>
    <row r="307" hidden="1">
      <c r="A307" s="91" t="inlineStr">
        <is>
          <t>Oct</t>
        </is>
      </c>
      <c r="B307" s="92" t="n">
        <v>45561</v>
      </c>
      <c r="C307" s="93" t="n"/>
      <c r="D307" s="93" t="inlineStr">
        <is>
          <t>Cab365</t>
        </is>
      </c>
      <c r="E307" s="93" t="n"/>
      <c r="F307" s="95" t="n">
        <v>72</v>
      </c>
      <c r="G307" s="95" t="n"/>
      <c r="H307" s="95" t="n"/>
      <c r="I307" s="95" t="n"/>
      <c r="J307" s="95" t="n"/>
      <c r="K307" s="102" t="inlineStr">
        <is>
          <t>October credit cards - not yet uploaded to Xero</t>
        </is>
      </c>
      <c r="L307" s="98" t="n"/>
      <c r="M307" s="98" t="n"/>
      <c r="N307" s="98" t="n"/>
      <c r="O307" s="98" t="n"/>
      <c r="P307" s="98" t="n"/>
      <c r="Q307" s="98" t="n"/>
      <c r="R307" s="98" t="n"/>
      <c r="S307" s="98" t="n"/>
      <c r="T307" s="98" t="n"/>
      <c r="U307" s="98" t="n"/>
      <c r="V307" s="98" t="n"/>
      <c r="W307" s="98" t="n"/>
    </row>
    <row r="308" hidden="1">
      <c r="A308" s="91" t="inlineStr">
        <is>
          <t>N/A (original not incl.)</t>
        </is>
      </c>
      <c r="B308" s="118" t="n">
        <v>45566</v>
      </c>
      <c r="C308" s="119" t="n"/>
      <c r="D308" s="119" t="inlineStr">
        <is>
          <t>Gold Line taxis</t>
        </is>
      </c>
      <c r="E308" s="119" t="n"/>
      <c r="F308" s="120" t="n">
        <v>0</v>
      </c>
      <c r="G308" s="120" t="n">
        <v>26</v>
      </c>
      <c r="H308" s="120" t="n"/>
      <c r="I308" s="120" t="n"/>
      <c r="J308" s="120" t="n"/>
      <c r="K308" s="121" t="inlineStr">
        <is>
          <t>Not included as initial payment not reported</t>
        </is>
      </c>
      <c r="L308" s="98" t="n"/>
      <c r="M308" s="98" t="n"/>
      <c r="N308" s="98" t="n"/>
      <c r="O308" s="98" t="n"/>
      <c r="P308" s="98" t="n"/>
      <c r="Q308" s="98" t="n"/>
      <c r="R308" s="98" t="n"/>
      <c r="S308" s="98" t="n"/>
      <c r="T308" s="98" t="n"/>
      <c r="U308" s="98" t="n"/>
      <c r="V308" s="98" t="n"/>
      <c r="W308" s="98" t="n"/>
    </row>
    <row r="309" hidden="1">
      <c r="A309" s="91" t="inlineStr">
        <is>
          <t>Oct</t>
        </is>
      </c>
      <c r="B309" s="92" t="n">
        <v>45568</v>
      </c>
      <c r="C309" s="93" t="n"/>
      <c r="D309" s="93" t="inlineStr">
        <is>
          <t>1st Airport taxis</t>
        </is>
      </c>
      <c r="E309" s="93" t="n"/>
      <c r="F309" s="95" t="n">
        <v>45</v>
      </c>
      <c r="G309" s="95" t="n"/>
      <c r="H309" s="95" t="n"/>
      <c r="I309" s="95" t="n"/>
      <c r="J309" s="95" t="n"/>
      <c r="K309" s="93" t="inlineStr">
        <is>
          <t>October credit cards - not yet uploaded to Xero</t>
        </is>
      </c>
      <c r="L309" s="98" t="n"/>
      <c r="M309" s="98" t="n"/>
      <c r="N309" s="98" t="n"/>
      <c r="O309" s="98" t="n"/>
      <c r="P309" s="98" t="n"/>
      <c r="Q309" s="98" t="n"/>
      <c r="R309" s="98" t="n"/>
      <c r="S309" s="98" t="n"/>
      <c r="T309" s="98" t="n"/>
      <c r="U309" s="98" t="n"/>
      <c r="V309" s="98" t="n"/>
      <c r="W309" s="98" t="n"/>
    </row>
    <row r="310" hidden="1">
      <c r="A310" s="122" t="inlineStr">
        <is>
          <t>Oct</t>
        </is>
      </c>
      <c r="B310" s="92" t="n">
        <v>45568</v>
      </c>
      <c r="C310" s="93" t="n"/>
      <c r="D310" s="93" t="inlineStr">
        <is>
          <t>Burnt Oak Minicabs</t>
        </is>
      </c>
      <c r="E310" s="93" t="n"/>
      <c r="F310" s="95" t="n">
        <v>6</v>
      </c>
      <c r="G310" s="95" t="n"/>
      <c r="H310" s="95" t="n"/>
      <c r="I310" s="95" t="n"/>
      <c r="J310" s="95" t="n"/>
      <c r="K310" s="102" t="inlineStr">
        <is>
          <t>October credit cards - not yet uploaded to Xero</t>
        </is>
      </c>
      <c r="L310" s="98" t="n"/>
      <c r="M310" s="98" t="n"/>
      <c r="N310" s="98" t="n"/>
      <c r="O310" s="98" t="n"/>
      <c r="P310" s="98" t="n"/>
      <c r="Q310" s="98" t="n"/>
      <c r="R310" s="98" t="n"/>
      <c r="S310" s="98" t="n"/>
      <c r="T310" s="98" t="n"/>
      <c r="U310" s="98" t="n"/>
      <c r="V310" s="98" t="n"/>
      <c r="W310" s="98" t="n"/>
    </row>
    <row r="311" hidden="1">
      <c r="A311" s="122" t="inlineStr">
        <is>
          <t>Oct</t>
        </is>
      </c>
      <c r="B311" s="92" t="n">
        <v>45568</v>
      </c>
      <c r="C311" s="93" t="n"/>
      <c r="D311" s="93" t="inlineStr">
        <is>
          <t>Burnt Oak Minicabs</t>
        </is>
      </c>
      <c r="E311" s="93" t="n"/>
      <c r="F311" s="95" t="n">
        <v>6</v>
      </c>
      <c r="G311" s="95" t="n"/>
      <c r="H311" s="95" t="n"/>
      <c r="I311" s="95" t="n"/>
      <c r="J311" s="95" t="n"/>
      <c r="K311" s="102" t="inlineStr">
        <is>
          <t>October credit cards - not yet uploaded to Xero</t>
        </is>
      </c>
      <c r="L311" s="98" t="n"/>
      <c r="M311" s="98" t="n"/>
      <c r="N311" s="98" t="n"/>
      <c r="O311" s="98" t="n"/>
      <c r="P311" s="98" t="n"/>
      <c r="Q311" s="98" t="n"/>
      <c r="R311" s="98" t="n"/>
      <c r="S311" s="98" t="n"/>
      <c r="T311" s="98" t="n"/>
      <c r="U311" s="98" t="n"/>
      <c r="V311" s="98" t="n"/>
      <c r="W311" s="98" t="n"/>
    </row>
    <row r="312" hidden="1">
      <c r="A312" s="91" t="inlineStr">
        <is>
          <t>Oct</t>
        </is>
      </c>
      <c r="B312" s="92" t="n">
        <v>45574</v>
      </c>
      <c r="C312" s="93" t="n"/>
      <c r="D312" s="93" t="inlineStr">
        <is>
          <t>Go Cars</t>
        </is>
      </c>
      <c r="E312" s="93" t="n"/>
      <c r="F312" s="95" t="n">
        <v>4.5</v>
      </c>
      <c r="G312" s="95" t="n"/>
      <c r="H312" s="95" t="n"/>
      <c r="I312" s="95" t="n"/>
      <c r="J312" s="95" t="n"/>
      <c r="K312" s="102" t="inlineStr">
        <is>
          <t>October credit cards - not yet uploaded to Xero</t>
        </is>
      </c>
      <c r="L312" s="98" t="n"/>
      <c r="M312" s="98" t="n"/>
      <c r="N312" s="98" t="n"/>
      <c r="O312" s="98" t="n"/>
      <c r="P312" s="98" t="n"/>
      <c r="Q312" s="98" t="n"/>
      <c r="R312" s="98" t="n"/>
      <c r="S312" s="98" t="n"/>
      <c r="T312" s="98" t="n"/>
      <c r="U312" s="98" t="n"/>
      <c r="V312" s="98" t="n"/>
      <c r="W312" s="98" t="n"/>
    </row>
    <row r="313" hidden="1">
      <c r="A313" s="91" t="inlineStr">
        <is>
          <t>Oct</t>
        </is>
      </c>
      <c r="B313" s="92" t="n">
        <v>45574</v>
      </c>
      <c r="C313" s="93" t="n"/>
      <c r="D313" s="93" t="inlineStr">
        <is>
          <t>Go Cars</t>
        </is>
      </c>
      <c r="E313" s="93" t="n"/>
      <c r="F313" s="95" t="n">
        <v>4.5</v>
      </c>
      <c r="G313" s="95" t="n"/>
      <c r="H313" s="95" t="n"/>
      <c r="I313" s="95" t="n"/>
      <c r="J313" s="95" t="n"/>
      <c r="K313" s="102" t="inlineStr">
        <is>
          <t>October credit cards - not yet uploaded to Xero</t>
        </is>
      </c>
      <c r="L313" s="98" t="n"/>
      <c r="M313" s="98" t="n"/>
      <c r="N313" s="98" t="n"/>
      <c r="O313" s="98" t="n"/>
      <c r="P313" s="98" t="n"/>
      <c r="Q313" s="98" t="n"/>
      <c r="R313" s="98" t="n"/>
      <c r="S313" s="98" t="n"/>
      <c r="T313" s="98" t="n"/>
      <c r="U313" s="98" t="n"/>
      <c r="V313" s="98" t="n"/>
      <c r="W313" s="98" t="n"/>
    </row>
    <row r="314" hidden="1">
      <c r="A314" s="91" t="inlineStr">
        <is>
          <t>Oct</t>
        </is>
      </c>
      <c r="B314" s="92" t="n">
        <v>45574</v>
      </c>
      <c r="C314" s="93" t="n"/>
      <c r="D314" s="93" t="inlineStr">
        <is>
          <t>Cab365</t>
        </is>
      </c>
      <c r="E314" s="93" t="n"/>
      <c r="F314" s="95" t="n">
        <v>60</v>
      </c>
      <c r="G314" s="95" t="n"/>
      <c r="H314" s="95" t="n"/>
      <c r="I314" s="95" t="n"/>
      <c r="J314" s="95" t="n"/>
      <c r="K314" s="102" t="inlineStr">
        <is>
          <t>October credit cards - not yet uploaded to Xero</t>
        </is>
      </c>
      <c r="L314" s="98" t="n"/>
      <c r="M314" s="98" t="n"/>
      <c r="N314" s="98" t="n"/>
      <c r="O314" s="98" t="n"/>
      <c r="P314" s="98" t="n"/>
      <c r="Q314" s="98" t="n"/>
      <c r="R314" s="98" t="n"/>
      <c r="S314" s="98" t="n"/>
      <c r="T314" s="98" t="n"/>
      <c r="U314" s="98" t="n"/>
      <c r="V314" s="98" t="n"/>
      <c r="W314" s="98" t="n"/>
    </row>
    <row r="315" hidden="1">
      <c r="A315" s="91" t="inlineStr">
        <is>
          <t>Oct</t>
        </is>
      </c>
      <c r="B315" s="99" t="n">
        <v>45574</v>
      </c>
      <c r="C315" s="100" t="n"/>
      <c r="D315" s="100" t="inlineStr">
        <is>
          <t>Oyster card + initial top up</t>
        </is>
      </c>
      <c r="E315" s="100" t="n"/>
      <c r="F315" s="101" t="n">
        <v>22</v>
      </c>
      <c r="G315" s="95" t="n"/>
      <c r="H315" s="95" t="n"/>
      <c r="I315" s="95" t="n"/>
      <c r="J315" s="95" t="n"/>
      <c r="K315" s="102" t="inlineStr">
        <is>
          <t>October credit cards - not yet uploaded to Xero</t>
        </is>
      </c>
      <c r="L315" s="98" t="n"/>
      <c r="M315" s="98" t="n"/>
      <c r="N315" s="98" t="n"/>
      <c r="O315" s="98" t="n"/>
      <c r="P315" s="98" t="n"/>
      <c r="Q315" s="98" t="n"/>
      <c r="R315" s="98" t="n"/>
      <c r="S315" s="98" t="n"/>
      <c r="T315" s="98" t="n"/>
      <c r="U315" s="98" t="n"/>
      <c r="V315" s="98" t="n"/>
      <c r="W315" s="98" t="n"/>
    </row>
    <row r="316" hidden="1">
      <c r="A316" s="91" t="inlineStr">
        <is>
          <t>Oct</t>
        </is>
      </c>
      <c r="B316" s="92" t="n">
        <v>45575</v>
      </c>
      <c r="C316" s="93" t="n"/>
      <c r="D316" s="93" t="inlineStr">
        <is>
          <t>Cab365</t>
        </is>
      </c>
      <c r="E316" s="93" t="n"/>
      <c r="F316" s="95" t="n">
        <v>60</v>
      </c>
      <c r="G316" s="95" t="n"/>
      <c r="H316" s="95" t="n"/>
      <c r="I316" s="95" t="n"/>
      <c r="J316" s="95" t="n"/>
      <c r="K316" s="102" t="inlineStr">
        <is>
          <t>October credit cards - not yet uploaded to Xero</t>
        </is>
      </c>
      <c r="L316" s="98" t="n"/>
      <c r="M316" s="98" t="n"/>
      <c r="N316" s="98" t="n"/>
      <c r="O316" s="98" t="n"/>
      <c r="P316" s="98" t="n"/>
      <c r="Q316" s="98" t="n"/>
      <c r="R316" s="98" t="n"/>
      <c r="S316" s="98" t="n"/>
      <c r="T316" s="98" t="n"/>
      <c r="U316" s="98" t="n"/>
      <c r="V316" s="98" t="n"/>
      <c r="W316" s="98" t="n"/>
    </row>
    <row r="317" hidden="1">
      <c r="A317" s="91" t="inlineStr">
        <is>
          <t>Oct</t>
        </is>
      </c>
      <c r="B317" s="92" t="n">
        <v>45581</v>
      </c>
      <c r="C317" s="93" t="n"/>
      <c r="D317" s="93" t="inlineStr">
        <is>
          <t>Go Cars</t>
        </is>
      </c>
      <c r="E317" s="93" t="n"/>
      <c r="F317" s="95" t="n">
        <v>7.5</v>
      </c>
      <c r="G317" s="95" t="n"/>
      <c r="H317" s="95" t="n"/>
      <c r="I317" s="95" t="n"/>
      <c r="J317" s="95" t="n"/>
      <c r="K317" s="102" t="inlineStr">
        <is>
          <t>October credit cards - not yet uploaded to Xero</t>
        </is>
      </c>
      <c r="L317" s="98" t="n"/>
      <c r="M317" s="98" t="n"/>
      <c r="N317" s="98" t="n"/>
      <c r="O317" s="98" t="n"/>
      <c r="P317" s="98" t="n"/>
      <c r="Q317" s="98" t="n"/>
      <c r="R317" s="98" t="n"/>
      <c r="S317" s="98" t="n"/>
      <c r="T317" s="98" t="n"/>
      <c r="U317" s="98" t="n"/>
      <c r="V317" s="98" t="n"/>
      <c r="W317" s="98" t="n"/>
    </row>
    <row r="318" hidden="1">
      <c r="A318" s="91" t="inlineStr">
        <is>
          <t>Oct</t>
        </is>
      </c>
      <c r="B318" s="92" t="n">
        <v>45581</v>
      </c>
      <c r="C318" s="93" t="n"/>
      <c r="D318" s="93" t="inlineStr">
        <is>
          <t>Go Cars</t>
        </is>
      </c>
      <c r="E318" s="93" t="n"/>
      <c r="F318" s="95" t="n">
        <v>7.5</v>
      </c>
      <c r="G318" s="95" t="n"/>
      <c r="H318" s="95" t="n"/>
      <c r="I318" s="95" t="n"/>
      <c r="J318" s="95" t="n"/>
      <c r="K318" s="102" t="inlineStr">
        <is>
          <t>October credit cards - not yet uploaded to Xero</t>
        </is>
      </c>
      <c r="L318" s="98" t="n"/>
      <c r="M318" s="98" t="n"/>
      <c r="N318" s="98" t="n"/>
      <c r="O318" s="98" t="n"/>
      <c r="P318" s="98" t="n"/>
      <c r="Q318" s="98" t="n"/>
      <c r="R318" s="98" t="n"/>
      <c r="S318" s="98" t="n"/>
      <c r="T318" s="98" t="n"/>
      <c r="U318" s="98" t="n"/>
      <c r="V318" s="98" t="n"/>
      <c r="W318" s="98" t="n"/>
    </row>
    <row r="319" hidden="1">
      <c r="A319" s="91" t="inlineStr">
        <is>
          <t>Oct</t>
        </is>
      </c>
      <c r="B319" s="92" t="n">
        <v>45581</v>
      </c>
      <c r="C319" s="93" t="n"/>
      <c r="D319" s="93" t="inlineStr">
        <is>
          <t>Panther Taxis</t>
        </is>
      </c>
      <c r="E319" s="93" t="n"/>
      <c r="F319" s="95" t="n">
        <v>17.2</v>
      </c>
      <c r="G319" s="95" t="n"/>
      <c r="H319" s="95" t="n"/>
      <c r="I319" s="95" t="n"/>
      <c r="J319" s="95" t="n"/>
      <c r="K319" s="102" t="inlineStr">
        <is>
          <t>October credit cards - not yet uploaded to Xero</t>
        </is>
      </c>
      <c r="L319" s="98" t="n"/>
      <c r="M319" s="98" t="n"/>
      <c r="N319" s="98" t="n"/>
      <c r="O319" s="98" t="n"/>
      <c r="P319" s="98" t="n"/>
      <c r="Q319" s="98" t="n"/>
      <c r="R319" s="98" t="n"/>
      <c r="S319" s="98" t="n"/>
      <c r="T319" s="98" t="n"/>
      <c r="U319" s="98" t="n"/>
      <c r="V319" s="98" t="n"/>
      <c r="W319" s="98" t="n"/>
    </row>
    <row r="320" hidden="1">
      <c r="A320" s="91" t="inlineStr">
        <is>
          <t>Oct</t>
        </is>
      </c>
      <c r="B320" s="92" t="n">
        <v>45588</v>
      </c>
      <c r="C320" s="93" t="n"/>
      <c r="D320" s="93" t="inlineStr">
        <is>
          <t>Go Cars</t>
        </is>
      </c>
      <c r="E320" s="93" t="n"/>
      <c r="F320" s="95" t="n">
        <v>13</v>
      </c>
      <c r="G320" s="95" t="n"/>
      <c r="H320" s="95" t="n"/>
      <c r="I320" s="95" t="n"/>
      <c r="J320" s="95" t="n"/>
      <c r="K320" s="102" t="inlineStr">
        <is>
          <t>October credit cards - not yet uploaded to Xero</t>
        </is>
      </c>
      <c r="L320" s="98" t="n"/>
      <c r="M320" s="98" t="n"/>
      <c r="N320" s="98" t="n"/>
      <c r="O320" s="98" t="n"/>
      <c r="P320" s="98" t="n"/>
      <c r="Q320" s="98" t="n"/>
      <c r="R320" s="98" t="n"/>
      <c r="S320" s="98" t="n"/>
      <c r="T320" s="98" t="n"/>
      <c r="U320" s="98" t="n"/>
      <c r="V320" s="98" t="n"/>
      <c r="W320" s="98" t="n"/>
    </row>
    <row r="321" hidden="1">
      <c r="A321" s="91" t="inlineStr">
        <is>
          <t>Oct</t>
        </is>
      </c>
      <c r="B321" s="92" t="n">
        <v>45588</v>
      </c>
      <c r="C321" s="93" t="n"/>
      <c r="D321" s="93" t="inlineStr">
        <is>
          <t>Go Cars</t>
        </is>
      </c>
      <c r="E321" s="93" t="n"/>
      <c r="F321" s="95" t="n">
        <v>14</v>
      </c>
      <c r="G321" s="95" t="n"/>
      <c r="H321" s="95" t="n"/>
      <c r="I321" s="95" t="n"/>
      <c r="J321" s="95" t="n"/>
      <c r="K321" s="102" t="inlineStr">
        <is>
          <t>October credit cards - not yet uploaded to Xero</t>
        </is>
      </c>
      <c r="L321" s="98" t="n"/>
      <c r="M321" s="98" t="n"/>
      <c r="N321" s="98" t="n"/>
      <c r="O321" s="98" t="n"/>
      <c r="P321" s="98" t="n"/>
      <c r="Q321" s="98" t="n"/>
      <c r="R321" s="98" t="n"/>
      <c r="S321" s="98" t="n"/>
      <c r="T321" s="98" t="n"/>
      <c r="U321" s="98" t="n"/>
      <c r="V321" s="98" t="n"/>
      <c r="W321" s="98" t="n"/>
    </row>
    <row r="322" hidden="1">
      <c r="A322" s="91" t="inlineStr">
        <is>
          <t>Oct</t>
        </is>
      </c>
      <c r="B322" s="99" t="n">
        <v>45589</v>
      </c>
      <c r="C322" s="100" t="n"/>
      <c r="D322" s="100" t="inlineStr">
        <is>
          <t>Oyster card + initial top up</t>
        </is>
      </c>
      <c r="E322" s="100" t="n"/>
      <c r="F322" s="101" t="n">
        <v>22</v>
      </c>
      <c r="G322" s="95" t="n"/>
      <c r="H322" s="95" t="n"/>
      <c r="I322" s="95" t="n"/>
      <c r="J322" s="95" t="n"/>
      <c r="K322" s="102" t="inlineStr">
        <is>
          <t>October credit cards - not yet uploaded to Xero</t>
        </is>
      </c>
      <c r="L322" s="98" t="n"/>
      <c r="M322" s="98" t="n"/>
      <c r="N322" s="98" t="n"/>
      <c r="O322" s="98" t="n"/>
      <c r="P322" s="98" t="n"/>
      <c r="Q322" s="98" t="n"/>
      <c r="R322" s="98" t="n"/>
      <c r="S322" s="98" t="n"/>
      <c r="T322" s="98" t="n"/>
      <c r="U322" s="98" t="n"/>
      <c r="V322" s="98" t="n"/>
      <c r="W322" s="98" t="n"/>
    </row>
    <row r="323" hidden="1">
      <c r="A323" s="91" t="inlineStr">
        <is>
          <t>Oct</t>
        </is>
      </c>
      <c r="B323" s="92" t="n">
        <v>45590</v>
      </c>
      <c r="C323" s="93" t="n"/>
      <c r="D323" s="93" t="inlineStr">
        <is>
          <t>A-B Sky Airport Transfers Ltd</t>
        </is>
      </c>
      <c r="E323" s="93" t="n"/>
      <c r="F323" s="95" t="n">
        <v>15</v>
      </c>
      <c r="G323" s="95" t="n"/>
      <c r="H323" s="95" t="n"/>
      <c r="I323" s="95" t="n"/>
      <c r="J323" s="95" t="n"/>
      <c r="K323" s="102" t="inlineStr">
        <is>
          <t>October credit cards - not yet uploaded to Xero</t>
        </is>
      </c>
      <c r="L323" s="98" t="n"/>
      <c r="M323" s="98" t="n"/>
      <c r="N323" s="98" t="n"/>
      <c r="O323" s="98" t="n"/>
      <c r="P323" s="98" t="n"/>
      <c r="Q323" s="98" t="n"/>
      <c r="R323" s="98" t="n"/>
      <c r="S323" s="98" t="n"/>
      <c r="T323" s="98" t="n"/>
      <c r="U323" s="98" t="n"/>
      <c r="V323" s="98" t="n"/>
      <c r="W323" s="98" t="n"/>
    </row>
    <row r="324" hidden="1">
      <c r="A324" s="91" t="inlineStr">
        <is>
          <t>Oct</t>
        </is>
      </c>
      <c r="B324" s="92" t="inlineStr">
        <is>
          <t>Oct</t>
        </is>
      </c>
      <c r="C324" s="93" t="n"/>
      <c r="D324" s="93" t="inlineStr">
        <is>
          <t>Oyster card top ups x 9</t>
        </is>
      </c>
      <c r="E324" s="93" t="n"/>
      <c r="F324" s="95" t="n">
        <v>180</v>
      </c>
      <c r="G324" s="95" t="n"/>
      <c r="H324" s="95" t="n"/>
      <c r="I324" s="95" t="n"/>
      <c r="J324" s="95" t="n"/>
      <c r="K324" s="102" t="inlineStr">
        <is>
          <t>October credit cards - not yet uploaded to Xero</t>
        </is>
      </c>
      <c r="L324" s="98" t="n"/>
      <c r="M324" s="98" t="n"/>
      <c r="N324" s="98" t="n"/>
      <c r="O324" s="98" t="n"/>
      <c r="P324" s="98" t="n"/>
      <c r="Q324" s="98" t="n"/>
      <c r="R324" s="98" t="n"/>
      <c r="S324" s="98" t="n"/>
      <c r="T324" s="98" t="n"/>
      <c r="U324" s="98" t="n"/>
      <c r="V324" s="98" t="n"/>
      <c r="W324" s="98" t="n"/>
    </row>
    <row r="325">
      <c r="A325" s="55" t="inlineStr">
        <is>
          <t>Nov</t>
        </is>
      </c>
      <c r="B325" s="20" t="n">
        <v>45599</v>
      </c>
      <c r="C325" s="21" t="inlineStr">
        <is>
          <t>Payable Invoice</t>
        </is>
      </c>
      <c r="D325" s="21" t="inlineStr">
        <is>
          <t>Sarah Bannerman - Driving expenses (217 miles) and TFL reimbursement (£5.50)</t>
        </is>
      </c>
      <c r="E325" s="21" t="inlineStr">
        <is>
          <t>INV-0155</t>
        </is>
      </c>
      <c r="F325" s="73" t="n">
        <v>103.15</v>
      </c>
      <c r="G325" s="22" t="n">
        <v>0</v>
      </c>
      <c r="H325" s="22">
        <f>((#REF! + F325) - G325)</f>
        <v/>
      </c>
      <c r="I325" s="22" t="n">
        <v>103.15</v>
      </c>
      <c r="J325" s="22" t="n">
        <v>0</v>
      </c>
      <c r="K325" s="25" t="n"/>
    </row>
    <row r="326">
      <c r="A326" s="55" t="inlineStr">
        <is>
          <t>Nov</t>
        </is>
      </c>
      <c r="B326" s="20" t="n">
        <v>45609</v>
      </c>
      <c r="C326" s="21" t="inlineStr">
        <is>
          <t>Payable Invoice</t>
        </is>
      </c>
      <c r="D326" s="21" t="inlineStr">
        <is>
          <t>Rebecca Miles - Driving costs to Camps Hill</t>
        </is>
      </c>
      <c r="E326" s="21" t="inlineStr">
        <is>
          <t>Inv 001</t>
        </is>
      </c>
      <c r="F326" s="73" t="n">
        <v>35.5</v>
      </c>
      <c r="G326" s="22" t="n">
        <v>0</v>
      </c>
      <c r="H326" s="22">
        <f>((H325 + F326) - G326)</f>
        <v/>
      </c>
      <c r="I326" s="22" t="n">
        <v>35.5</v>
      </c>
      <c r="J326" s="22" t="n">
        <v>0</v>
      </c>
      <c r="K326" s="25" t="n"/>
    </row>
    <row r="327">
      <c r="A327" s="55" t="inlineStr">
        <is>
          <t>Nov</t>
        </is>
      </c>
      <c r="B327" s="20" t="n">
        <v>45610</v>
      </c>
      <c r="C327" s="21" t="inlineStr">
        <is>
          <t>Payable Invoice</t>
        </is>
      </c>
      <c r="D327" s="21" t="inlineStr">
        <is>
          <t>Kripali Patel - Driving expenses to Greenfields Primary (13/11)</t>
        </is>
      </c>
      <c r="E327" s="21" t="inlineStr">
        <is>
          <t>Inv 010</t>
        </is>
      </c>
      <c r="F327" s="73" t="n">
        <v>10.8</v>
      </c>
      <c r="G327" s="22" t="n">
        <v>0</v>
      </c>
      <c r="H327" s="22">
        <f>((H326 + F327) - G327)</f>
        <v/>
      </c>
      <c r="I327" s="22" t="n">
        <v>10.8</v>
      </c>
      <c r="J327" s="22" t="n">
        <v>0</v>
      </c>
      <c r="K327" s="25" t="n"/>
    </row>
    <row r="328">
      <c r="A328" s="55" t="inlineStr">
        <is>
          <t>Nov</t>
        </is>
      </c>
      <c r="B328" s="20" t="n">
        <v>45617</v>
      </c>
      <c r="C328" s="21" t="inlineStr">
        <is>
          <t>Payable Invoice</t>
        </is>
      </c>
      <c r="D328" s="21" t="inlineStr">
        <is>
          <t>Kripali Patel - Driving expenses to Boxmoor Primary School</t>
        </is>
      </c>
      <c r="E328" s="21" t="inlineStr">
        <is>
          <t>Invoice 011</t>
        </is>
      </c>
      <c r="F328" s="73" t="n">
        <v>22.5</v>
      </c>
      <c r="G328" s="22" t="n">
        <v>0</v>
      </c>
      <c r="H328" s="22">
        <f>((H327 + F328) - G328)</f>
        <v/>
      </c>
      <c r="I328" s="22" t="n">
        <v>22.5</v>
      </c>
      <c r="J328" s="22" t="n">
        <v>0</v>
      </c>
      <c r="K328" s="25" t="n"/>
    </row>
    <row r="329">
      <c r="A329" s="55" t="inlineStr">
        <is>
          <t>Nov</t>
        </is>
      </c>
      <c r="B329" s="20" t="n">
        <v>45623</v>
      </c>
      <c r="C329" s="21" t="inlineStr">
        <is>
          <t>Payable Invoice</t>
        </is>
      </c>
      <c r="D329" s="21" t="inlineStr">
        <is>
          <t>Rebecca Miles - Driving expenses to Eastfield (20/11)</t>
        </is>
      </c>
      <c r="E329" s="21" t="inlineStr">
        <is>
          <t>Inv 25.11.24</t>
        </is>
      </c>
      <c r="F329" s="73" t="n">
        <v>55.8</v>
      </c>
      <c r="G329" s="22" t="n">
        <v>0</v>
      </c>
      <c r="H329" s="22">
        <f>((H328 + F329) - G329)</f>
        <v/>
      </c>
      <c r="I329" s="22" t="n">
        <v>55.8</v>
      </c>
      <c r="J329" s="22" t="n">
        <v>0</v>
      </c>
      <c r="K329" s="25" t="n"/>
    </row>
    <row r="330">
      <c r="A330" s="55" t="inlineStr">
        <is>
          <t>Nov</t>
        </is>
      </c>
      <c r="B330" s="20" t="n">
        <v>45630</v>
      </c>
      <c r="C330" s="21" t="inlineStr">
        <is>
          <t>Payable Invoice</t>
        </is>
      </c>
      <c r="D330" s="21" t="inlineStr">
        <is>
          <t>Kripali Patel - Driving to Lady Margaret School (LW Champion)</t>
        </is>
      </c>
      <c r="E330" s="21" t="inlineStr">
        <is>
          <t>Inv 012</t>
        </is>
      </c>
      <c r="F330" s="73" t="n">
        <v>5.4</v>
      </c>
      <c r="G330" s="22" t="n">
        <v>0</v>
      </c>
      <c r="H330" s="22">
        <f>((H329 + F330) - G330)</f>
        <v/>
      </c>
      <c r="I330" s="22" t="n">
        <v>5.4</v>
      </c>
      <c r="J330" s="22" t="n">
        <v>0</v>
      </c>
      <c r="K330" s="25" t="n"/>
    </row>
    <row r="331">
      <c r="A331" s="91" t="inlineStr">
        <is>
          <t>Nov</t>
        </is>
      </c>
      <c r="B331" s="92" t="n">
        <v>45558</v>
      </c>
      <c r="C331" s="93" t="n"/>
      <c r="D331" s="102" t="inlineStr">
        <is>
          <t>TRAINLINE RAIL TICKETS EDINBURGH ABBEY BUSINESS CENTER 83 GB NULLNULL BECKY DWYER 2916244930 BECKY DWYER TUH SVG 2916244930</t>
        </is>
      </c>
      <c r="E331" s="93" t="n"/>
      <c r="F331" s="123" t="n">
        <v>35.95</v>
      </c>
      <c r="G331" s="95" t="n"/>
      <c r="H331" s="95" t="n"/>
      <c r="I331" s="95" t="n"/>
      <c r="J331" s="95" t="n"/>
      <c r="K331" s="102" t="inlineStr">
        <is>
          <t>October trainline statement - not yet on Xero</t>
        </is>
      </c>
      <c r="L331" s="98" t="n"/>
      <c r="M331" s="98" t="n"/>
      <c r="N331" s="98" t="n"/>
      <c r="O331" s="98" t="n"/>
      <c r="P331" s="98" t="n"/>
      <c r="Q331" s="98" t="n"/>
      <c r="R331" s="98" t="n"/>
      <c r="S331" s="98" t="n"/>
      <c r="T331" s="98" t="n"/>
      <c r="U331" s="98" t="n"/>
      <c r="V331" s="98" t="n"/>
      <c r="W331" s="98" t="n"/>
    </row>
    <row r="332">
      <c r="A332" s="91" t="inlineStr">
        <is>
          <t>Nov</t>
        </is>
      </c>
      <c r="B332" s="92" t="n">
        <v>45560</v>
      </c>
      <c r="C332" s="93" t="n"/>
      <c r="D332" s="102" t="inlineStr">
        <is>
          <t>TRAINLINE RAIL TICKETS EDINBURGH ABBEY BUSINESS CENTER 83 GB NULLNULL CHARLIEY JOYCE 2916438256 CHARLIEY JOYCE SAC HEN 2916438256</t>
        </is>
      </c>
      <c r="E332" s="93" t="n"/>
      <c r="F332" s="123" t="n">
        <v>22.15</v>
      </c>
      <c r="G332" s="95" t="n"/>
      <c r="H332" s="95" t="n"/>
      <c r="I332" s="95" t="n"/>
      <c r="J332" s="95" t="n"/>
      <c r="K332" s="102" t="inlineStr">
        <is>
          <t>October trainline statement - not yet on Xero</t>
        </is>
      </c>
      <c r="L332" s="98" t="n"/>
      <c r="M332" s="98" t="n"/>
      <c r="N332" s="98" t="n"/>
      <c r="O332" s="98" t="n"/>
      <c r="P332" s="98" t="n"/>
      <c r="Q332" s="98" t="n"/>
      <c r="R332" s="98" t="n"/>
      <c r="S332" s="98" t="n"/>
      <c r="T332" s="98" t="n"/>
      <c r="U332" s="98" t="n"/>
      <c r="V332" s="98" t="n"/>
      <c r="W332" s="98" t="n"/>
    </row>
    <row r="333">
      <c r="A333" s="91" t="inlineStr">
        <is>
          <t>Nov</t>
        </is>
      </c>
      <c r="B333" s="92" t="n">
        <v>45560</v>
      </c>
      <c r="C333" s="93" t="n"/>
      <c r="D333" s="102" t="inlineStr">
        <is>
          <t>TRAINLINE RAIL TICKETS EDINBURGH ABBEY BUSINESS CENTER 83 GB NULLNULL CHARLIEY JOYCE 2916442117 CHARLIEY JOYCE SAC STP 2916442117</t>
        </is>
      </c>
      <c r="E333" s="93" t="n"/>
      <c r="F333" s="123" t="n">
        <v>29.75</v>
      </c>
      <c r="G333" s="95" t="n"/>
      <c r="H333" s="95" t="n"/>
      <c r="I333" s="95" t="n"/>
      <c r="J333" s="95" t="n"/>
      <c r="K333" s="102" t="inlineStr">
        <is>
          <t>October trainline statement - not yet on Xero</t>
        </is>
      </c>
      <c r="L333" s="98" t="n"/>
      <c r="M333" s="98" t="n"/>
      <c r="N333" s="98" t="n"/>
      <c r="O333" s="98" t="n"/>
      <c r="P333" s="98" t="n"/>
      <c r="Q333" s="98" t="n"/>
      <c r="R333" s="98" t="n"/>
      <c r="S333" s="98" t="n"/>
      <c r="T333" s="98" t="n"/>
      <c r="U333" s="98" t="n"/>
      <c r="V333" s="98" t="n"/>
      <c r="W333" s="98" t="n"/>
    </row>
    <row r="334">
      <c r="A334" s="91" t="inlineStr">
        <is>
          <t>Nov</t>
        </is>
      </c>
      <c r="B334" s="92" t="n">
        <v>45561</v>
      </c>
      <c r="C334" s="93" t="n"/>
      <c r="D334" s="102" t="inlineStr">
        <is>
          <t>TRAINLINE RAIL TICKETS EDINBURGH ABBEY BUSINESS CENTER 83 GB NULLNULL LIDIA DE FREITAS 2916547540 LIDIA DE FREITAS EUS BKM 2916547540</t>
        </is>
      </c>
      <c r="E334" s="93" t="n"/>
      <c r="F334" s="123" t="n">
        <v>32.15</v>
      </c>
      <c r="G334" s="95" t="n"/>
      <c r="H334" s="95" t="n"/>
      <c r="I334" s="95" t="n"/>
      <c r="J334" s="95" t="n"/>
      <c r="K334" s="102" t="inlineStr">
        <is>
          <t>October trainline statement - not yet on Xero</t>
        </is>
      </c>
      <c r="L334" s="98" t="n"/>
      <c r="M334" s="98" t="n"/>
      <c r="N334" s="98" t="n"/>
      <c r="O334" s="98" t="n"/>
      <c r="P334" s="98" t="n"/>
      <c r="Q334" s="98" t="n"/>
      <c r="R334" s="98" t="n"/>
      <c r="S334" s="98" t="n"/>
      <c r="T334" s="98" t="n"/>
      <c r="U334" s="98" t="n"/>
      <c r="V334" s="98" t="n"/>
      <c r="W334" s="98" t="n"/>
    </row>
    <row r="335">
      <c r="A335" s="91" t="inlineStr">
        <is>
          <t>Nov</t>
        </is>
      </c>
      <c r="B335" s="92" t="n">
        <v>45561</v>
      </c>
      <c r="C335" s="93" t="n"/>
      <c r="D335" s="102" t="inlineStr">
        <is>
          <t>TRAINLINE RAIL TICKETS EDINBURGH ABBEY BUSINESS CENTER 83 GB NULLNULL SARAH BANNERMAN 2916556157 SARAH BANNERMAN MKC EUS 2916556157</t>
        </is>
      </c>
      <c r="E335" s="93" t="n"/>
      <c r="F335" s="123" t="n">
        <v>53</v>
      </c>
      <c r="G335" s="95" t="n"/>
      <c r="H335" s="95" t="n"/>
      <c r="I335" s="95" t="n"/>
      <c r="J335" s="95" t="n"/>
      <c r="K335" s="102" t="inlineStr">
        <is>
          <t>October trainline statement - not yet on Xero</t>
        </is>
      </c>
      <c r="L335" s="98" t="n"/>
      <c r="M335" s="98" t="n"/>
      <c r="N335" s="98" t="n"/>
      <c r="O335" s="98" t="n"/>
      <c r="P335" s="98" t="n"/>
      <c r="Q335" s="98" t="n"/>
      <c r="R335" s="98" t="n"/>
      <c r="S335" s="98" t="n"/>
      <c r="T335" s="98" t="n"/>
      <c r="U335" s="98" t="n"/>
      <c r="V335" s="98" t="n"/>
      <c r="W335" s="98" t="n"/>
    </row>
    <row r="336">
      <c r="A336" s="91" t="inlineStr">
        <is>
          <t>Nov</t>
        </is>
      </c>
      <c r="B336" s="92" t="n">
        <v>45561</v>
      </c>
      <c r="C336" s="93" t="n"/>
      <c r="D336" s="102" t="inlineStr">
        <is>
          <t>TRAINLINE RAIL TICKETS EDINBURGH ABBEY BUSINESS CENTER 83 GB NULLNULL GEORGINA BERRY 2916589728 GEORGINA BERRY HPD ZFD 2916589728</t>
        </is>
      </c>
      <c r="E336" s="93" t="n"/>
      <c r="F336" s="123" t="n">
        <v>34.95</v>
      </c>
      <c r="G336" s="95" t="n"/>
      <c r="H336" s="95" t="n"/>
      <c r="I336" s="95" t="n"/>
      <c r="J336" s="95" t="n"/>
      <c r="K336" s="102" t="inlineStr">
        <is>
          <t>October trainline statement - not yet on Xero</t>
        </is>
      </c>
      <c r="L336" s="98" t="n"/>
      <c r="M336" s="98" t="n"/>
      <c r="N336" s="98" t="n"/>
      <c r="O336" s="98" t="n"/>
      <c r="P336" s="98" t="n"/>
      <c r="Q336" s="98" t="n"/>
      <c r="R336" s="98" t="n"/>
      <c r="S336" s="98" t="n"/>
      <c r="T336" s="98" t="n"/>
      <c r="U336" s="98" t="n"/>
      <c r="V336" s="98" t="n"/>
      <c r="W336" s="98" t="n"/>
    </row>
    <row r="337">
      <c r="A337" s="91" t="inlineStr">
        <is>
          <t>Nov</t>
        </is>
      </c>
      <c r="B337" s="92" t="n">
        <v>45561</v>
      </c>
      <c r="C337" s="93" t="n"/>
      <c r="D337" s="102" t="inlineStr">
        <is>
          <t>TRAINLINE RAIL TICKETS EDINBURGH ABBEY BUSINESS CENTER 83 GB NULLNULL GEORGINA BERRY 2916589728 GEORGINA BERRY HPD ZFD 2916589728</t>
        </is>
      </c>
      <c r="E337" s="93" t="n"/>
      <c r="F337" s="124" t="n">
        <v>-26.2</v>
      </c>
      <c r="G337" s="95" t="n"/>
      <c r="H337" s="95" t="n"/>
      <c r="I337" s="95" t="n"/>
      <c r="J337" s="95" t="n"/>
      <c r="K337" s="102" t="inlineStr">
        <is>
          <t>October trainline statement - not yet on Xero</t>
        </is>
      </c>
      <c r="L337" s="98" t="n"/>
      <c r="M337" s="98" t="n"/>
      <c r="N337" s="98" t="n"/>
      <c r="O337" s="98" t="n"/>
      <c r="P337" s="98" t="n"/>
      <c r="Q337" s="98" t="n"/>
      <c r="R337" s="98" t="n"/>
      <c r="S337" s="98" t="n"/>
      <c r="T337" s="98" t="n"/>
      <c r="U337" s="98" t="n"/>
      <c r="V337" s="98" t="n"/>
      <c r="W337" s="98" t="n"/>
    </row>
    <row r="338">
      <c r="A338" s="91" t="inlineStr">
        <is>
          <t>Nov</t>
        </is>
      </c>
      <c r="B338" s="92" t="n">
        <v>45568</v>
      </c>
      <c r="C338" s="93" t="n"/>
      <c r="D338" s="102" t="inlineStr">
        <is>
          <t>TRAINLINE RAIL TICKETS EDINBURGH ABBEY BUSINESS CENTER 83 GB NULLNULL ALEXANDRA BAGGE 2917219158 ALEXANDRA BAGGE WHP LUT 2917219158</t>
        </is>
      </c>
      <c r="E338" s="93" t="n"/>
      <c r="F338" s="123" t="n">
        <v>34.35</v>
      </c>
      <c r="G338" s="95" t="n"/>
      <c r="H338" s="95" t="n"/>
      <c r="I338" s="95" t="n"/>
      <c r="J338" s="95" t="n"/>
      <c r="K338" s="102" t="inlineStr">
        <is>
          <t>October trainline statement - not yet on Xero</t>
        </is>
      </c>
      <c r="L338" s="98" t="n"/>
      <c r="M338" s="98" t="n"/>
      <c r="N338" s="98" t="n"/>
      <c r="O338" s="98" t="n"/>
      <c r="P338" s="98" t="n"/>
      <c r="Q338" s="98" t="n"/>
      <c r="R338" s="98" t="n"/>
      <c r="S338" s="98" t="n"/>
      <c r="T338" s="98" t="n"/>
      <c r="U338" s="98" t="n"/>
      <c r="V338" s="98" t="n"/>
      <c r="W338" s="98" t="n"/>
    </row>
    <row r="339">
      <c r="A339" s="91" t="inlineStr">
        <is>
          <t>Nov</t>
        </is>
      </c>
      <c r="B339" s="92" t="n">
        <v>45568</v>
      </c>
      <c r="C339" s="93" t="n"/>
      <c r="D339" s="102" t="inlineStr">
        <is>
          <t>TRAINLINE RAIL TICKETS EDINBURGH ABBEY BUSINESS CENTER 83 GB NULLNULL CAROLINE BENTIENPERKS 2917234939 CAROLINE BENTIENPERKS STP HUN 2917234939</t>
        </is>
      </c>
      <c r="E339" s="93" t="n"/>
      <c r="F339" s="123" t="n">
        <v>50.1</v>
      </c>
      <c r="G339" s="95" t="n"/>
      <c r="H339" s="95" t="n"/>
      <c r="I339" s="95" t="n"/>
      <c r="J339" s="95" t="n"/>
      <c r="K339" s="102" t="inlineStr">
        <is>
          <t>October trainline statement - not yet on Xero</t>
        </is>
      </c>
      <c r="L339" s="98" t="n"/>
      <c r="M339" s="98" t="n"/>
      <c r="N339" s="98" t="n"/>
      <c r="O339" s="98" t="n"/>
      <c r="P339" s="98" t="n"/>
      <c r="Q339" s="98" t="n"/>
      <c r="R339" s="98" t="n"/>
      <c r="S339" s="98" t="n"/>
      <c r="T339" s="98" t="n"/>
      <c r="U339" s="98" t="n"/>
      <c r="V339" s="98" t="n"/>
      <c r="W339" s="98" t="n"/>
    </row>
    <row r="340">
      <c r="A340" s="91" t="inlineStr">
        <is>
          <t>Nov</t>
        </is>
      </c>
      <c r="B340" s="92" t="n">
        <v>45568</v>
      </c>
      <c r="C340" s="93" t="n"/>
      <c r="D340" s="102" t="inlineStr">
        <is>
          <t>TRAINLINE RAIL TICKETS EDINBURGH ABBEY BUSINESS CENTER 83 GB NULLNULL DAVINA BYNOE 2917241705 DAVINA BYNOE STP SAC 2917241705</t>
        </is>
      </c>
      <c r="E340" s="93" t="n"/>
      <c r="F340" s="123" t="n">
        <v>29.75</v>
      </c>
      <c r="G340" s="95" t="n"/>
      <c r="H340" s="95" t="n"/>
      <c r="I340" s="95" t="n"/>
      <c r="J340" s="95" t="n"/>
      <c r="K340" s="102" t="inlineStr">
        <is>
          <t>October trainline statement - not yet on Xero</t>
        </is>
      </c>
      <c r="L340" s="98" t="n"/>
      <c r="M340" s="98" t="n"/>
      <c r="N340" s="98" t="n"/>
      <c r="O340" s="98" t="n"/>
      <c r="P340" s="98" t="n"/>
      <c r="Q340" s="98" t="n"/>
      <c r="R340" s="98" t="n"/>
      <c r="S340" s="98" t="n"/>
      <c r="T340" s="98" t="n"/>
      <c r="U340" s="98" t="n"/>
      <c r="V340" s="98" t="n"/>
      <c r="W340" s="98" t="n"/>
    </row>
    <row r="341">
      <c r="A341" s="91" t="inlineStr">
        <is>
          <t>Nov</t>
        </is>
      </c>
      <c r="B341" s="92" t="n">
        <v>45568</v>
      </c>
      <c r="C341" s="93" t="n"/>
      <c r="D341" s="102" t="inlineStr">
        <is>
          <t>TRAINLINE RAIL TICKETS EDINBURGH ABBEY BUSINESS CENTER 83 GB NULLNULL DAVINA BYNOE 2917242293 DAVINA BYNOE STP HUN 291724229</t>
        </is>
      </c>
      <c r="E341" s="93" t="n"/>
      <c r="F341" s="123" t="n">
        <v>50.1</v>
      </c>
      <c r="G341" s="95" t="n"/>
      <c r="H341" s="95" t="n"/>
      <c r="I341" s="95" t="n"/>
      <c r="J341" s="95" t="n"/>
      <c r="K341" s="102" t="inlineStr">
        <is>
          <t>October trainline statement - not yet on Xero</t>
        </is>
      </c>
      <c r="L341" s="98" t="n"/>
      <c r="M341" s="98" t="n"/>
      <c r="N341" s="98" t="n"/>
      <c r="O341" s="98" t="n"/>
      <c r="P341" s="98" t="n"/>
      <c r="Q341" s="98" t="n"/>
      <c r="R341" s="98" t="n"/>
      <c r="S341" s="98" t="n"/>
      <c r="T341" s="98" t="n"/>
      <c r="U341" s="98" t="n"/>
      <c r="V341" s="98" t="n"/>
      <c r="W341" s="98" t="n"/>
    </row>
    <row r="342">
      <c r="A342" s="91" t="inlineStr">
        <is>
          <t>Nov</t>
        </is>
      </c>
      <c r="B342" s="92" t="n">
        <v>45568</v>
      </c>
      <c r="C342" s="93" t="n"/>
      <c r="D342" s="102" t="inlineStr">
        <is>
          <t>TRAINLINE RAIL TICKETS EDINBURGH ABBEY BUSINESS CENTER 83 GB NULLNULL ALEXANDRA BAGGE 2917219158 ALEXANDRA BAGGE WHP LUT 2917219158</t>
        </is>
      </c>
      <c r="E342" s="93" t="n"/>
      <c r="F342" s="124" t="n">
        <v>-25.6</v>
      </c>
      <c r="G342" s="95" t="n"/>
      <c r="H342" s="95" t="n"/>
      <c r="I342" s="95" t="n"/>
      <c r="J342" s="95" t="n"/>
      <c r="K342" s="102" t="inlineStr">
        <is>
          <t>October trainline statement - not yet on Xero</t>
        </is>
      </c>
      <c r="L342" s="98" t="n"/>
      <c r="M342" s="98" t="n"/>
      <c r="N342" s="98" t="n"/>
      <c r="O342" s="98" t="n"/>
      <c r="P342" s="98" t="n"/>
      <c r="Q342" s="98" t="n"/>
      <c r="R342" s="98" t="n"/>
      <c r="S342" s="98" t="n"/>
      <c r="T342" s="98" t="n"/>
      <c r="U342" s="98" t="n"/>
      <c r="V342" s="98" t="n"/>
      <c r="W342" s="98" t="n"/>
    </row>
    <row r="343">
      <c r="A343" s="91" t="inlineStr">
        <is>
          <t>Nov</t>
        </is>
      </c>
      <c r="B343" s="92" t="n">
        <v>45568</v>
      </c>
      <c r="C343" s="93" t="n"/>
      <c r="D343" s="102" t="inlineStr">
        <is>
          <t>TRAINLINE RAIL TICKETS EDINBURGH ABBEY BUSINESS CENTER 83 GB NULLNULL DAVINA BYNOE 2917242293 DAVINA BYNOE STP HUN 2917242293</t>
        </is>
      </c>
      <c r="E343" s="93" t="n"/>
      <c r="F343" s="124" t="n">
        <v>-40.6</v>
      </c>
      <c r="G343" s="95" t="n"/>
      <c r="H343" s="95" t="n"/>
      <c r="I343" s="95" t="n"/>
      <c r="J343" s="95" t="n"/>
      <c r="K343" s="102" t="inlineStr">
        <is>
          <t>October trainline statement - not yet on Xero</t>
        </is>
      </c>
      <c r="L343" s="98" t="n"/>
      <c r="M343" s="98" t="n"/>
      <c r="N343" s="98" t="n"/>
      <c r="O343" s="98" t="n"/>
      <c r="P343" s="98" t="n"/>
      <c r="Q343" s="98" t="n"/>
      <c r="R343" s="98" t="n"/>
      <c r="S343" s="98" t="n"/>
      <c r="T343" s="98" t="n"/>
      <c r="U343" s="98" t="n"/>
      <c r="V343" s="98" t="n"/>
      <c r="W343" s="98" t="n"/>
    </row>
    <row r="344">
      <c r="A344" s="91" t="inlineStr">
        <is>
          <t>Nov</t>
        </is>
      </c>
      <c r="B344" s="92" t="n">
        <v>45574</v>
      </c>
      <c r="C344" s="93" t="n"/>
      <c r="D344" s="102" t="inlineStr">
        <is>
          <t>TRAINLINE RAIL TICKETS EDINBURGH ABBEY BUSINESS CENTER 83 GB NULLNULL SARAH BANNERMAN 2917790933 SARAH BANNERMAN MKC EUS 2917790933</t>
        </is>
      </c>
      <c r="E344" s="93" t="n"/>
      <c r="F344" s="123" t="n">
        <v>53</v>
      </c>
      <c r="G344" s="95" t="n"/>
      <c r="H344" s="95" t="n"/>
      <c r="I344" s="95" t="n"/>
      <c r="J344" s="95" t="n"/>
      <c r="K344" s="102" t="inlineStr">
        <is>
          <t>October trainline statement - not yet on Xero</t>
        </is>
      </c>
      <c r="L344" s="98" t="n"/>
      <c r="M344" s="98" t="n"/>
      <c r="N344" s="98" t="n"/>
      <c r="O344" s="98" t="n"/>
      <c r="P344" s="98" t="n"/>
      <c r="Q344" s="98" t="n"/>
      <c r="R344" s="98" t="n"/>
      <c r="S344" s="98" t="n"/>
      <c r="T344" s="98" t="n"/>
      <c r="U344" s="98" t="n"/>
      <c r="V344" s="98" t="n"/>
      <c r="W344" s="98" t="n"/>
    </row>
    <row r="345">
      <c r="A345" s="91" t="inlineStr">
        <is>
          <t>Nov</t>
        </is>
      </c>
      <c r="B345" s="92" t="n">
        <v>45574</v>
      </c>
      <c r="C345" s="93" t="n"/>
      <c r="D345" s="102" t="inlineStr">
        <is>
          <t>TRAINLINE RAIL TICKETS EDINBURGH ABBEY BUSINESS CENTER 83 GB NULLNULL DAVINA BYNOE 2917816688 DAVINA BYNOE STP LEA 2917816688</t>
        </is>
      </c>
      <c r="E345" s="93" t="n"/>
      <c r="F345" s="123" t="n">
        <v>40.8</v>
      </c>
      <c r="G345" s="95" t="n"/>
      <c r="H345" s="95" t="n"/>
      <c r="I345" s="95" t="n"/>
      <c r="J345" s="95" t="n"/>
      <c r="K345" s="102" t="inlineStr">
        <is>
          <t>October trainline statement - not yet on Xero</t>
        </is>
      </c>
      <c r="L345" s="98" t="n"/>
      <c r="M345" s="98" t="n"/>
      <c r="N345" s="98" t="n"/>
      <c r="O345" s="98" t="n"/>
      <c r="P345" s="98" t="n"/>
      <c r="Q345" s="98" t="n"/>
      <c r="R345" s="98" t="n"/>
      <c r="S345" s="98" t="n"/>
      <c r="T345" s="98" t="n"/>
      <c r="U345" s="98" t="n"/>
      <c r="V345" s="98" t="n"/>
      <c r="W345" s="98" t="n"/>
    </row>
    <row r="346">
      <c r="A346" s="91" t="inlineStr">
        <is>
          <t>Nov</t>
        </is>
      </c>
      <c r="B346" s="92" t="n">
        <v>45575</v>
      </c>
      <c r="C346" s="93" t="n"/>
      <c r="D346" s="102" t="inlineStr">
        <is>
          <t>TRAINLINE RAIL TICKETS EDINBURGH ABBEY BUSINESS CENTER 83 GB NULLNULL SARAH BANNERMAN 2917891499 SARAH BANNERMAN MKC EUS 2917891499</t>
        </is>
      </c>
      <c r="E346" s="93" t="n"/>
      <c r="F346" s="123" t="n">
        <v>53</v>
      </c>
      <c r="G346" s="95" t="n"/>
      <c r="H346" s="95" t="n"/>
      <c r="I346" s="95" t="n"/>
      <c r="J346" s="95" t="n"/>
      <c r="K346" s="102" t="inlineStr">
        <is>
          <t>October trainline statement - not yet on Xero</t>
        </is>
      </c>
      <c r="L346" s="98" t="n"/>
      <c r="M346" s="98" t="n"/>
      <c r="N346" s="98" t="n"/>
      <c r="O346" s="98" t="n"/>
      <c r="P346" s="98" t="n"/>
      <c r="Q346" s="98" t="n"/>
      <c r="R346" s="98" t="n"/>
      <c r="S346" s="98" t="n"/>
      <c r="T346" s="98" t="n"/>
      <c r="U346" s="98" t="n"/>
      <c r="V346" s="98" t="n"/>
      <c r="W346" s="98" t="n"/>
    </row>
    <row r="347">
      <c r="A347" s="91" t="inlineStr">
        <is>
          <t>Nov</t>
        </is>
      </c>
      <c r="B347" s="92" t="n">
        <v>45581</v>
      </c>
      <c r="C347" s="93" t="n"/>
      <c r="D347" s="102" t="inlineStr">
        <is>
          <t>TRAINLINE RAIL TICKETS EDINBURGH ABBEY BUSINESS CENTER 83 GB NULLNULL LIDIA DE FREITAS 2918430234 LIDIA DE FREITAS STP LUT 2918430234</t>
        </is>
      </c>
      <c r="E347" s="93" t="n"/>
      <c r="F347" s="123" t="n">
        <v>40.8</v>
      </c>
      <c r="G347" s="95" t="n"/>
      <c r="H347" s="95" t="n"/>
      <c r="I347" s="95" t="n"/>
      <c r="J347" s="95" t="n"/>
      <c r="K347" s="102" t="inlineStr">
        <is>
          <t>October trainline statement - not yet on Xero</t>
        </is>
      </c>
      <c r="L347" s="98" t="n"/>
      <c r="M347" s="98" t="n"/>
      <c r="N347" s="98" t="n"/>
      <c r="O347" s="98" t="n"/>
      <c r="P347" s="98" t="n"/>
      <c r="Q347" s="98" t="n"/>
      <c r="R347" s="98" t="n"/>
      <c r="S347" s="98" t="n"/>
      <c r="T347" s="98" t="n"/>
      <c r="U347" s="98" t="n"/>
      <c r="V347" s="98" t="n"/>
      <c r="W347" s="98" t="n"/>
    </row>
    <row r="348">
      <c r="A348" s="91" t="inlineStr">
        <is>
          <t>Nov</t>
        </is>
      </c>
      <c r="B348" s="99" t="n">
        <v>45575</v>
      </c>
      <c r="C348" s="100" t="n"/>
      <c r="D348" s="97" t="inlineStr">
        <is>
          <t>TRAINLINE RAIL TICKETS EDINBURGH ABBEY BUSINESS CENTER 83 GB NULLNULL SARAH BANNERMAN 2917891499 SARAH BANNERMAN MKC EUS 2917891499</t>
        </is>
      </c>
      <c r="E348" s="100" t="n"/>
      <c r="F348" s="125" t="n">
        <v>-43.5</v>
      </c>
      <c r="G348" s="101" t="n"/>
      <c r="H348" s="101" t="n"/>
      <c r="I348" s="101" t="n"/>
      <c r="J348" s="101" t="n"/>
      <c r="K348" s="97" t="inlineStr">
        <is>
          <t>October trainline statement - not yet on Xero</t>
        </is>
      </c>
      <c r="L348" s="98" t="n"/>
      <c r="M348" s="98" t="n"/>
      <c r="N348" s="98" t="n"/>
      <c r="O348" s="98" t="n"/>
      <c r="P348" s="98" t="n"/>
      <c r="Q348" s="98" t="n"/>
      <c r="R348" s="98" t="n"/>
      <c r="S348" s="98" t="n"/>
      <c r="T348" s="98" t="n"/>
      <c r="U348" s="98" t="n"/>
      <c r="V348" s="98" t="n"/>
      <c r="W348" s="98" t="n"/>
    </row>
    <row r="349">
      <c r="A349" s="91" t="inlineStr">
        <is>
          <t>Nov</t>
        </is>
      </c>
      <c r="B349" s="99" t="n">
        <v>45588</v>
      </c>
      <c r="C349" s="100" t="n"/>
      <c r="D349" s="97" t="inlineStr">
        <is>
          <t>TRAINLINE RAIL TICKETS EDINBURGH ABBEY BUSINESS CENTER 83 GB NULLNULL GEORGINA BERRY 2919062206 GEORGINA BERRY HPD ZFD 2919062206</t>
        </is>
      </c>
      <c r="E349" s="100" t="n"/>
      <c r="F349" s="125" t="n">
        <v>34.95</v>
      </c>
      <c r="G349" s="101" t="n"/>
      <c r="H349" s="101" t="n"/>
      <c r="I349" s="101" t="n"/>
      <c r="J349" s="101" t="n"/>
      <c r="K349" s="97" t="inlineStr">
        <is>
          <t>November trainline statement - not yet on Xero</t>
        </is>
      </c>
      <c r="L349" s="98" t="n"/>
      <c r="M349" s="98" t="n"/>
      <c r="N349" s="98" t="n"/>
      <c r="O349" s="98" t="n"/>
      <c r="P349" s="98" t="n"/>
      <c r="Q349" s="98" t="n"/>
      <c r="R349" s="98" t="n"/>
      <c r="S349" s="98" t="n"/>
      <c r="T349" s="98" t="n"/>
      <c r="U349" s="98" t="n"/>
      <c r="V349" s="98" t="n"/>
      <c r="W349" s="98" t="n"/>
    </row>
    <row r="350">
      <c r="A350" s="91" t="inlineStr">
        <is>
          <t>Nov</t>
        </is>
      </c>
      <c r="B350" s="99" t="n">
        <v>45588</v>
      </c>
      <c r="C350" s="100" t="n"/>
      <c r="D350" s="97" t="inlineStr">
        <is>
          <t>TRAINLINE RAIL TICKETS EDINBURGH ABBEY BUSINESS CENTER 83 GB NULLNULL DAVINA BYNOE 2919063624 DAVINA BYNOE STP LUT 2919063624</t>
        </is>
      </c>
      <c r="E350" s="100" t="n"/>
      <c r="F350" s="125" t="n">
        <v>40.8</v>
      </c>
      <c r="G350" s="101" t="n"/>
      <c r="H350" s="101" t="n"/>
      <c r="I350" s="101" t="n"/>
      <c r="J350" s="101" t="n"/>
      <c r="K350" s="97" t="inlineStr">
        <is>
          <t>November trainline statement - not yet on Xero</t>
        </is>
      </c>
      <c r="L350" s="98" t="n"/>
      <c r="M350" s="98" t="n"/>
      <c r="N350" s="98" t="n"/>
      <c r="O350" s="98" t="n"/>
      <c r="P350" s="98" t="n"/>
      <c r="Q350" s="98" t="n"/>
      <c r="R350" s="98" t="n"/>
      <c r="S350" s="98" t="n"/>
      <c r="T350" s="98" t="n"/>
      <c r="U350" s="98" t="n"/>
      <c r="V350" s="98" t="n"/>
      <c r="W350" s="98" t="n"/>
    </row>
    <row r="351">
      <c r="A351" s="91" t="inlineStr">
        <is>
          <t>Nov</t>
        </is>
      </c>
      <c r="B351" s="99" t="n">
        <v>45588</v>
      </c>
      <c r="C351" s="100" t="n"/>
      <c r="D351" s="97" t="inlineStr">
        <is>
          <t>TRAINLINE RAIL TICKETS EDINBURGH ABBEY BUSINESS CENTER 83 GB NULLNULL CAROLINE BENTIEN PERKS 2919065092 CAROLINE BENTIEN PERKS STP LUT 2919065092</t>
        </is>
      </c>
      <c r="E351" s="100" t="n"/>
      <c r="F351" s="125" t="n">
        <v>40.8</v>
      </c>
      <c r="G351" s="101" t="n"/>
      <c r="H351" s="101" t="n"/>
      <c r="I351" s="101" t="n"/>
      <c r="J351" s="101" t="n"/>
      <c r="K351" s="97" t="inlineStr">
        <is>
          <t>November trainline statement - not yet on Xero</t>
        </is>
      </c>
      <c r="L351" s="98" t="n"/>
      <c r="M351" s="98" t="n"/>
      <c r="N351" s="98" t="n"/>
      <c r="O351" s="98" t="n"/>
      <c r="P351" s="98" t="n"/>
      <c r="Q351" s="98" t="n"/>
      <c r="R351" s="98" t="n"/>
      <c r="S351" s="98" t="n"/>
      <c r="T351" s="98" t="n"/>
      <c r="U351" s="98" t="n"/>
      <c r="V351" s="98" t="n"/>
      <c r="W351" s="98" t="n"/>
    </row>
    <row r="352">
      <c r="A352" s="91" t="inlineStr">
        <is>
          <t>Nov</t>
        </is>
      </c>
      <c r="B352" s="99" t="n">
        <v>45588</v>
      </c>
      <c r="C352" s="100" t="n"/>
      <c r="D352" s="97" t="inlineStr">
        <is>
          <t>TRAINLINE RAIL TICKETS EDINBURGH ABBEY BUSINESS CENTER 83 GB NULLNULL DAVINA BYNOE 2919087284 DAVINA BYNOE STP HUN 2919087284</t>
        </is>
      </c>
      <c r="E352" s="100" t="n"/>
      <c r="F352" s="126" t="n">
        <v>50.1</v>
      </c>
      <c r="G352" s="101" t="n"/>
      <c r="H352" s="101" t="n"/>
      <c r="I352" s="101" t="n"/>
      <c r="J352" s="101" t="n"/>
      <c r="K352" s="97" t="inlineStr">
        <is>
          <t>November trainline statement - not yet on Xero</t>
        </is>
      </c>
      <c r="L352" s="98" t="n"/>
      <c r="M352" s="98" t="n"/>
      <c r="N352" s="98" t="n"/>
      <c r="O352" s="98" t="n"/>
      <c r="P352" s="98" t="n"/>
      <c r="Q352" s="98" t="n"/>
      <c r="R352" s="98" t="n"/>
      <c r="S352" s="98" t="n"/>
      <c r="T352" s="98" t="n"/>
      <c r="U352" s="98" t="n"/>
      <c r="V352" s="98" t="n"/>
      <c r="W352" s="98" t="n"/>
    </row>
    <row r="353">
      <c r="A353" s="91" t="inlineStr">
        <is>
          <t>Nov</t>
        </is>
      </c>
      <c r="B353" s="99" t="n">
        <v>45602</v>
      </c>
      <c r="C353" s="100" t="n"/>
      <c r="D353" s="97" t="inlineStr">
        <is>
          <t>TRAINLINE RAIL TICKETS EDINBURGH ABBEY BUSINESS CENTER 83 GB NULLNULL BECKY DWYER 2920390719 BECKY DWYER TUH BDM 2920390719</t>
        </is>
      </c>
      <c r="E353" s="100" t="n"/>
      <c r="F353" s="126" t="n">
        <v>41.1</v>
      </c>
      <c r="G353" s="101" t="n"/>
      <c r="H353" s="101" t="n"/>
      <c r="I353" s="101" t="n"/>
      <c r="J353" s="101" t="n"/>
      <c r="K353" s="97" t="inlineStr">
        <is>
          <t>November trainline statement - not yet on Xero</t>
        </is>
      </c>
      <c r="L353" s="98" t="n"/>
      <c r="M353" s="98" t="n"/>
      <c r="N353" s="98" t="n"/>
      <c r="O353" s="98" t="n"/>
      <c r="P353" s="98" t="n"/>
      <c r="Q353" s="98" t="n"/>
      <c r="R353" s="98" t="n"/>
      <c r="S353" s="98" t="n"/>
      <c r="T353" s="98" t="n"/>
      <c r="U353" s="98" t="n"/>
      <c r="V353" s="98" t="n"/>
      <c r="W353" s="98" t="n"/>
    </row>
    <row r="354">
      <c r="A354" s="91" t="inlineStr">
        <is>
          <t>Nov</t>
        </is>
      </c>
      <c r="B354" s="99" t="n">
        <v>45603</v>
      </c>
      <c r="C354" s="100" t="n"/>
      <c r="D354" s="97" t="inlineStr">
        <is>
          <t>TRAINLINE RAIL TICKETS EDINBURGH ABBEY BUSINESS CENTER 83 GB NULLNULL DAVINA BYNOE 2920481993 DAVINA BYNOE EUS LBZ 2920481993</t>
        </is>
      </c>
      <c r="E354" s="100" t="n"/>
      <c r="F354" s="126" t="n">
        <v>34.65</v>
      </c>
      <c r="G354" s="101" t="n"/>
      <c r="H354" s="101" t="n"/>
      <c r="I354" s="101" t="n"/>
      <c r="J354" s="101" t="n"/>
      <c r="K354" s="97" t="inlineStr">
        <is>
          <t>November trainline statement - not yet on Xero</t>
        </is>
      </c>
      <c r="L354" s="98" t="n"/>
      <c r="M354" s="98" t="n"/>
      <c r="N354" s="98" t="n"/>
      <c r="O354" s="98" t="n"/>
      <c r="P354" s="98" t="n"/>
      <c r="Q354" s="98" t="n"/>
      <c r="R354" s="98" t="n"/>
      <c r="S354" s="98" t="n"/>
      <c r="T354" s="98" t="n"/>
      <c r="U354" s="98" t="n"/>
      <c r="V354" s="98" t="n"/>
      <c r="W354" s="98" t="n"/>
    </row>
    <row r="355">
      <c r="A355" s="91" t="inlineStr">
        <is>
          <t>Nov</t>
        </is>
      </c>
      <c r="B355" s="99" t="n">
        <v>45609</v>
      </c>
      <c r="C355" s="100" t="n"/>
      <c r="D355" s="97" t="inlineStr">
        <is>
          <t>TRAINLINE RAIL TICKETS EDINBURGH ABBEY BUSINESS CENTER 83 GB NULLNULL DAVINA BYNOE 2921030182 DAVINA BYNOE BFR FLT 2921030182</t>
        </is>
      </c>
      <c r="E355" s="100" t="n"/>
      <c r="F355" s="126" t="n">
        <v>50.1</v>
      </c>
      <c r="G355" s="101" t="n"/>
      <c r="H355" s="101" t="n"/>
      <c r="I355" s="101" t="n"/>
      <c r="J355" s="101" t="n"/>
      <c r="K355" s="97" t="inlineStr">
        <is>
          <t>November trainline statement - not yet on Xero</t>
        </is>
      </c>
      <c r="L355" s="98" t="n"/>
      <c r="M355" s="98" t="n"/>
      <c r="N355" s="98" t="n"/>
      <c r="O355" s="98" t="n"/>
      <c r="P355" s="98" t="n"/>
      <c r="Q355" s="98" t="n"/>
      <c r="R355" s="98" t="n"/>
      <c r="S355" s="98" t="n"/>
      <c r="T355" s="98" t="n"/>
      <c r="U355" s="98" t="n"/>
      <c r="V355" s="98" t="n"/>
      <c r="W355" s="98" t="n"/>
    </row>
    <row r="356">
      <c r="A356" s="91" t="inlineStr">
        <is>
          <t>Nov</t>
        </is>
      </c>
      <c r="B356" s="99" t="n">
        <v>45609</v>
      </c>
      <c r="C356" s="100" t="n"/>
      <c r="D356" s="97" t="inlineStr">
        <is>
          <t>TRAINLINE RAIL TICKETS EDINBURGH ABBEY BUSINESS CENTER 83 GB NULLNULL SARAH BANNERMAN 2921036438 SARAH BANNERMAN MKC EUS 2921036438</t>
        </is>
      </c>
      <c r="E356" s="100" t="n"/>
      <c r="F356" s="126" t="n">
        <v>53</v>
      </c>
      <c r="G356" s="101" t="n"/>
      <c r="H356" s="101" t="n"/>
      <c r="I356" s="101" t="n"/>
      <c r="J356" s="101" t="n"/>
      <c r="K356" s="97" t="inlineStr">
        <is>
          <t>November trainline statement - not yet on Xero</t>
        </is>
      </c>
      <c r="L356" s="98" t="n"/>
      <c r="M356" s="98" t="n"/>
      <c r="N356" s="98" t="n"/>
      <c r="O356" s="98" t="n"/>
      <c r="P356" s="98" t="n"/>
      <c r="Q356" s="98" t="n"/>
      <c r="R356" s="98" t="n"/>
      <c r="S356" s="98" t="n"/>
      <c r="T356" s="98" t="n"/>
      <c r="U356" s="98" t="n"/>
      <c r="V356" s="98" t="n"/>
      <c r="W356" s="98" t="n"/>
    </row>
    <row r="357">
      <c r="A357" s="91" t="inlineStr">
        <is>
          <t>Nov</t>
        </is>
      </c>
      <c r="B357" s="99" t="n">
        <v>45609</v>
      </c>
      <c r="C357" s="100" t="n"/>
      <c r="D357" s="97" t="inlineStr">
        <is>
          <t>TRAINLINE RAIL TICKETS EDINBURGH ABBEY BUSINESS CENTER 83 GB NULLNULL CAROLINE BENTIEN PARKS 2921044020 CAROLINE BENTIEN PARKS STP FLT 2921044020</t>
        </is>
      </c>
      <c r="E357" s="100" t="n"/>
      <c r="F357" s="126" t="n">
        <v>50.1</v>
      </c>
      <c r="G357" s="101" t="n"/>
      <c r="H357" s="101" t="n"/>
      <c r="I357" s="101" t="n"/>
      <c r="J357" s="101" t="n"/>
      <c r="K357" s="97" t="inlineStr">
        <is>
          <t>November trainline statement - not yet on Xero</t>
        </is>
      </c>
      <c r="L357" s="98" t="n"/>
      <c r="M357" s="98" t="n"/>
      <c r="N357" s="98" t="n"/>
      <c r="O357" s="98" t="n"/>
      <c r="P357" s="98" t="n"/>
      <c r="Q357" s="98" t="n"/>
      <c r="R357" s="98" t="n"/>
      <c r="S357" s="98" t="n"/>
      <c r="T357" s="98" t="n"/>
      <c r="U357" s="98" t="n"/>
      <c r="V357" s="98" t="n"/>
      <c r="W357" s="98" t="n"/>
    </row>
    <row r="358">
      <c r="A358" s="91" t="inlineStr">
        <is>
          <t>Nov</t>
        </is>
      </c>
      <c r="B358" s="99" t="n">
        <v>45616</v>
      </c>
      <c r="C358" s="100" t="n"/>
      <c r="D358" s="97" t="inlineStr">
        <is>
          <t>TRAINLINE RAIL TICKETS EDINBURGH ABBEY BUSINESS CENTER 83 GB NULLNULL CHARLIEY JOYCE 2921699761 CHARLIEY JOYCE SAC HEN 2921699761</t>
        </is>
      </c>
      <c r="E358" s="100" t="n"/>
      <c r="F358" s="126" t="n">
        <v>22.15</v>
      </c>
      <c r="G358" s="101" t="n"/>
      <c r="H358" s="101" t="n"/>
      <c r="I358" s="101" t="n"/>
      <c r="J358" s="101" t="n"/>
      <c r="K358" s="97" t="inlineStr">
        <is>
          <t>November trainline statement - not yet on Xero</t>
        </is>
      </c>
      <c r="L358" s="98" t="n"/>
      <c r="M358" s="98" t="n"/>
      <c r="N358" s="98" t="n"/>
      <c r="O358" s="98" t="n"/>
      <c r="P358" s="98" t="n"/>
      <c r="Q358" s="98" t="n"/>
      <c r="R358" s="98" t="n"/>
      <c r="S358" s="98" t="n"/>
      <c r="T358" s="98" t="n"/>
      <c r="U358" s="98" t="n"/>
      <c r="V358" s="98" t="n"/>
      <c r="W358" s="98" t="n"/>
    </row>
    <row r="359">
      <c r="A359" s="91" t="inlineStr">
        <is>
          <t>Nov</t>
        </is>
      </c>
      <c r="B359" s="99" t="n">
        <v>45616</v>
      </c>
      <c r="C359" s="100" t="n"/>
      <c r="D359" s="97" t="inlineStr">
        <is>
          <t>TRAINLINE RAIL TICKETS EDINBURGH ABBEY BUSINESS CENTER 83 GB NULLNULL GEORGINA BERRY 2921703671 GEORGINA BERRY HPD ZFD 2921703671</t>
        </is>
      </c>
      <c r="E359" s="100" t="n"/>
      <c r="F359" s="126" t="n">
        <v>34.95</v>
      </c>
      <c r="G359" s="101" t="n"/>
      <c r="H359" s="101" t="n"/>
      <c r="I359" s="101" t="n"/>
      <c r="J359" s="101" t="n"/>
      <c r="K359" s="97" t="inlineStr">
        <is>
          <t>November trainline statement - not yet on Xero</t>
        </is>
      </c>
      <c r="L359" s="98" t="n"/>
      <c r="M359" s="98" t="n"/>
      <c r="N359" s="98" t="n"/>
      <c r="O359" s="98" t="n"/>
      <c r="P359" s="98" t="n"/>
      <c r="Q359" s="98" t="n"/>
      <c r="R359" s="98" t="n"/>
      <c r="S359" s="98" t="n"/>
      <c r="T359" s="98" t="n"/>
      <c r="U359" s="98" t="n"/>
      <c r="V359" s="98" t="n"/>
      <c r="W359" s="98" t="n"/>
    </row>
    <row r="360">
      <c r="A360" s="91" t="inlineStr">
        <is>
          <t>Nov</t>
        </is>
      </c>
      <c r="B360" s="99" t="n">
        <v>45616</v>
      </c>
      <c r="C360" s="100" t="n"/>
      <c r="D360" s="97" t="inlineStr">
        <is>
          <t>TRAINLINE RAIL TICKETS EDINBURGH ABBEY BUSINESS CENTER 83 GB NULLNULL DAVINA BYNOE 2921713785 DAVINA BYNOE NWD LUT 2921713785</t>
        </is>
      </c>
      <c r="E360" s="100" t="n"/>
      <c r="F360" s="126" t="n">
        <v>49.5</v>
      </c>
      <c r="G360" s="101" t="n"/>
      <c r="H360" s="101" t="n"/>
      <c r="I360" s="101" t="n"/>
      <c r="J360" s="101" t="n"/>
      <c r="K360" s="97" t="inlineStr">
        <is>
          <t>November trainline statement - not yet on Xero</t>
        </is>
      </c>
      <c r="L360" s="98" t="n"/>
      <c r="M360" s="98" t="n"/>
      <c r="N360" s="98" t="n"/>
      <c r="O360" s="98" t="n"/>
      <c r="P360" s="98" t="n"/>
      <c r="Q360" s="98" t="n"/>
      <c r="R360" s="98" t="n"/>
      <c r="S360" s="98" t="n"/>
      <c r="T360" s="98" t="n"/>
      <c r="U360" s="98" t="n"/>
      <c r="V360" s="98" t="n"/>
      <c r="W360" s="98" t="n"/>
    </row>
    <row r="361">
      <c r="A361" s="91" t="inlineStr">
        <is>
          <t>Nov</t>
        </is>
      </c>
      <c r="B361" s="92" t="n">
        <v>45603</v>
      </c>
      <c r="C361" s="93" t="n"/>
      <c r="D361" s="102" t="inlineStr">
        <is>
          <t>WWW.GLOBETAXIS.COM TAXICABS/LIMOUSINES</t>
        </is>
      </c>
      <c r="E361" s="93" t="n"/>
      <c r="F361" s="123" t="n">
        <v>20</v>
      </c>
      <c r="G361" s="95" t="n"/>
      <c r="H361" s="95" t="n"/>
      <c r="I361" s="95" t="n"/>
      <c r="J361" s="95" t="n"/>
      <c r="K361" s="102" t="inlineStr">
        <is>
          <t>November credit card statement - not yet on Xero</t>
        </is>
      </c>
      <c r="L361" s="98" t="n"/>
      <c r="M361" s="98" t="n"/>
      <c r="N361" s="98" t="n"/>
      <c r="O361" s="98" t="n"/>
      <c r="P361" s="98" t="n"/>
      <c r="Q361" s="98" t="n"/>
      <c r="R361" s="98" t="n"/>
      <c r="S361" s="98" t="n"/>
      <c r="T361" s="98" t="n"/>
      <c r="U361" s="98" t="n"/>
      <c r="V361" s="98" t="n"/>
      <c r="W361" s="98" t="n"/>
    </row>
    <row r="362">
      <c r="A362" s="91" t="inlineStr">
        <is>
          <t>Nov</t>
        </is>
      </c>
      <c r="B362" s="92" t="n">
        <v>45604</v>
      </c>
      <c r="C362" s="93" t="n"/>
      <c r="D362" s="102" t="inlineStr">
        <is>
          <t>PANTHER TAXIS LTD TAXICABS/LIMOUSINES</t>
        </is>
      </c>
      <c r="E362" s="93" t="n"/>
      <c r="F362" s="124" t="n">
        <v>24.6</v>
      </c>
      <c r="G362" s="95" t="n"/>
      <c r="H362" s="95" t="n"/>
      <c r="I362" s="95" t="n"/>
      <c r="J362" s="95" t="n"/>
      <c r="K362" s="97" t="inlineStr">
        <is>
          <t>November credit card statement - not yet on Xero</t>
        </is>
      </c>
      <c r="L362" s="98" t="n"/>
      <c r="M362" s="98" t="n"/>
      <c r="N362" s="98" t="n"/>
      <c r="O362" s="98" t="n"/>
      <c r="P362" s="98" t="n"/>
      <c r="Q362" s="98" t="n"/>
      <c r="R362" s="98" t="n"/>
      <c r="S362" s="98" t="n"/>
      <c r="T362" s="98" t="n"/>
      <c r="U362" s="98" t="n"/>
      <c r="V362" s="98" t="n"/>
      <c r="W362" s="98" t="n"/>
    </row>
    <row r="363">
      <c r="A363" s="91" t="inlineStr">
        <is>
          <t>Nov</t>
        </is>
      </c>
      <c r="B363" s="92" t="n">
        <v>45604</v>
      </c>
      <c r="C363" s="93" t="n"/>
      <c r="D363" s="102" t="inlineStr">
        <is>
          <t>PANTHER TAXIS LTD TAXICABS/LIMOUSINES</t>
        </is>
      </c>
      <c r="E363" s="93" t="n"/>
      <c r="F363" s="124" t="n">
        <v>24.8</v>
      </c>
      <c r="G363" s="95" t="n"/>
      <c r="H363" s="95" t="n"/>
      <c r="I363" s="95" t="n"/>
      <c r="J363" s="95" t="n"/>
      <c r="K363" s="97" t="inlineStr">
        <is>
          <t>November credit card statement - not yet on Xero</t>
        </is>
      </c>
      <c r="L363" s="98" t="n"/>
      <c r="M363" s="98" t="n"/>
      <c r="N363" s="98" t="n"/>
      <c r="O363" s="98" t="n"/>
      <c r="P363" s="98" t="n"/>
      <c r="Q363" s="98" t="n"/>
      <c r="R363" s="98" t="n"/>
      <c r="S363" s="98" t="n"/>
      <c r="T363" s="98" t="n"/>
      <c r="U363" s="98" t="n"/>
      <c r="V363" s="98" t="n"/>
      <c r="W363" s="98" t="n"/>
    </row>
    <row r="364">
      <c r="A364" s="91" t="inlineStr">
        <is>
          <t>Nov</t>
        </is>
      </c>
      <c r="B364" s="99" t="n">
        <v>45604</v>
      </c>
      <c r="C364" s="100" t="n"/>
      <c r="D364" s="97" t="inlineStr">
        <is>
          <t>TFL OYSTER AUTO TOPUP PASSENGER RAILWAYS</t>
        </is>
      </c>
      <c r="E364" s="100" t="n"/>
      <c r="F364" s="126" t="n">
        <v>20</v>
      </c>
      <c r="G364" s="101" t="n"/>
      <c r="H364" s="101" t="n"/>
      <c r="I364" s="101" t="n"/>
      <c r="J364" s="101" t="n"/>
      <c r="K364" s="97" t="inlineStr">
        <is>
          <t>November credit card statement - not yet on Xero</t>
        </is>
      </c>
      <c r="L364" s="98" t="n"/>
      <c r="M364" s="98" t="n"/>
      <c r="N364" s="98" t="n"/>
      <c r="O364" s="98" t="n"/>
      <c r="P364" s="98" t="n"/>
      <c r="Q364" s="98" t="n"/>
      <c r="R364" s="98" t="n"/>
      <c r="S364" s="98" t="n"/>
      <c r="T364" s="98" t="n"/>
      <c r="U364" s="98" t="n"/>
      <c r="V364" s="98" t="n"/>
      <c r="W364" s="98" t="n"/>
    </row>
    <row r="365">
      <c r="A365" s="91" t="inlineStr">
        <is>
          <t>Nov</t>
        </is>
      </c>
      <c r="B365" s="99" t="n">
        <v>45609</v>
      </c>
      <c r="C365" s="100" t="n"/>
      <c r="D365" s="97" t="inlineStr">
        <is>
          <t>Zettle_*Cab365 TAXICABS/LIMOUSINES</t>
        </is>
      </c>
      <c r="E365" s="100" t="n"/>
      <c r="F365" s="126" t="n">
        <v>60</v>
      </c>
      <c r="G365" s="101" t="n"/>
      <c r="H365" s="101" t="n"/>
      <c r="I365" s="101" t="n"/>
      <c r="J365" s="101" t="n"/>
      <c r="K365" s="97" t="inlineStr">
        <is>
          <t>November credit card statement - not yet on Xero</t>
        </is>
      </c>
      <c r="L365" s="98" t="n"/>
      <c r="M365" s="98" t="n"/>
      <c r="N365" s="98" t="n"/>
      <c r="O365" s="98" t="n"/>
      <c r="P365" s="98" t="n"/>
      <c r="Q365" s="98" t="n"/>
      <c r="R365" s="98" t="n"/>
      <c r="S365" s="98" t="n"/>
      <c r="T365" s="98" t="n"/>
      <c r="U365" s="98" t="n"/>
      <c r="V365" s="98" t="n"/>
      <c r="W365" s="98" t="n"/>
    </row>
    <row r="366">
      <c r="A366" s="91" t="inlineStr">
        <is>
          <t>Nov</t>
        </is>
      </c>
      <c r="B366" s="99" t="n">
        <v>45609</v>
      </c>
      <c r="C366" s="100" t="n"/>
      <c r="D366" s="97" t="inlineStr">
        <is>
          <t>OYSTER BUS AUTOLOAD PASSENGER RAILWAYS</t>
        </is>
      </c>
      <c r="E366" s="100" t="n"/>
      <c r="F366" s="126" t="n">
        <v>20</v>
      </c>
      <c r="G366" s="101" t="n"/>
      <c r="H366" s="101" t="n"/>
      <c r="I366" s="101" t="n"/>
      <c r="J366" s="101" t="n"/>
      <c r="K366" s="97" t="inlineStr">
        <is>
          <t>November credit card statement - not yet on Xero</t>
        </is>
      </c>
      <c r="L366" s="98" t="n"/>
      <c r="M366" s="98" t="n"/>
      <c r="N366" s="98" t="n"/>
      <c r="O366" s="98" t="n"/>
      <c r="P366" s="98" t="n"/>
      <c r="Q366" s="98" t="n"/>
      <c r="R366" s="98" t="n"/>
      <c r="S366" s="98" t="n"/>
      <c r="T366" s="98" t="n"/>
      <c r="U366" s="98" t="n"/>
      <c r="V366" s="98" t="n"/>
      <c r="W366" s="98" t="n"/>
    </row>
    <row r="367">
      <c r="A367" s="91" t="inlineStr">
        <is>
          <t>Nov</t>
        </is>
      </c>
      <c r="B367" s="99" t="n">
        <v>45612</v>
      </c>
      <c r="C367" s="100" t="n"/>
      <c r="D367" s="97" t="inlineStr">
        <is>
          <t>TFL OYSTER AUTO TOPUP PASSENGER RAILWAYS</t>
        </is>
      </c>
      <c r="E367" s="100" t="n"/>
      <c r="F367" s="126" t="n">
        <v>20</v>
      </c>
      <c r="G367" s="101" t="n"/>
      <c r="H367" s="101" t="n"/>
      <c r="I367" s="101" t="n"/>
      <c r="J367" s="101" t="n"/>
      <c r="K367" s="97" t="inlineStr">
        <is>
          <t>November credit card statement - not yet on Xero</t>
        </is>
      </c>
      <c r="L367" s="98" t="n"/>
      <c r="M367" s="98" t="n"/>
      <c r="N367" s="98" t="n"/>
      <c r="O367" s="98" t="n"/>
      <c r="P367" s="98" t="n"/>
      <c r="Q367" s="98" t="n"/>
      <c r="R367" s="98" t="n"/>
      <c r="S367" s="98" t="n"/>
      <c r="T367" s="98" t="n"/>
      <c r="U367" s="98" t="n"/>
      <c r="V367" s="98" t="n"/>
      <c r="W367" s="98" t="n"/>
    </row>
    <row r="368">
      <c r="A368" s="91" t="inlineStr">
        <is>
          <t>Nov</t>
        </is>
      </c>
      <c r="B368" s="99" t="n">
        <v>45616</v>
      </c>
      <c r="C368" s="100" t="n"/>
      <c r="D368" s="97" t="inlineStr">
        <is>
          <t>TAXI PRICE COMPARE COMPUTER SOFTWARE STORES</t>
        </is>
      </c>
      <c r="E368" s="100" t="n"/>
      <c r="F368" s="126" t="n">
        <v>26</v>
      </c>
      <c r="G368" s="101" t="n"/>
      <c r="H368" s="101" t="n"/>
      <c r="I368" s="101" t="n"/>
      <c r="J368" s="101" t="n"/>
      <c r="K368" s="97" t="inlineStr">
        <is>
          <t>November credit card statement - not yet on Xero</t>
        </is>
      </c>
      <c r="L368" s="98" t="n"/>
      <c r="M368" s="98" t="n"/>
      <c r="N368" s="98" t="n"/>
      <c r="O368" s="98" t="n"/>
      <c r="P368" s="98" t="n"/>
      <c r="Q368" s="98" t="n"/>
      <c r="R368" s="98" t="n"/>
      <c r="S368" s="98" t="n"/>
      <c r="T368" s="98" t="n"/>
      <c r="U368" s="98" t="n"/>
      <c r="V368" s="98" t="n"/>
      <c r="W368" s="98" t="n"/>
    </row>
    <row r="369">
      <c r="A369" s="91" t="inlineStr">
        <is>
          <t>Nov</t>
        </is>
      </c>
      <c r="B369" s="92" t="n">
        <v>45617</v>
      </c>
      <c r="C369" s="93" t="n"/>
      <c r="D369" s="102" t="inlineStr">
        <is>
          <t>A-B SKY TAXICABS/LIMOUSINES</t>
        </is>
      </c>
      <c r="E369" s="93" t="n"/>
      <c r="F369" s="123" t="n">
        <v>80</v>
      </c>
      <c r="G369" s="95" t="n"/>
      <c r="H369" s="95" t="n"/>
      <c r="I369" s="95" t="n"/>
      <c r="J369" s="95" t="n"/>
      <c r="K369" s="97" t="inlineStr">
        <is>
          <t xml:space="preserve">November credit card statement - not yet on Xero/ came up on dec statement </t>
        </is>
      </c>
      <c r="L369" s="98" t="n"/>
      <c r="M369" s="98" t="n"/>
      <c r="N369" s="98" t="n"/>
      <c r="O369" s="98" t="n"/>
      <c r="P369" s="98" t="n"/>
      <c r="Q369" s="98" t="n"/>
      <c r="R369" s="98" t="n"/>
      <c r="S369" s="98" t="n"/>
      <c r="T369" s="98" t="n"/>
      <c r="U369" s="98" t="n"/>
      <c r="V369" s="98" t="n"/>
      <c r="W369" s="98" t="n"/>
    </row>
    <row r="370">
      <c r="A370" s="91" t="inlineStr">
        <is>
          <t>Nov</t>
        </is>
      </c>
      <c r="B370" s="92" t="n">
        <v>45617</v>
      </c>
      <c r="C370" s="93" t="n"/>
      <c r="D370" s="102" t="inlineStr">
        <is>
          <t>PCC* MINICABS HUB TAXICABS/LIMOUSINES</t>
        </is>
      </c>
      <c r="E370" s="93" t="n"/>
      <c r="F370" s="123" t="n">
        <v>6</v>
      </c>
      <c r="G370" s="95" t="n"/>
      <c r="H370" s="95" t="n"/>
      <c r="I370" s="95" t="n"/>
      <c r="J370" s="95" t="n"/>
      <c r="K370" s="97" t="inlineStr">
        <is>
          <t>November credit card statement - not yet on Xero</t>
        </is>
      </c>
      <c r="L370" s="98" t="n"/>
      <c r="M370" s="98" t="n"/>
      <c r="N370" s="98" t="n"/>
      <c r="O370" s="98" t="n"/>
      <c r="P370" s="98" t="n"/>
      <c r="Q370" s="98" t="n"/>
      <c r="R370" s="98" t="n"/>
      <c r="S370" s="98" t="n"/>
      <c r="T370" s="98" t="n"/>
      <c r="U370" s="98" t="n"/>
      <c r="V370" s="98" t="n"/>
      <c r="W370" s="98" t="n"/>
    </row>
    <row r="371">
      <c r="A371" s="91" t="inlineStr">
        <is>
          <t>Nov</t>
        </is>
      </c>
      <c r="B371" s="92" t="n">
        <v>45617</v>
      </c>
      <c r="C371" s="93" t="n"/>
      <c r="D371" s="102" t="inlineStr">
        <is>
          <t>PCC* MINICABS HUB TAXICABS/LIMOUSINES</t>
        </is>
      </c>
      <c r="E371" s="93" t="n"/>
      <c r="F371" s="123" t="n">
        <v>6</v>
      </c>
      <c r="G371" s="95" t="n"/>
      <c r="H371" s="95" t="n"/>
      <c r="I371" s="95" t="n"/>
      <c r="J371" s="95" t="n"/>
      <c r="K371" s="97" t="inlineStr">
        <is>
          <t>November credit card statement - not yet on Xero</t>
        </is>
      </c>
      <c r="L371" s="98" t="n"/>
      <c r="M371" s="98" t="n"/>
      <c r="N371" s="98" t="n"/>
      <c r="O371" s="98" t="n"/>
      <c r="P371" s="98" t="n"/>
      <c r="Q371" s="98" t="n"/>
      <c r="R371" s="98" t="n"/>
      <c r="S371" s="98" t="n"/>
      <c r="T371" s="98" t="n"/>
      <c r="U371" s="98" t="n"/>
      <c r="V371" s="98" t="n"/>
      <c r="W371" s="98" t="n"/>
    </row>
    <row r="372">
      <c r="A372" s="91" t="inlineStr">
        <is>
          <t>Nov</t>
        </is>
      </c>
      <c r="B372" s="92" t="n">
        <v>45617</v>
      </c>
      <c r="C372" s="93" t="n"/>
      <c r="D372" s="102" t="inlineStr">
        <is>
          <t>A1 taxis TAXICABS/LIMOUSINES</t>
        </is>
      </c>
      <c r="E372" s="93" t="n"/>
      <c r="F372" s="123" t="n">
        <v>24</v>
      </c>
      <c r="G372" s="95" t="n"/>
      <c r="H372" s="95" t="n"/>
      <c r="I372" s="95" t="n"/>
      <c r="J372" s="95" t="n"/>
      <c r="K372" s="97" t="inlineStr">
        <is>
          <t xml:space="preserve">November credit card statement - not yet on Xero/ came up on dec statement </t>
        </is>
      </c>
      <c r="L372" s="98" t="n"/>
      <c r="M372" s="98" t="n"/>
      <c r="N372" s="98" t="n"/>
      <c r="O372" s="98" t="n"/>
      <c r="P372" s="98" t="n"/>
      <c r="Q372" s="98" t="n"/>
      <c r="R372" s="98" t="n"/>
      <c r="S372" s="98" t="n"/>
      <c r="T372" s="98" t="n"/>
      <c r="U372" s="98" t="n"/>
      <c r="V372" s="98" t="n"/>
      <c r="W372" s="98" t="n"/>
    </row>
    <row r="373">
      <c r="A373" s="91" t="inlineStr">
        <is>
          <t>Nov</t>
        </is>
      </c>
      <c r="B373" s="99" t="n">
        <v>45617</v>
      </c>
      <c r="C373" s="100" t="n"/>
      <c r="D373" s="97" t="inlineStr">
        <is>
          <t>TFL OYSTER AUTO TOPUP PASSENGER RAILWAYS</t>
        </is>
      </c>
      <c r="E373" s="100" t="n"/>
      <c r="F373" s="126" t="n">
        <v>20</v>
      </c>
      <c r="G373" s="101" t="n"/>
      <c r="H373" s="101" t="n"/>
      <c r="I373" s="101" t="n"/>
      <c r="J373" s="101" t="n"/>
      <c r="K373" s="97" t="inlineStr">
        <is>
          <t>November credit card statement - not yet on Xero</t>
        </is>
      </c>
      <c r="L373" s="98" t="n"/>
      <c r="M373" s="98" t="n"/>
      <c r="N373" s="98" t="n"/>
      <c r="O373" s="98" t="n"/>
      <c r="P373" s="98" t="n"/>
      <c r="Q373" s="98" t="n"/>
      <c r="R373" s="98" t="n"/>
      <c r="S373" s="98" t="n"/>
      <c r="T373" s="98" t="n"/>
      <c r="U373" s="98" t="n"/>
      <c r="V373" s="98" t="n"/>
      <c r="W373" s="98" t="n"/>
    </row>
    <row r="374">
      <c r="A374" s="91" t="inlineStr">
        <is>
          <t>Nov</t>
        </is>
      </c>
      <c r="B374" s="99" t="n">
        <v>45617</v>
      </c>
      <c r="C374" s="100" t="n"/>
      <c r="D374" s="97" t="inlineStr">
        <is>
          <t>TFL OYSTER AUTO TOPUP PASSENGER RAILWAYS</t>
        </is>
      </c>
      <c r="E374" s="100" t="n"/>
      <c r="F374" s="126" t="n">
        <v>20</v>
      </c>
      <c r="G374" s="101" t="n"/>
      <c r="H374" s="101" t="n"/>
      <c r="I374" s="101" t="n"/>
      <c r="J374" s="101" t="n"/>
      <c r="K374" s="97" t="inlineStr">
        <is>
          <t>November credit card statement - not yet on Xero</t>
        </is>
      </c>
      <c r="L374" s="98" t="n"/>
      <c r="M374" s="98" t="n"/>
      <c r="N374" s="98" t="n"/>
      <c r="O374" s="98" t="n"/>
      <c r="P374" s="98" t="n"/>
      <c r="Q374" s="98" t="n"/>
      <c r="R374" s="98" t="n"/>
      <c r="S374" s="98" t="n"/>
      <c r="T374" s="98" t="n"/>
      <c r="U374" s="98" t="n"/>
      <c r="V374" s="98" t="n"/>
      <c r="W374" s="98" t="n"/>
    </row>
    <row r="375">
      <c r="A375" s="91" t="inlineStr">
        <is>
          <t>Nov</t>
        </is>
      </c>
      <c r="B375" s="99" t="n">
        <v>45617</v>
      </c>
      <c r="C375" s="100" t="n"/>
      <c r="D375" s="97" t="inlineStr">
        <is>
          <t>TFL OYSTER AUTO TOPUP PASSENGER RAILWAYS</t>
        </is>
      </c>
      <c r="E375" s="100" t="n"/>
      <c r="F375" s="126" t="n">
        <v>20</v>
      </c>
      <c r="G375" s="101" t="n"/>
      <c r="H375" s="101" t="n"/>
      <c r="I375" s="101" t="n"/>
      <c r="J375" s="101" t="n"/>
      <c r="K375" s="97" t="inlineStr">
        <is>
          <t>November credit card statement - not yet on Xero</t>
        </is>
      </c>
      <c r="L375" s="98" t="n"/>
      <c r="M375" s="98" t="n"/>
      <c r="N375" s="98" t="n"/>
      <c r="O375" s="98" t="n"/>
      <c r="P375" s="98" t="n"/>
      <c r="Q375" s="98" t="n"/>
      <c r="R375" s="98" t="n"/>
      <c r="S375" s="98" t="n"/>
      <c r="T375" s="98" t="n"/>
      <c r="U375" s="98" t="n"/>
      <c r="V375" s="98" t="n"/>
      <c r="W375" s="98" t="n"/>
    </row>
    <row r="376">
      <c r="A376" s="91" t="inlineStr">
        <is>
          <t>Nov</t>
        </is>
      </c>
      <c r="B376" s="99" t="n">
        <v>45617</v>
      </c>
      <c r="C376" s="100" t="n"/>
      <c r="D376" s="97" t="inlineStr">
        <is>
          <t>TFL OYSTER AUTO TOPUP PASSENGER RAILWAYS</t>
        </is>
      </c>
      <c r="E376" s="100" t="n"/>
      <c r="F376" s="126" t="n">
        <v>20</v>
      </c>
      <c r="G376" s="101" t="n"/>
      <c r="H376" s="101" t="n"/>
      <c r="I376" s="101" t="n"/>
      <c r="J376" s="101" t="n"/>
      <c r="K376" s="97" t="inlineStr">
        <is>
          <t>November credit card statement - not yet on Xero</t>
        </is>
      </c>
      <c r="L376" s="98" t="n"/>
      <c r="M376" s="98" t="n"/>
      <c r="N376" s="98" t="n"/>
      <c r="O376" s="98" t="n"/>
      <c r="P376" s="98" t="n"/>
      <c r="Q376" s="98" t="n"/>
      <c r="R376" s="98" t="n"/>
      <c r="S376" s="98" t="n"/>
      <c r="T376" s="98" t="n"/>
      <c r="U376" s="98" t="n"/>
      <c r="V376" s="98" t="n"/>
      <c r="W376" s="98" t="n"/>
    </row>
    <row r="377" hidden="1">
      <c r="B377" s="12" t="inlineStr">
        <is>
          <t>Total Supplies &amp; Services Costs: Educational Supplies: Curriculum Materials - English Hub Travel</t>
        </is>
      </c>
      <c r="C377" s="12" t="n"/>
      <c r="D377" s="12" t="n"/>
      <c r="E377" s="12" t="n"/>
      <c r="F377" s="13">
        <f>SUM(F255:F376)</f>
        <v/>
      </c>
      <c r="G377" s="13">
        <f>SUM(G255:G305)</f>
        <v/>
      </c>
      <c r="H377" s="13">
        <f>H305</f>
        <v/>
      </c>
      <c r="I377" s="13">
        <f>SUM(I255:I305)</f>
        <v/>
      </c>
      <c r="J377" s="13">
        <f>SUM(J255:J305)</f>
        <v/>
      </c>
    </row>
    <row r="378"/>
    <row r="379">
      <c r="B379" s="14" t="inlineStr">
        <is>
          <t>Total</t>
        </is>
      </c>
      <c r="C379" s="14" t="n"/>
      <c r="D379" s="14" t="n"/>
      <c r="E379" s="14" t="n"/>
      <c r="F379" s="15">
        <f>SUM(F15,F58,F85,F140,F160,F176,F201,F221,F377)</f>
        <v/>
      </c>
      <c r="G379" s="15">
        <f>SUM(G15,G58,G85,G140,G160,G176,G201,G221,G377)</f>
        <v/>
      </c>
      <c r="H379" s="15">
        <f>(F379 - G379)</f>
        <v/>
      </c>
      <c r="I379" s="15">
        <f>SUM(I15,I58,I85,I140,I160,I176,I201,I221,I377)</f>
        <v/>
      </c>
      <c r="J379" s="15">
        <f>SUM(J15,J58,J85,J140,J160,J176,J201,J221,J377)</f>
        <v/>
      </c>
    </row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>
      <c r="A416" s="56" t="n"/>
    </row>
  </sheetData>
  <autoFilter ref="A254:J377">
    <filterColumn colId="0">
      <filters>
        <filter val="Nov"/>
      </filters>
    </filterColumn>
  </autoFilter>
  <pageMargins left="0.7" right="0.7" top="0.75" bottom="0.75" header="0.3" footer="0.3"/>
  <pageSetup orientation="portrait" paperSize="9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0"/>
  <sheetViews>
    <sheetView topLeftCell="A50" workbookViewId="0">
      <selection activeCell="F59" sqref="F59"/>
    </sheetView>
  </sheetViews>
  <sheetFormatPr baseColWidth="8" defaultRowHeight="12"/>
  <cols>
    <col width="9.140625" customWidth="1" style="38" min="1" max="1"/>
    <col width="12.7109375" customWidth="1" style="38" min="2" max="2"/>
    <col width="14.28515625" customWidth="1" style="38" min="3" max="3"/>
    <col width="53.7109375" customWidth="1" style="38" min="4" max="4"/>
    <col width="28.85546875" customWidth="1" style="38" min="5" max="5"/>
    <col width="9.140625" customWidth="1" style="38" min="6" max="16384"/>
  </cols>
  <sheetData>
    <row r="1" ht="12.75" customHeight="1">
      <c r="B1" s="35" t="inlineStr">
        <is>
          <t>Liabilities: Creditors &lt;1 year: Other accruals</t>
        </is>
      </c>
      <c r="C1" s="36" t="n"/>
      <c r="D1" s="36" t="n"/>
      <c r="E1" s="36" t="n"/>
      <c r="F1" s="36" t="n"/>
      <c r="G1" s="36" t="n"/>
      <c r="H1" s="37" t="n"/>
      <c r="I1" s="37" t="n"/>
      <c r="J1" s="37" t="n"/>
    </row>
    <row r="2" ht="24" customHeight="1">
      <c r="B2" s="39" t="inlineStr">
        <is>
          <t>Opening Balance</t>
        </is>
      </c>
      <c r="C2" s="39" t="n"/>
      <c r="D2" s="39" t="n"/>
      <c r="E2" s="39" t="n"/>
      <c r="F2" s="40" t="n">
        <v>0</v>
      </c>
      <c r="G2" s="40" t="n">
        <v>83272.33</v>
      </c>
      <c r="H2" s="41" t="inlineStr">
        <is>
          <t>EH</t>
        </is>
      </c>
      <c r="I2" s="41" t="inlineStr">
        <is>
          <t>AF</t>
        </is>
      </c>
      <c r="J2" s="41" t="inlineStr">
        <is>
          <t>Line</t>
        </is>
      </c>
    </row>
    <row r="3" ht="48" customHeight="1">
      <c r="A3" s="41" t="inlineStr">
        <is>
          <t>Sept</t>
        </is>
      </c>
      <c r="B3" s="42" t="n">
        <v>45537</v>
      </c>
      <c r="C3" s="24" t="inlineStr">
        <is>
          <t>Payable Invoice</t>
        </is>
      </c>
      <c r="D3" s="24" t="inlineStr">
        <is>
          <t>Sellincourt Primary School - Delivery of LS day - 
MPL 12/09
(to be paid from 23-24 English Hub Literacy Specialist)</t>
        </is>
      </c>
      <c r="E3" s="24" t="inlineStr">
        <is>
          <t>SC2024-25-035 (23-24)</t>
        </is>
      </c>
      <c r="F3" s="43" t="n">
        <v>420</v>
      </c>
      <c r="G3" s="43" t="n">
        <v>0</v>
      </c>
      <c r="H3" s="44">
        <f>F3</f>
        <v/>
      </c>
      <c r="I3" s="45" t="n"/>
      <c r="J3" s="45" t="inlineStr">
        <is>
          <t>LS</t>
        </is>
      </c>
    </row>
    <row r="4" ht="36" customHeight="1">
      <c r="A4" s="41" t="inlineStr">
        <is>
          <t>Sept</t>
        </is>
      </c>
      <c r="B4" s="42" t="n">
        <v>45537</v>
      </c>
      <c r="C4" s="24" t="inlineStr">
        <is>
          <t>Payable Invoice</t>
        </is>
      </c>
      <c r="D4" s="24" t="inlineStr">
        <is>
          <t>Newton Primary School - Attendance to LS day 12/09
(from 23-24 English Hub Intensive Support)</t>
        </is>
      </c>
      <c r="E4" s="24" t="inlineStr">
        <is>
          <t>024/008 (23-24)</t>
        </is>
      </c>
      <c r="F4" s="43" t="n">
        <v>150</v>
      </c>
      <c r="G4" s="43" t="n">
        <v>0</v>
      </c>
      <c r="H4" s="44">
        <f>F4</f>
        <v/>
      </c>
      <c r="I4" s="45" t="n"/>
      <c r="J4" s="45" t="inlineStr">
        <is>
          <t>ISS</t>
        </is>
      </c>
    </row>
    <row r="5" ht="60" customHeight="1">
      <c r="A5" s="41" t="inlineStr">
        <is>
          <t>Sept</t>
        </is>
      </c>
      <c r="B5" s="42" t="n">
        <v>45538</v>
      </c>
      <c r="C5" s="24" t="inlineStr">
        <is>
          <t>Payable Invoice</t>
        </is>
      </c>
      <c r="D5" s="24" t="inlineStr">
        <is>
          <t>Boxmoor Primary School - Attendance to LS days:
- 19/06
- 10/07
23/24 budget HUBI</t>
        </is>
      </c>
      <c r="E5" s="24" t="inlineStr">
        <is>
          <t>571</t>
        </is>
      </c>
      <c r="F5" s="43" t="n">
        <v>300</v>
      </c>
      <c r="G5" s="43" t="n">
        <v>0</v>
      </c>
      <c r="H5" s="44">
        <f>F5</f>
        <v/>
      </c>
      <c r="I5" s="45" t="n"/>
      <c r="J5" s="45" t="inlineStr">
        <is>
          <t>ISS</t>
        </is>
      </c>
    </row>
    <row r="6" ht="60" customHeight="1">
      <c r="A6" s="41" t="inlineStr">
        <is>
          <t>Sept</t>
        </is>
      </c>
      <c r="B6" s="42" t="n">
        <v>45538</v>
      </c>
      <c r="C6" s="24" t="inlineStr">
        <is>
          <t>Payable Invoice</t>
        </is>
      </c>
      <c r="D6" s="24" t="inlineStr">
        <is>
          <t xml:space="preserve">St Teresa's Catholic Primary School - Attendance to LS day - 26/02
23/24 budget 
810220HUBI </t>
        </is>
      </c>
      <c r="E6" s="24" t="inlineStr">
        <is>
          <t>EH9</t>
        </is>
      </c>
      <c r="F6" s="43" t="n">
        <v>150</v>
      </c>
      <c r="G6" s="43" t="n">
        <v>0</v>
      </c>
      <c r="H6" s="44">
        <f>F6</f>
        <v/>
      </c>
      <c r="I6" s="45" t="n"/>
      <c r="J6" s="45" t="inlineStr">
        <is>
          <t>ISS</t>
        </is>
      </c>
    </row>
    <row r="7" ht="84" customHeight="1">
      <c r="A7" s="41" t="inlineStr">
        <is>
          <t>Sept</t>
        </is>
      </c>
      <c r="B7" s="42" t="n">
        <v>45539</v>
      </c>
      <c r="C7" s="24" t="inlineStr">
        <is>
          <t>Payable Invoice</t>
        </is>
      </c>
      <c r="D7" s="24" t="inlineStr">
        <is>
          <t>Meadow Primary School - Delivery of LS days:
- Victoria Infants - 04/06
- Meppershall - 24/06
- Hadrian - 25/06
- Victoria Infants - 02/07
To be taken from 23/24 literacy specialist</t>
        </is>
      </c>
      <c r="E7" s="24" t="inlineStr">
        <is>
          <t>MPSI 760</t>
        </is>
      </c>
      <c r="F7" s="43" t="n">
        <v>1680</v>
      </c>
      <c r="G7" s="43" t="n">
        <v>0</v>
      </c>
      <c r="H7" s="44">
        <f>F7</f>
        <v/>
      </c>
      <c r="I7" s="45" t="n"/>
      <c r="J7" s="45" t="inlineStr">
        <is>
          <t>LS</t>
        </is>
      </c>
    </row>
    <row r="8" ht="60" customHeight="1">
      <c r="A8" s="41" t="inlineStr">
        <is>
          <t>Sept</t>
        </is>
      </c>
      <c r="B8" s="42" t="n">
        <v>45539</v>
      </c>
      <c r="C8" s="24" t="inlineStr">
        <is>
          <t>Payable Invoice</t>
        </is>
      </c>
      <c r="D8" s="24" t="inlineStr">
        <is>
          <t>Avondale Park primary school - Delivery of LS days:
- Boxmoor 19/06, 10/07
- Greenfields 26/06
To be taken from 23/24 Literacy Specialist</t>
        </is>
      </c>
      <c r="E8" s="24" t="inlineStr">
        <is>
          <t>AVDSI21</t>
        </is>
      </c>
      <c r="F8" s="43" t="n">
        <v>1260</v>
      </c>
      <c r="G8" s="43" t="n">
        <v>0</v>
      </c>
      <c r="H8" s="44">
        <f>F8</f>
        <v/>
      </c>
      <c r="I8" s="45" t="n"/>
      <c r="J8" s="45" t="inlineStr">
        <is>
          <t>LS</t>
        </is>
      </c>
    </row>
    <row r="9" ht="36" customHeight="1">
      <c r="A9" s="41" t="inlineStr">
        <is>
          <t>Sept</t>
        </is>
      </c>
      <c r="B9" s="42" t="n">
        <v>45539</v>
      </c>
      <c r="C9" s="24" t="inlineStr">
        <is>
          <t>Payable Invoice</t>
        </is>
      </c>
      <c r="D9" s="24" t="inlineStr">
        <is>
          <t>Avondale Park primary school - Attendance to Twinkl training
To be taken from 23/24 training</t>
        </is>
      </c>
      <c r="E9" s="24" t="inlineStr">
        <is>
          <t>AVDSI21</t>
        </is>
      </c>
      <c r="F9" s="43" t="n">
        <v>175</v>
      </c>
      <c r="G9" s="43" t="n">
        <v>0</v>
      </c>
      <c r="H9" s="44">
        <f>F9</f>
        <v/>
      </c>
      <c r="I9" s="45" t="n"/>
      <c r="J9" s="45" t="inlineStr">
        <is>
          <t>Training</t>
        </is>
      </c>
    </row>
    <row r="10" ht="48" customHeight="1">
      <c r="A10" s="41" t="inlineStr">
        <is>
          <t>Sept</t>
        </is>
      </c>
      <c r="B10" s="42" t="n">
        <v>45539</v>
      </c>
      <c r="C10" s="24" t="inlineStr">
        <is>
          <t>Payable Invoice</t>
        </is>
      </c>
      <c r="D10" s="24" t="inlineStr">
        <is>
          <t>Avondale Park primary school - Attendance to Monster phonics training
To be taken from 23/24 training</t>
        </is>
      </c>
      <c r="E10" s="24" t="inlineStr">
        <is>
          <t>AVDSI21</t>
        </is>
      </c>
      <c r="F10" s="43" t="n">
        <v>175</v>
      </c>
      <c r="G10" s="43" t="n">
        <v>0</v>
      </c>
      <c r="H10" s="44">
        <f>F10</f>
        <v/>
      </c>
      <c r="I10" s="45" t="n"/>
      <c r="J10" s="45" t="inlineStr">
        <is>
          <t>Training</t>
        </is>
      </c>
    </row>
    <row r="11" ht="36" customHeight="1">
      <c r="A11" s="41" t="inlineStr">
        <is>
          <t>Sept</t>
        </is>
      </c>
      <c r="B11" s="42" t="n">
        <v>45539</v>
      </c>
      <c r="C11" s="24" t="inlineStr">
        <is>
          <t>Payable Invoice</t>
        </is>
      </c>
      <c r="D11" s="24" t="inlineStr">
        <is>
          <t>Avondale Park primary school - Attendance to LW training
To be taken from 23/24 training</t>
        </is>
      </c>
      <c r="E11" s="24" t="inlineStr">
        <is>
          <t>AVDSI21</t>
        </is>
      </c>
      <c r="F11" s="43" t="n">
        <v>175</v>
      </c>
      <c r="G11" s="43" t="n">
        <v>0</v>
      </c>
      <c r="H11" s="44">
        <f>F11</f>
        <v/>
      </c>
      <c r="I11" s="45" t="n"/>
      <c r="J11" s="45" t="inlineStr">
        <is>
          <t>Training</t>
        </is>
      </c>
    </row>
    <row r="12" ht="36" customHeight="1">
      <c r="A12" s="41" t="inlineStr">
        <is>
          <t>Sept</t>
        </is>
      </c>
      <c r="B12" s="42" t="n">
        <v>45539</v>
      </c>
      <c r="C12" s="24" t="inlineStr">
        <is>
          <t>Payable Invoice</t>
        </is>
      </c>
      <c r="D12" s="24" t="inlineStr">
        <is>
          <t>Avondale Park primary school - Completion of HFL training
To be taken from 23/24 training</t>
        </is>
      </c>
      <c r="E12" s="24" t="inlineStr">
        <is>
          <t>AVDSI21</t>
        </is>
      </c>
      <c r="F12" s="43" t="n">
        <v>525</v>
      </c>
      <c r="G12" s="43" t="n">
        <v>0</v>
      </c>
      <c r="H12" s="44">
        <f>F12</f>
        <v/>
      </c>
      <c r="I12" s="45" t="n"/>
      <c r="J12" s="45" t="inlineStr">
        <is>
          <t>Training</t>
        </is>
      </c>
    </row>
    <row r="13" ht="24" customHeight="1">
      <c r="A13" s="41" t="inlineStr">
        <is>
          <t>Sept</t>
        </is>
      </c>
      <c r="B13" s="42" t="n">
        <v>45539</v>
      </c>
      <c r="C13" s="24" t="inlineStr">
        <is>
          <t>Payable Invoice</t>
        </is>
      </c>
      <c r="D13" s="24" t="inlineStr">
        <is>
          <t>Avondale Park primary school - Resource funding
To be taken from Hub 23/24 resources</t>
        </is>
      </c>
      <c r="E13" s="24" t="inlineStr">
        <is>
          <t>AVDSI22</t>
        </is>
      </c>
      <c r="F13" s="43" t="n">
        <v>151</v>
      </c>
      <c r="G13" s="43" t="n">
        <v>0</v>
      </c>
      <c r="H13" s="44">
        <f>F13</f>
        <v/>
      </c>
      <c r="I13" s="45" t="n"/>
      <c r="J13" s="45" t="inlineStr">
        <is>
          <t>Resources</t>
        </is>
      </c>
    </row>
    <row r="14" ht="72" customHeight="1">
      <c r="A14" s="41" t="inlineStr">
        <is>
          <t>Sept</t>
        </is>
      </c>
      <c r="B14" s="42" t="n">
        <v>45540</v>
      </c>
      <c r="C14" s="24" t="inlineStr">
        <is>
          <t>Payable Invoice</t>
        </is>
      </c>
      <c r="D14" s="24" t="inlineStr">
        <is>
          <t>Caddington Village School - Attendance to LS days:
28/02
02/05
17/07
To be paid from Hub 23/24 intensive support</t>
        </is>
      </c>
      <c r="E14" s="24" t="inlineStr">
        <is>
          <t>83</t>
        </is>
      </c>
      <c r="F14" s="43" t="n">
        <v>450</v>
      </c>
      <c r="G14" s="43" t="n">
        <v>0</v>
      </c>
      <c r="H14" s="44">
        <f>F14</f>
        <v/>
      </c>
      <c r="I14" s="45" t="n"/>
      <c r="J14" s="45" t="inlineStr">
        <is>
          <t>ISS</t>
        </is>
      </c>
    </row>
    <row r="15" ht="180" customHeight="1">
      <c r="A15" s="41" t="inlineStr">
        <is>
          <t>Sept</t>
        </is>
      </c>
      <c r="B15" s="42" t="n">
        <v>45544</v>
      </c>
      <c r="C15" s="24" t="inlineStr">
        <is>
          <t>Payable Invoice</t>
        </is>
      </c>
      <c r="D15" s="24" t="inlineStr">
        <is>
          <t>Fox Primary School - Delivery of LS days - 
- BM – Eastfield 04/06
- EC – Leavesden Green 05/06
- BM – Fenstanton and Hilton 06/06
- EC – Wheatfields 19/06
- EC – Sulivan 01/05
- BM – Fenstanton and Hilton 25/06
- EC – Dunstable Icknield 25/06
- EC – Sulivan 26/06
- VC – Perivale 26/06
- BM – Camps Hill 02/07
- VC – Petts Hill 02/07
- EC – Leavesden Green 03/07
- BM – Eastfield 09/07
- EC – Swallow Dell 10/07</t>
        </is>
      </c>
      <c r="E15" s="24" t="inlineStr">
        <is>
          <t>FOXSI59 (from 23/24 budget)</t>
        </is>
      </c>
      <c r="F15" s="43" t="n">
        <v>5880</v>
      </c>
      <c r="G15" s="43" t="n">
        <v>0</v>
      </c>
      <c r="H15" s="44">
        <f>F15</f>
        <v/>
      </c>
      <c r="I15" s="45" t="n"/>
      <c r="J15" s="45" t="inlineStr">
        <is>
          <t>LS</t>
        </is>
      </c>
    </row>
    <row r="16" ht="72" customHeight="1">
      <c r="A16" s="41" t="inlineStr">
        <is>
          <t>Sept</t>
        </is>
      </c>
      <c r="B16" s="42" t="n">
        <v>45544</v>
      </c>
      <c r="C16" s="24" t="inlineStr">
        <is>
          <t>Payable Invoice</t>
        </is>
      </c>
      <c r="D16" s="24" t="inlineStr">
        <is>
          <t>Fox Primary School - Training Days
- VC @ LW champion school visit - £350
- BM @ LW champion school visit - £350
- EC @ LW champion school visit (top-up) - £175.
- BM – HFL training - £525
- VC – HFL training - £525</t>
        </is>
      </c>
      <c r="E16" s="24" t="inlineStr">
        <is>
          <t>FOXSI59 (from 23/24 budget)</t>
        </is>
      </c>
      <c r="F16" s="43" t="n">
        <v>1925</v>
      </c>
      <c r="G16" s="43" t="n">
        <v>0</v>
      </c>
      <c r="H16" s="44">
        <f>F16</f>
        <v/>
      </c>
      <c r="I16" s="45" t="n"/>
      <c r="J16" s="45" t="inlineStr">
        <is>
          <t>Training</t>
        </is>
      </c>
    </row>
    <row r="17" ht="24" customHeight="1">
      <c r="A17" s="41" t="inlineStr">
        <is>
          <t>Sept</t>
        </is>
      </c>
      <c r="B17" s="42" t="n">
        <v>45545</v>
      </c>
      <c r="C17" s="24" t="inlineStr">
        <is>
          <t>Payable Invoice</t>
        </is>
      </c>
      <c r="D17" s="24" t="inlineStr">
        <is>
          <t>Edgware Primary School - Attendance to audit (to be taken from 23-24)</t>
        </is>
      </c>
      <c r="E17" s="24" t="inlineStr">
        <is>
          <t>24/25 - 029 (23-24)</t>
        </is>
      </c>
      <c r="F17" s="43" t="n">
        <v>100</v>
      </c>
      <c r="G17" s="43" t="n">
        <v>0</v>
      </c>
      <c r="H17" s="44">
        <f>F17</f>
        <v/>
      </c>
      <c r="I17" s="45" t="n"/>
      <c r="J17" s="45" t="inlineStr">
        <is>
          <t>Audits</t>
        </is>
      </c>
    </row>
    <row r="18">
      <c r="A18" s="41" t="inlineStr">
        <is>
          <t>Sept</t>
        </is>
      </c>
      <c r="B18" s="42" t="n">
        <v>45545</v>
      </c>
      <c r="C18" s="24" t="inlineStr">
        <is>
          <t>Payable Invoice</t>
        </is>
      </c>
      <c r="D18" s="24" t="inlineStr">
        <is>
          <t>Georgina Berry - Additional admin duties - George</t>
        </is>
      </c>
      <c r="E18" s="24" t="inlineStr">
        <is>
          <t>039 (23-24)</t>
        </is>
      </c>
      <c r="F18" s="43" t="n">
        <v>350</v>
      </c>
      <c r="G18" s="43" t="n">
        <v>0</v>
      </c>
      <c r="H18" s="44">
        <f>F18</f>
        <v/>
      </c>
      <c r="I18" s="45" t="n"/>
      <c r="J18" s="45" t="inlineStr">
        <is>
          <t>LS admin</t>
        </is>
      </c>
    </row>
    <row r="19">
      <c r="A19" s="41" t="inlineStr">
        <is>
          <t>Sept</t>
        </is>
      </c>
      <c r="B19" s="42" t="n">
        <v>45546</v>
      </c>
      <c r="C19" s="24" t="inlineStr">
        <is>
          <t>Payable Invoice</t>
        </is>
      </c>
      <c r="D19" s="24" t="inlineStr">
        <is>
          <t>Sarah Bannerman - Additional admin duties - Sarah</t>
        </is>
      </c>
      <c r="E19" s="24" t="inlineStr">
        <is>
          <t>INV-0152 (23-24)</t>
        </is>
      </c>
      <c r="F19" s="43" t="n">
        <v>350</v>
      </c>
      <c r="G19" s="43" t="n">
        <v>0</v>
      </c>
      <c r="H19" s="44">
        <f>F19</f>
        <v/>
      </c>
      <c r="I19" s="45" t="n"/>
      <c r="J19" s="45" t="inlineStr">
        <is>
          <t>LS admin</t>
        </is>
      </c>
    </row>
    <row r="20" ht="36" customHeight="1">
      <c r="A20" s="41" t="inlineStr">
        <is>
          <t>Sept</t>
        </is>
      </c>
      <c r="B20" s="46" t="n">
        <v>45548</v>
      </c>
      <c r="C20" s="23" t="inlineStr">
        <is>
          <t>Payable Invoice</t>
        </is>
      </c>
      <c r="D20" s="23" t="inlineStr">
        <is>
          <t>Greenleas School - Attendance to audit 08/11
(to be paid from 23/24 English Hub audits)</t>
        </is>
      </c>
      <c r="E20" s="23" t="inlineStr">
        <is>
          <t>LGLS001193 (23-24)</t>
        </is>
      </c>
      <c r="F20" s="47" t="n">
        <v>100</v>
      </c>
      <c r="G20" s="47" t="n">
        <v>0</v>
      </c>
      <c r="H20" s="47">
        <f>(F20 - G20)</f>
        <v/>
      </c>
      <c r="I20" s="47" t="n"/>
      <c r="J20" s="47" t="inlineStr">
        <is>
          <t>Audits</t>
        </is>
      </c>
    </row>
    <row r="21" ht="36" customHeight="1">
      <c r="A21" s="41" t="inlineStr">
        <is>
          <t>Sept</t>
        </is>
      </c>
      <c r="B21" s="42" t="n">
        <v>45548</v>
      </c>
      <c r="C21" s="24" t="inlineStr">
        <is>
          <t>Payable Invoice</t>
        </is>
      </c>
      <c r="D21" s="24" t="inlineStr">
        <is>
          <t>Brampton Village Primary School - Resource funding (matched)
To be taken from 23-24 AF resources</t>
        </is>
      </c>
      <c r="E21" s="24" t="inlineStr">
        <is>
          <t>KST0624-2 (23-24)</t>
        </is>
      </c>
      <c r="F21" s="43" t="n">
        <v>521</v>
      </c>
      <c r="G21" s="43" t="n">
        <v>0</v>
      </c>
      <c r="H21" s="45" t="n"/>
      <c r="I21" s="44">
        <f>F21</f>
        <v/>
      </c>
      <c r="J21" s="45" t="inlineStr">
        <is>
          <t>Resources</t>
        </is>
      </c>
    </row>
    <row r="22" ht="48" customHeight="1">
      <c r="A22" s="41" t="inlineStr">
        <is>
          <t>Sept</t>
        </is>
      </c>
      <c r="B22" s="42" t="n">
        <v>45551</v>
      </c>
      <c r="C22" s="24" t="inlineStr">
        <is>
          <t>Payable Invoice</t>
        </is>
      </c>
      <c r="D22" s="24" t="inlineStr">
        <is>
          <t>The Cam Academy Trust - Hartford Infants attendance to all SELD sessions 
(to be paid from 23-24 MLS/Showcases)</t>
        </is>
      </c>
      <c r="E22" s="24" t="inlineStr">
        <is>
          <t>CUSINV0000000761 (23-24)</t>
        </is>
      </c>
      <c r="F22" s="43" t="n">
        <v>600</v>
      </c>
      <c r="G22" s="43" t="n">
        <v>0</v>
      </c>
      <c r="H22" s="44">
        <f>F22</f>
        <v/>
      </c>
      <c r="I22" s="45" t="n"/>
      <c r="J22" s="45" t="inlineStr">
        <is>
          <t>MLS/Showcases</t>
        </is>
      </c>
    </row>
    <row r="23" ht="48" customHeight="1">
      <c r="A23" s="41" t="inlineStr">
        <is>
          <t>Sept</t>
        </is>
      </c>
      <c r="B23" s="42" t="n">
        <v>45551</v>
      </c>
      <c r="C23" s="24" t="inlineStr">
        <is>
          <t>Payable Invoice</t>
        </is>
      </c>
      <c r="D23" s="24" t="inlineStr">
        <is>
          <t>Avondale Park primary school - KP completing additional admin duties
(to be taken from 23-24 English Hub Literacy Specialist)</t>
        </is>
      </c>
      <c r="E23" s="24" t="inlineStr">
        <is>
          <t>AVDSI26 (23-24)</t>
        </is>
      </c>
      <c r="F23" s="43" t="n">
        <v>350</v>
      </c>
      <c r="G23" s="43" t="n">
        <v>0</v>
      </c>
      <c r="H23" s="44">
        <f>F23</f>
        <v/>
      </c>
      <c r="I23" s="45" t="n"/>
      <c r="J23" s="45" t="inlineStr">
        <is>
          <t>LS admin</t>
        </is>
      </c>
    </row>
    <row r="24" ht="36" customHeight="1">
      <c r="A24" s="41" t="inlineStr">
        <is>
          <t>Sept</t>
        </is>
      </c>
      <c r="B24" s="42" t="n">
        <v>45552</v>
      </c>
      <c r="C24" s="24" t="inlineStr">
        <is>
          <t>Payable Invoice</t>
        </is>
      </c>
      <c r="D24" s="24" t="inlineStr">
        <is>
          <t>Ealing Council (FAO Ealing Primary Centre) - Resource funding 
(to be taken from 23-24 AF Resources)</t>
        </is>
      </c>
      <c r="E24" s="24" t="inlineStr">
        <is>
          <t>90103442 (23-24)</t>
        </is>
      </c>
      <c r="F24" s="43" t="n">
        <v>3980</v>
      </c>
      <c r="G24" s="43" t="n">
        <v>0</v>
      </c>
      <c r="H24" s="45" t="n"/>
      <c r="I24" s="44">
        <f>F24</f>
        <v/>
      </c>
      <c r="J24" s="45" t="inlineStr">
        <is>
          <t>Resources</t>
        </is>
      </c>
    </row>
    <row r="25" ht="48" customHeight="1">
      <c r="A25" s="41" t="inlineStr">
        <is>
          <t>Sept</t>
        </is>
      </c>
      <c r="B25" s="42" t="n">
        <v>45552</v>
      </c>
      <c r="C25" s="24" t="inlineStr">
        <is>
          <t>Payable Invoice</t>
        </is>
      </c>
      <c r="D25" s="24" t="inlineStr">
        <is>
          <t>Ealing Council (FAO Ealing Primary Centre) - Attendance to audit 11/06
(to be paid from 23-24 AF Intensive support)</t>
        </is>
      </c>
      <c r="E25" s="24" t="inlineStr">
        <is>
          <t>90103459 (23-24)</t>
        </is>
      </c>
      <c r="F25" s="43" t="n">
        <v>150</v>
      </c>
      <c r="G25" s="43" t="n">
        <v>0</v>
      </c>
      <c r="H25" s="45" t="n"/>
      <c r="I25" s="44">
        <f>F25</f>
        <v/>
      </c>
      <c r="J25" s="45" t="inlineStr">
        <is>
          <t>ISS</t>
        </is>
      </c>
    </row>
    <row r="26" ht="48" customHeight="1">
      <c r="A26" s="41" t="inlineStr">
        <is>
          <t>Sept</t>
        </is>
      </c>
      <c r="B26" s="42" t="n">
        <v>45553</v>
      </c>
      <c r="C26" s="24" t="inlineStr">
        <is>
          <t>Payable Invoice</t>
        </is>
      </c>
      <c r="D26" s="24" t="inlineStr">
        <is>
          <t>Featherstone Primary and Nursery school - Attendance to LS day - 24/06
(to be paid from 23-24 English Hub Intensive Support)</t>
        </is>
      </c>
      <c r="E26" s="24" t="inlineStr">
        <is>
          <t>FPS111 (23-24)</t>
        </is>
      </c>
      <c r="F26" s="43" t="n">
        <v>150</v>
      </c>
      <c r="G26" s="43" t="n">
        <v>0</v>
      </c>
      <c r="H26" s="44">
        <f>F26</f>
        <v/>
      </c>
      <c r="I26" s="45" t="n"/>
      <c r="J26" s="45" t="inlineStr">
        <is>
          <t>ISS</t>
        </is>
      </c>
    </row>
    <row r="27" ht="24" customHeight="1">
      <c r="A27" s="41" t="inlineStr">
        <is>
          <t>Sept</t>
        </is>
      </c>
      <c r="B27" s="42" t="n">
        <v>45553</v>
      </c>
      <c r="C27" s="24" t="inlineStr">
        <is>
          <t>Payable Invoice</t>
        </is>
      </c>
      <c r="D27" s="24" t="inlineStr">
        <is>
          <t>Earls Court Free School Primary - Delivery of LS day - Ramsey Spinning 17/04</t>
        </is>
      </c>
      <c r="E27" s="24" t="inlineStr">
        <is>
          <t>INV-2844 (23-24)</t>
        </is>
      </c>
      <c r="F27" s="43" t="n">
        <v>420</v>
      </c>
      <c r="G27" s="43" t="n">
        <v>0</v>
      </c>
      <c r="H27" s="44">
        <f>F27</f>
        <v/>
      </c>
      <c r="I27" s="45" t="n"/>
      <c r="J27" s="45" t="inlineStr">
        <is>
          <t>LS</t>
        </is>
      </c>
    </row>
    <row r="28">
      <c r="A28" s="41" t="inlineStr">
        <is>
          <t>Sept</t>
        </is>
      </c>
      <c r="B28" s="42" t="n">
        <v>45553</v>
      </c>
      <c r="C28" s="24" t="inlineStr">
        <is>
          <t>Payable Invoice</t>
        </is>
      </c>
      <c r="D28" s="24" t="inlineStr">
        <is>
          <t>Earls Court Free School Primary - Caroline shadowing LS day</t>
        </is>
      </c>
      <c r="E28" s="24" t="inlineStr">
        <is>
          <t>INV-2844 (23-24)</t>
        </is>
      </c>
      <c r="F28" s="43" t="n">
        <v>350</v>
      </c>
      <c r="G28" s="43" t="n">
        <v>0</v>
      </c>
      <c r="H28" s="44">
        <f>F28</f>
        <v/>
      </c>
      <c r="I28" s="45" t="n"/>
      <c r="J28" s="45" t="inlineStr">
        <is>
          <t>Training</t>
        </is>
      </c>
    </row>
    <row r="29" ht="24" customHeight="1">
      <c r="A29" s="41" t="inlineStr">
        <is>
          <t>Sept</t>
        </is>
      </c>
      <c r="B29" s="42" t="n">
        <v>45553</v>
      </c>
      <c r="C29" s="24" t="inlineStr">
        <is>
          <t>Payable Invoice</t>
        </is>
      </c>
      <c r="D29" s="24" t="inlineStr">
        <is>
          <t>Earls Court Free School Primary - SR completing additional admin duties</t>
        </is>
      </c>
      <c r="E29" s="24" t="inlineStr">
        <is>
          <t>INV-2844 (23-24)</t>
        </is>
      </c>
      <c r="F29" s="43" t="n">
        <v>350</v>
      </c>
      <c r="G29" s="43" t="n">
        <v>0</v>
      </c>
      <c r="H29" s="44">
        <f>F29</f>
        <v/>
      </c>
      <c r="I29" s="45" t="n"/>
      <c r="J29" s="45" t="inlineStr">
        <is>
          <t>LS admin</t>
        </is>
      </c>
    </row>
    <row r="30" ht="36" customHeight="1">
      <c r="A30" s="41" t="inlineStr">
        <is>
          <t>Sept</t>
        </is>
      </c>
      <c r="B30" s="42" t="n">
        <v>45554</v>
      </c>
      <c r="C30" s="24" t="inlineStr">
        <is>
          <t>Payable Invoice</t>
        </is>
      </c>
      <c r="D30" s="24" t="inlineStr">
        <is>
          <t>Stukeley Meadows Primary School - Attendance to LS day
(to be paid from 23/24 Intensive support)</t>
        </is>
      </c>
      <c r="E30" s="24" t="inlineStr">
        <is>
          <t>00734 (23-24)</t>
        </is>
      </c>
      <c r="F30" s="43" t="n">
        <v>150</v>
      </c>
      <c r="G30" s="43" t="n">
        <v>0</v>
      </c>
      <c r="H30" s="44">
        <f>F30</f>
        <v/>
      </c>
      <c r="I30" s="45" t="n"/>
      <c r="J30" s="45" t="inlineStr">
        <is>
          <t>ISS</t>
        </is>
      </c>
    </row>
    <row r="31">
      <c r="A31" s="41" t="inlineStr">
        <is>
          <t>Sept</t>
        </is>
      </c>
      <c r="B31" s="42" t="n">
        <v>45554</v>
      </c>
      <c r="C31" s="24" t="inlineStr">
        <is>
          <t>Payable Invoice</t>
        </is>
      </c>
      <c r="D31" s="24" t="inlineStr">
        <is>
          <t>St. Pauls C Of E Primary School - Attendance to LS day</t>
        </is>
      </c>
      <c r="E31" s="24" t="inlineStr">
        <is>
          <t>20575 (23-24)</t>
        </is>
      </c>
      <c r="F31" s="43" t="n">
        <v>150</v>
      </c>
      <c r="G31" s="43" t="n">
        <v>0</v>
      </c>
      <c r="H31" s="44">
        <f>F31</f>
        <v/>
      </c>
      <c r="I31" s="45" t="n"/>
      <c r="J31" s="45" t="inlineStr">
        <is>
          <t>ISS</t>
        </is>
      </c>
    </row>
    <row r="32" ht="36" customHeight="1">
      <c r="A32" s="41" t="inlineStr">
        <is>
          <t>Sept</t>
        </is>
      </c>
      <c r="B32" s="42" t="n">
        <v>45554</v>
      </c>
      <c r="C32" s="24" t="inlineStr">
        <is>
          <t>Payable Invoice</t>
        </is>
      </c>
      <c r="D32" s="24" t="inlineStr">
        <is>
          <t>Avonmore Primary School - Delivery of LS day 
(to be paid from 23/24 Literacy Specialist)</t>
        </is>
      </c>
      <c r="E32" s="24" t="inlineStr">
        <is>
          <t>AVMSI14 (23-24)</t>
        </is>
      </c>
      <c r="F32" s="43" t="n">
        <v>420</v>
      </c>
      <c r="G32" s="43" t="n">
        <v>0</v>
      </c>
      <c r="H32" s="44">
        <f>F32</f>
        <v/>
      </c>
      <c r="I32" s="45" t="n"/>
      <c r="J32" s="45" t="inlineStr">
        <is>
          <t>LS</t>
        </is>
      </c>
    </row>
    <row r="33" ht="84" customHeight="1">
      <c r="A33" s="41" t="inlineStr">
        <is>
          <t>Sept</t>
        </is>
      </c>
      <c r="B33" s="42" t="n">
        <v>45554</v>
      </c>
      <c r="C33" s="24" t="inlineStr">
        <is>
          <t>Payable Invoice</t>
        </is>
      </c>
      <c r="D33" s="24" t="inlineStr">
        <is>
          <t>Sarah Bannerman - Delivery of LS days:
- Sawtry 11/09
- Newton 12/09
- Stukeley 18/09
- St Pauls 19/09
(to be paid from 23/24 English Hub Literacy Specialist)</t>
        </is>
      </c>
      <c r="E33" s="24" t="inlineStr">
        <is>
          <t>INV-0150 (part 23-24)</t>
        </is>
      </c>
      <c r="F33" s="43" t="n">
        <v>1680</v>
      </c>
      <c r="G33" s="43" t="n">
        <v>0</v>
      </c>
      <c r="H33" s="44">
        <f>F33</f>
        <v/>
      </c>
      <c r="I33" s="45" t="n"/>
      <c r="J33" s="45" t="inlineStr">
        <is>
          <t>LS</t>
        </is>
      </c>
    </row>
    <row r="34" ht="36" customHeight="1">
      <c r="A34" s="41" t="inlineStr">
        <is>
          <t>Sept</t>
        </is>
      </c>
      <c r="B34" s="42" t="n">
        <v>45554</v>
      </c>
      <c r="C34" s="24" t="inlineStr">
        <is>
          <t>Payable Invoice</t>
        </is>
      </c>
      <c r="D34" s="24" t="inlineStr">
        <is>
          <t>Silsoe VC Lower School - Resource funding
(to be paid from 23/24 AF Resources)</t>
        </is>
      </c>
      <c r="E34" s="24" t="inlineStr">
        <is>
          <t>SLS KST 3096 (23-24)</t>
        </is>
      </c>
      <c r="F34" s="43" t="n">
        <v>4685.19</v>
      </c>
      <c r="G34" s="43" t="n">
        <v>0</v>
      </c>
      <c r="H34" s="45" t="n"/>
      <c r="I34" s="44">
        <f>F34</f>
        <v/>
      </c>
      <c r="J34" s="45" t="inlineStr">
        <is>
          <t>Resources</t>
        </is>
      </c>
    </row>
    <row r="35">
      <c r="A35" s="41" t="inlineStr">
        <is>
          <t>Sept</t>
        </is>
      </c>
      <c r="B35" s="42" t="n">
        <v>45555</v>
      </c>
      <c r="C35" s="24" t="inlineStr">
        <is>
          <t>Payable Invoice</t>
        </is>
      </c>
      <c r="D35" s="24" t="inlineStr">
        <is>
          <t>Sawtry Infant School - Attendance to LS day</t>
        </is>
      </c>
      <c r="E35" s="24" t="inlineStr">
        <is>
          <t>0920240387HL (23-24)</t>
        </is>
      </c>
      <c r="F35" s="43" t="n">
        <v>150</v>
      </c>
      <c r="G35" s="43" t="n">
        <v>0</v>
      </c>
      <c r="H35" s="44">
        <f>F35</f>
        <v/>
      </c>
      <c r="I35" s="45" t="n"/>
      <c r="J35" s="45" t="inlineStr">
        <is>
          <t>ISS</t>
        </is>
      </c>
    </row>
    <row r="36">
      <c r="A36" s="41" t="inlineStr">
        <is>
          <t>Sept</t>
        </is>
      </c>
      <c r="B36" s="42" t="n">
        <v>45555</v>
      </c>
      <c r="C36" s="24" t="inlineStr">
        <is>
          <t>Payable Invoice</t>
        </is>
      </c>
      <c r="D36" s="24" t="inlineStr">
        <is>
          <t>Kenmont Primary School - Attendance to LS day</t>
        </is>
      </c>
      <c r="E36" s="24" t="inlineStr">
        <is>
          <t>KEN190924 (23-24)</t>
        </is>
      </c>
      <c r="F36" s="43" t="n">
        <v>150</v>
      </c>
      <c r="G36" s="43" t="n">
        <v>0</v>
      </c>
      <c r="H36" s="44">
        <f>F36</f>
        <v/>
      </c>
      <c r="I36" s="45" t="n"/>
      <c r="J36" s="45" t="inlineStr">
        <is>
          <t>ISS</t>
        </is>
      </c>
    </row>
    <row r="37" ht="36" customHeight="1">
      <c r="A37" s="41" t="inlineStr">
        <is>
          <t>Sept</t>
        </is>
      </c>
      <c r="B37" s="42" t="n">
        <v>45555</v>
      </c>
      <c r="C37" s="24" t="inlineStr">
        <is>
          <t>Payable Invoice</t>
        </is>
      </c>
      <c r="D37" s="24" t="inlineStr">
        <is>
          <t>Castlebar School - Attendance to AF Audit 
(part 2 of 2)</t>
        </is>
      </c>
      <c r="E37" s="24" t="inlineStr">
        <is>
          <t>CBS000631 (23-24)</t>
        </is>
      </c>
      <c r="F37" s="43" t="n">
        <v>50</v>
      </c>
      <c r="G37" s="43" t="n">
        <v>0</v>
      </c>
      <c r="H37" s="45" t="n"/>
      <c r="I37" s="44">
        <f>F37</f>
        <v/>
      </c>
      <c r="J37" s="45" t="inlineStr">
        <is>
          <t>ISS</t>
        </is>
      </c>
    </row>
    <row r="38" ht="36" customHeight="1">
      <c r="A38" s="41" t="inlineStr">
        <is>
          <t>Sept</t>
        </is>
      </c>
      <c r="B38" s="42" t="n">
        <v>45555</v>
      </c>
      <c r="C38" s="24" t="inlineStr">
        <is>
          <t>Payable Invoice</t>
        </is>
      </c>
      <c r="D38" s="24" t="inlineStr">
        <is>
          <t>Castlebar School - Attendance to AF audit
(part 1 of 2)</t>
        </is>
      </c>
      <c r="E38" s="24" t="inlineStr">
        <is>
          <t>CBS000619 (23-24)</t>
        </is>
      </c>
      <c r="F38" s="43" t="n">
        <v>100</v>
      </c>
      <c r="G38" s="43" t="n">
        <v>0</v>
      </c>
      <c r="H38" s="45" t="n"/>
      <c r="I38" s="44">
        <f>F38</f>
        <v/>
      </c>
      <c r="J38" s="45" t="inlineStr">
        <is>
          <t>ISS</t>
        </is>
      </c>
    </row>
    <row r="39" ht="36" customHeight="1">
      <c r="A39" s="41" t="inlineStr">
        <is>
          <t>Sept</t>
        </is>
      </c>
      <c r="B39" s="42" t="n">
        <v>45555</v>
      </c>
      <c r="C39" s="24" t="inlineStr">
        <is>
          <t>Payable Invoice</t>
        </is>
      </c>
      <c r="D39" s="24" t="inlineStr">
        <is>
          <t>Westoning Lower School - Resource funding 
(to be paid from 23/24 AF Resources)</t>
        </is>
      </c>
      <c r="E39" s="24" t="inlineStr">
        <is>
          <t>WLSSI47 (23-24)</t>
        </is>
      </c>
      <c r="F39" s="43" t="n">
        <v>126.68</v>
      </c>
      <c r="G39" s="43" t="n">
        <v>0</v>
      </c>
      <c r="H39" s="45" t="n"/>
      <c r="I39" s="44">
        <f>F39</f>
        <v/>
      </c>
      <c r="J39" s="45" t="inlineStr">
        <is>
          <t>Resources</t>
        </is>
      </c>
    </row>
    <row r="40" ht="36" customHeight="1">
      <c r="A40" s="41" t="inlineStr">
        <is>
          <t>Sept</t>
        </is>
      </c>
      <c r="B40" s="42" t="n">
        <v>45559</v>
      </c>
      <c r="C40" s="24" t="inlineStr">
        <is>
          <t>Payable Invoice</t>
        </is>
      </c>
      <c r="D40" s="24" t="inlineStr">
        <is>
          <t>Mount Pleasant Lane primary school - Attendance to LS day
(to be paid from 23-24 English Hub Intensive Suppport)</t>
        </is>
      </c>
      <c r="E40" s="24" t="inlineStr">
        <is>
          <t>0000000264 (23-24)</t>
        </is>
      </c>
      <c r="F40" s="43" t="n">
        <v>150</v>
      </c>
      <c r="G40" s="43" t="n">
        <v>0</v>
      </c>
      <c r="H40" s="44">
        <f>F40</f>
        <v/>
      </c>
      <c r="I40" s="45" t="n"/>
      <c r="J40" s="45" t="inlineStr">
        <is>
          <t>ISS</t>
        </is>
      </c>
    </row>
    <row r="41" ht="36" customHeight="1">
      <c r="A41" s="41" t="inlineStr">
        <is>
          <t>Sept</t>
        </is>
      </c>
      <c r="B41" s="42" t="n">
        <v>45559</v>
      </c>
      <c r="C41" s="24" t="inlineStr">
        <is>
          <t>Payable Invoice</t>
        </is>
      </c>
      <c r="D41" s="24" t="inlineStr">
        <is>
          <t>Thornhill Primary School - Resources 
(to be paid from 23/24 AF Resources)</t>
        </is>
      </c>
      <c r="E41" s="24" t="inlineStr">
        <is>
          <t>694 (23-24)</t>
        </is>
      </c>
      <c r="F41" s="43" t="n">
        <v>4532.46</v>
      </c>
      <c r="G41" s="43" t="n">
        <v>0</v>
      </c>
      <c r="H41" s="45" t="n"/>
      <c r="I41" s="44">
        <f>F41</f>
        <v/>
      </c>
      <c r="J41" s="45" t="inlineStr">
        <is>
          <t>Resources</t>
        </is>
      </c>
    </row>
    <row r="42" ht="36" customHeight="1">
      <c r="A42" s="41" t="inlineStr">
        <is>
          <t>Sept</t>
        </is>
      </c>
      <c r="B42" s="42" t="n">
        <v>45560</v>
      </c>
      <c r="C42" s="24" t="inlineStr">
        <is>
          <t>Payable Invoice</t>
        </is>
      </c>
      <c r="D42" s="24" t="inlineStr">
        <is>
          <t>Fox Primary School - Delivery of LS day 
(To be paid from 23/24 English Hub Literacy Specialist)</t>
        </is>
      </c>
      <c r="E42" s="24" t="inlineStr">
        <is>
          <t>FOXSI67 (23-24)</t>
        </is>
      </c>
      <c r="F42" s="43" t="n">
        <v>420</v>
      </c>
      <c r="G42" s="43" t="n">
        <v>0</v>
      </c>
      <c r="H42" s="44">
        <f>F42</f>
        <v/>
      </c>
      <c r="I42" s="45" t="n"/>
      <c r="J42" s="45" t="inlineStr">
        <is>
          <t>LS</t>
        </is>
      </c>
    </row>
    <row r="43" ht="36" customHeight="1">
      <c r="A43" s="41" t="inlineStr">
        <is>
          <t>Sept</t>
        </is>
      </c>
      <c r="B43" s="42" t="n">
        <v>45560</v>
      </c>
      <c r="C43" s="24" t="inlineStr">
        <is>
          <t>Payable Invoice</t>
        </is>
      </c>
      <c r="D43" s="24" t="inlineStr">
        <is>
          <t>Fox Primary School - BM, VC, EC additional admin duties 
(to be paid from 23/24 English Hub Literacy Specialist)</t>
        </is>
      </c>
      <c r="E43" s="24" t="inlineStr">
        <is>
          <t>FOXSI68 (23-24)</t>
        </is>
      </c>
      <c r="F43" s="43" t="n">
        <v>1050</v>
      </c>
      <c r="G43" s="43" t="n">
        <v>0</v>
      </c>
      <c r="H43" s="44">
        <f>F43</f>
        <v/>
      </c>
      <c r="I43" s="45" t="n"/>
      <c r="J43" s="45" t="inlineStr">
        <is>
          <t>LS admin</t>
        </is>
      </c>
    </row>
    <row r="44" ht="36" customHeight="1">
      <c r="A44" s="41" t="inlineStr">
        <is>
          <t>Sept</t>
        </is>
      </c>
      <c r="B44" s="42" t="n">
        <v>45560</v>
      </c>
      <c r="C44" s="24" t="inlineStr">
        <is>
          <t>Payable Invoice</t>
        </is>
      </c>
      <c r="D44" s="24" t="inlineStr">
        <is>
          <t>Avonmore Primary School - AB additional admin duties
(to be paid from 23/24 English Hub Literacy Specialist)</t>
        </is>
      </c>
      <c r="E44" s="24" t="inlineStr">
        <is>
          <t>AVMSI15</t>
        </is>
      </c>
      <c r="F44" s="43" t="n">
        <v>350</v>
      </c>
      <c r="G44" s="43" t="n">
        <v>0</v>
      </c>
      <c r="H44" s="44">
        <f>F44</f>
        <v/>
      </c>
      <c r="I44" s="45" t="n"/>
      <c r="J44" s="45" t="inlineStr">
        <is>
          <t>LS admin</t>
        </is>
      </c>
    </row>
    <row r="45" ht="36" customHeight="1">
      <c r="A45" s="41" t="inlineStr">
        <is>
          <t>Sept</t>
        </is>
      </c>
      <c r="B45" s="42" t="n">
        <v>45560</v>
      </c>
      <c r="C45" s="24" t="inlineStr">
        <is>
          <t>Payable Invoice</t>
        </is>
      </c>
      <c r="D45" s="24" t="inlineStr">
        <is>
          <t>Silsoe VC Lower School - Resource funding
(to be paid from 23/24 AF Resources)</t>
        </is>
      </c>
      <c r="E45" s="24" t="inlineStr">
        <is>
          <t>SLS KST 3097 (23-24)</t>
        </is>
      </c>
      <c r="F45" s="43" t="n">
        <v>990.25</v>
      </c>
      <c r="G45" s="43" t="n">
        <v>0</v>
      </c>
      <c r="H45" s="45" t="n"/>
      <c r="I45" s="44">
        <f>F45</f>
        <v/>
      </c>
      <c r="J45" s="45" t="inlineStr">
        <is>
          <t>Resources</t>
        </is>
      </c>
    </row>
    <row r="46" ht="36" customHeight="1">
      <c r="A46" s="41" t="inlineStr">
        <is>
          <t>Sept</t>
        </is>
      </c>
      <c r="B46" s="42" t="n">
        <v>45561</v>
      </c>
      <c r="C46" s="24" t="inlineStr">
        <is>
          <t>Payable Invoice</t>
        </is>
      </c>
      <c r="D46" s="24" t="inlineStr">
        <is>
          <t>Thornhill Primary School - Resource funding 
(to be paid from 23-24 AF Resources)</t>
        </is>
      </c>
      <c r="E46" s="24" t="inlineStr">
        <is>
          <t>695 (23-24)</t>
        </is>
      </c>
      <c r="F46" s="43" t="n">
        <v>1467.54</v>
      </c>
      <c r="G46" s="43" t="n">
        <v>0</v>
      </c>
      <c r="H46" s="45" t="n"/>
      <c r="I46" s="44">
        <f>F46</f>
        <v/>
      </c>
      <c r="J46" s="45" t="inlineStr">
        <is>
          <t>Resources</t>
        </is>
      </c>
    </row>
    <row r="47" ht="72" customHeight="1">
      <c r="A47" s="41" t="inlineStr">
        <is>
          <t>Sept</t>
        </is>
      </c>
      <c r="B47" s="42" t="n">
        <v>45565</v>
      </c>
      <c r="C47" s="24" t="inlineStr">
        <is>
          <t>Payable Invoice</t>
        </is>
      </c>
      <c r="D47" s="24" t="inlineStr">
        <is>
          <t>Bellevue Place Education Trust (FAO: Watling Park) - Attendance to LS days:
11/01
07/03
23/05
11/07</t>
        </is>
      </c>
      <c r="E47" s="24" t="inlineStr">
        <is>
          <t>1 reference Watling Park (23-24)</t>
        </is>
      </c>
      <c r="F47" s="43" t="n">
        <v>600</v>
      </c>
      <c r="G47" s="43" t="n">
        <v>0</v>
      </c>
      <c r="H47" s="44">
        <f>F47</f>
        <v/>
      </c>
      <c r="I47" s="45" t="n"/>
      <c r="J47" s="45" t="inlineStr">
        <is>
          <t>ISS</t>
        </is>
      </c>
    </row>
    <row r="48" ht="72" customHeight="1">
      <c r="A48" s="41" t="inlineStr">
        <is>
          <t>Sept</t>
        </is>
      </c>
      <c r="B48" s="48" t="n">
        <v>45565</v>
      </c>
      <c r="C48" s="28" t="inlineStr">
        <is>
          <t>Journal</t>
        </is>
      </c>
      <c r="D48" s="28" t="inlineStr">
        <is>
          <t>WLFSP training:
Davina @ HFL training - £525
Davina @ LW training - £175
Davina induction training 4.5 days - £1575
Finance training - £895.20
Laura G induction training - £197.26</t>
        </is>
      </c>
      <c r="E48" s="28" t="n"/>
      <c r="F48" s="49" t="n">
        <v>3367.46</v>
      </c>
      <c r="G48" s="49" t="n">
        <v>0</v>
      </c>
      <c r="H48" s="50" t="n">
        <v>3367.46</v>
      </c>
      <c r="I48" s="51" t="n"/>
      <c r="J48" s="51" t="inlineStr">
        <is>
          <t>Training</t>
        </is>
      </c>
    </row>
    <row r="49" ht="36" customHeight="1">
      <c r="A49" s="41" t="inlineStr">
        <is>
          <t>Sept</t>
        </is>
      </c>
      <c r="B49" s="48" t="n">
        <v>45565</v>
      </c>
      <c r="C49" s="28" t="inlineStr">
        <is>
          <t>Journal</t>
        </is>
      </c>
      <c r="D49" s="28" t="inlineStr">
        <is>
          <t>WLFSP LS:
DB - Dovery 08/07 - £420
DB - Kenmont 10/09 - £420</t>
        </is>
      </c>
      <c r="E49" s="28" t="n"/>
      <c r="F49" s="49" t="n">
        <v>840</v>
      </c>
      <c r="G49" s="49" t="n"/>
      <c r="H49" s="50" t="n">
        <v>840</v>
      </c>
      <c r="I49" s="51" t="n"/>
      <c r="J49" s="51" t="inlineStr">
        <is>
          <t>LS</t>
        </is>
      </c>
    </row>
    <row r="50" ht="24" customHeight="1">
      <c r="A50" s="41" t="inlineStr">
        <is>
          <t>Sept</t>
        </is>
      </c>
      <c r="B50" s="48" t="n">
        <v>45565</v>
      </c>
      <c r="C50" s="28" t="inlineStr">
        <is>
          <t>Journal</t>
        </is>
      </c>
      <c r="D50" s="28" t="inlineStr">
        <is>
          <t>WLFSP LS Admin:
DB - Admin duties - £350</t>
        </is>
      </c>
      <c r="E50" s="28" t="n"/>
      <c r="F50" s="49" t="n">
        <v>350</v>
      </c>
      <c r="G50" s="49" t="n">
        <v>0</v>
      </c>
      <c r="H50" s="50" t="n">
        <v>350</v>
      </c>
      <c r="I50" s="51" t="n"/>
      <c r="J50" s="51" t="inlineStr">
        <is>
          <t>LS admin</t>
        </is>
      </c>
    </row>
    <row r="51" ht="24" customHeight="1">
      <c r="A51" s="41" t="inlineStr">
        <is>
          <t>Sept</t>
        </is>
      </c>
      <c r="B51" s="48" t="n">
        <v>45565</v>
      </c>
      <c r="C51" s="28" t="inlineStr">
        <is>
          <t>Journal</t>
        </is>
      </c>
      <c r="D51" s="28" t="inlineStr">
        <is>
          <t>WLFSP Staffing:
£4052.02</t>
        </is>
      </c>
      <c r="E51" s="28" t="n"/>
      <c r="F51" s="49" t="n">
        <v>4052.02</v>
      </c>
      <c r="G51" s="49" t="n"/>
      <c r="H51" s="50" t="n">
        <v>4052.02</v>
      </c>
      <c r="I51" s="51" t="n"/>
      <c r="J51" s="51" t="inlineStr">
        <is>
          <t>Staffing</t>
        </is>
      </c>
    </row>
    <row r="52" ht="36" customHeight="1">
      <c r="A52" s="41" t="inlineStr">
        <is>
          <t>Oct</t>
        </is>
      </c>
      <c r="B52" s="42" t="n">
        <v>45567</v>
      </c>
      <c r="C52" s="24" t="inlineStr">
        <is>
          <t>Payable Invoice</t>
        </is>
      </c>
      <c r="D52" s="24" t="inlineStr">
        <is>
          <t>Ermine Street Church Academy - Resource funding 
(to be paid from 23-24 English Hub resources)</t>
        </is>
      </c>
      <c r="E52" s="24" t="inlineStr">
        <is>
          <t>ERSI 112 (23-24)</t>
        </is>
      </c>
      <c r="F52" s="43" t="n">
        <v>100</v>
      </c>
      <c r="G52" s="43" t="n">
        <v>0</v>
      </c>
      <c r="H52" s="44">
        <f>F52</f>
        <v/>
      </c>
      <c r="I52" s="45" t="n"/>
      <c r="J52" s="45" t="inlineStr">
        <is>
          <t>Resources</t>
        </is>
      </c>
    </row>
    <row r="53" ht="36" customHeight="1">
      <c r="A53" s="41" t="inlineStr">
        <is>
          <t>Oct</t>
        </is>
      </c>
      <c r="B53" s="42" t="n">
        <v>45569</v>
      </c>
      <c r="C53" s="24" t="inlineStr">
        <is>
          <t>Payable Invoice</t>
        </is>
      </c>
      <c r="D53" s="24" t="inlineStr">
        <is>
          <t>Highfield Primary School - Attendance to an audit (11/07)
(to be paid from 23/24 English Hub Audits)</t>
        </is>
      </c>
      <c r="E53" s="24" t="inlineStr">
        <is>
          <t>HPS00002024/007 (23-24)</t>
        </is>
      </c>
      <c r="F53" s="43" t="n">
        <v>100</v>
      </c>
      <c r="G53" s="43" t="n">
        <v>0</v>
      </c>
      <c r="H53" s="44">
        <f>F53</f>
        <v/>
      </c>
      <c r="I53" s="45" t="n"/>
      <c r="J53" s="45" t="inlineStr">
        <is>
          <t>Audits</t>
        </is>
      </c>
    </row>
    <row r="54" ht="36" customHeight="1">
      <c r="A54" s="41" t="inlineStr">
        <is>
          <t>Oct</t>
        </is>
      </c>
      <c r="B54" s="42" t="n">
        <v>45569</v>
      </c>
      <c r="C54" s="24" t="inlineStr">
        <is>
          <t>Payable Invoice</t>
        </is>
      </c>
      <c r="D54" s="24" t="inlineStr">
        <is>
          <t>Saffron Green Primary School - Attendance to audit (25/04)
(to be paid from 23/24 English Hub Audits)</t>
        </is>
      </c>
      <c r="E54" s="24" t="inlineStr">
        <is>
          <t>16 - 24/25 (23-24)</t>
        </is>
      </c>
      <c r="F54" s="43" t="n">
        <v>100</v>
      </c>
      <c r="G54" s="43" t="n">
        <v>0</v>
      </c>
      <c r="H54" s="44">
        <f>F54</f>
        <v/>
      </c>
      <c r="I54" s="45" t="n"/>
      <c r="J54" s="45" t="inlineStr">
        <is>
          <t>Audits</t>
        </is>
      </c>
    </row>
    <row r="55" ht="48" customHeight="1">
      <c r="A55" s="41" t="inlineStr">
        <is>
          <t>Oct</t>
        </is>
      </c>
      <c r="B55" s="42" t="n">
        <v>45569</v>
      </c>
      <c r="C55" s="24" t="inlineStr">
        <is>
          <t>Payable Invoice</t>
        </is>
      </c>
      <c r="D55" s="24" t="inlineStr">
        <is>
          <t>Maulden Lower School - Attendance to showcase (14/05)
(to be paid from 23/24 English Hub Medium Level Support/Showcases)</t>
        </is>
      </c>
      <c r="E55" s="24" t="inlineStr">
        <is>
          <t>MAU00400 (23-24)</t>
        </is>
      </c>
      <c r="F55" s="43" t="n">
        <v>100</v>
      </c>
      <c r="G55" s="43" t="n">
        <v>0</v>
      </c>
      <c r="H55" s="44">
        <f>F55</f>
        <v/>
      </c>
      <c r="I55" s="45" t="n"/>
      <c r="J55" s="45" t="inlineStr">
        <is>
          <t>MLS/Showcases</t>
        </is>
      </c>
    </row>
    <row r="56" ht="36" customHeight="1">
      <c r="A56" s="41" t="inlineStr">
        <is>
          <t>Oct</t>
        </is>
      </c>
      <c r="B56" s="42" t="n">
        <v>45569</v>
      </c>
      <c r="C56" s="24" t="inlineStr">
        <is>
          <t>Payable Invoice</t>
        </is>
      </c>
      <c r="D56" s="24" t="inlineStr">
        <is>
          <t>Queen's Manor Primary School - Resource funding 
(to be paid from 23/24 English Hub Resources)</t>
        </is>
      </c>
      <c r="E56" s="24" t="inlineStr">
        <is>
          <t>71 (23-24)</t>
        </is>
      </c>
      <c r="F56" s="43" t="n">
        <v>2756.88</v>
      </c>
      <c r="G56" s="43" t="n">
        <v>0</v>
      </c>
      <c r="H56" s="44">
        <f>F56</f>
        <v/>
      </c>
      <c r="I56" s="45" t="n"/>
      <c r="J56" s="45" t="inlineStr">
        <is>
          <t>Resources</t>
        </is>
      </c>
    </row>
    <row r="57" ht="36" customHeight="1">
      <c r="A57" s="41" t="inlineStr">
        <is>
          <t>Oct</t>
        </is>
      </c>
      <c r="B57" s="42" t="n">
        <v>45569</v>
      </c>
      <c r="C57" s="24" t="inlineStr">
        <is>
          <t>Payable Invoice</t>
        </is>
      </c>
      <c r="D57" s="24" t="inlineStr">
        <is>
          <t>Westoning Lower School - Resource funding
(to be taken from 23/24 AF Resources)</t>
        </is>
      </c>
      <c r="E57" s="24" t="inlineStr">
        <is>
          <t>WLSSI48 (23-24)</t>
        </is>
      </c>
      <c r="F57" s="43" t="n">
        <v>74</v>
      </c>
      <c r="G57" s="43" t="n">
        <v>0</v>
      </c>
      <c r="H57" s="44" t="n"/>
      <c r="I57" s="44">
        <f>F57</f>
        <v/>
      </c>
      <c r="J57" s="45" t="inlineStr">
        <is>
          <t>Resources</t>
        </is>
      </c>
    </row>
    <row r="58" ht="36" customHeight="1">
      <c r="A58" s="41" t="inlineStr">
        <is>
          <t>Oct</t>
        </is>
      </c>
      <c r="B58" s="42" t="n">
        <v>45572</v>
      </c>
      <c r="C58" s="24" t="inlineStr">
        <is>
          <t>Payable Invoice</t>
        </is>
      </c>
      <c r="D58" s="24" t="inlineStr">
        <is>
          <t>Woodlands Academy - Attendance to audit 
(to be paid from 23-24 English Hub Audits)</t>
        </is>
      </c>
      <c r="E58" s="24" t="inlineStr">
        <is>
          <t>INV000078 (23-24)</t>
        </is>
      </c>
      <c r="F58" s="43" t="n">
        <v>100</v>
      </c>
      <c r="G58" s="43" t="n">
        <v>0</v>
      </c>
      <c r="H58" s="44">
        <f>F58</f>
        <v/>
      </c>
      <c r="I58" s="45" t="n"/>
      <c r="J58" s="45" t="inlineStr">
        <is>
          <t>Audits</t>
        </is>
      </c>
    </row>
    <row r="59" ht="60" customHeight="1">
      <c r="B59" s="52" t="inlineStr">
        <is>
          <t>Total Liabilities: Creditors &lt;1 year: Other accruals</t>
        </is>
      </c>
      <c r="C59" s="52" t="n"/>
      <c r="D59" s="52" t="n"/>
      <c r="E59" s="52" t="n"/>
      <c r="F59" s="53">
        <f>SUM(F3:F58)</f>
        <v/>
      </c>
      <c r="G59" s="53">
        <f>SUM(G3:G58)</f>
        <v/>
      </c>
    </row>
    <row r="60" ht="24" customHeight="1">
      <c r="B60" s="39" t="inlineStr">
        <is>
          <t>Closing Balance</t>
        </is>
      </c>
      <c r="C60" s="39" t="n"/>
      <c r="D60" s="39" t="n"/>
      <c r="E60" s="39" t="n"/>
      <c r="F60" s="40" t="n">
        <v>0</v>
      </c>
      <c r="G60" s="40" t="n">
        <v>38133.47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Hannah Gin-Sing</dc:creator>
  <dcterms:created xmlns:dcterms="http://purl.org/dc/terms/" xmlns:xsi="http://www.w3.org/2001/XMLSchema-instance" xsi:type="dcterms:W3CDTF">2024-11-08T11:48:47Z</dcterms:created>
  <dcterms:modified xmlns:dcterms="http://purl.org/dc/terms/" xmlns:xsi="http://www.w3.org/2001/XMLSchema-instance" xsi:type="dcterms:W3CDTF">2025-01-23T11:56:50Z</dcterms:modified>
  <cp:lastModifiedBy>Ekaterina Medvedeva</cp:lastModifiedBy>
</cp:coreProperties>
</file>