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460" windowWidth="28800" windowHeight="16920" tabRatio="600" firstSheet="0" activeTab="0" autoFilterDateGrouping="1"/>
  </bookViews>
  <sheets>
    <sheet xmlns:r="http://schemas.openxmlformats.org/officeDocument/2006/relationships" name="Account Transaction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dd\ mmm\ yyyy"/>
    <numFmt numFmtId="165" formatCode="#,##0.00;\(#,##0.00\)"/>
  </numFmts>
  <fonts count="7">
    <font>
      <name val="Arial"/>
      <color theme="1"/>
      <sz val="9"/>
    </font>
    <font>
      <name val="Arial"/>
      <family val="2"/>
      <color theme="1"/>
      <sz val="14"/>
    </font>
    <font>
      <name val="Arial"/>
      <family val="2"/>
      <b val="1"/>
      <color theme="1"/>
      <sz val="14"/>
    </font>
    <font>
      <name val="Arial"/>
      <family val="2"/>
      <color theme="1"/>
      <sz val="12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top"/>
    </xf>
    <xf numFmtId="0" fontId="4" fillId="0" borderId="0" pivotButton="0" quotePrefix="0" xfId="0"/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right" vertical="center"/>
    </xf>
    <xf numFmtId="0" fontId="5" fillId="0" borderId="1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 vertical="center"/>
    </xf>
    <xf numFmtId="164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vertical="center"/>
    </xf>
    <xf numFmtId="165" fontId="0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vertical="center"/>
    </xf>
    <xf numFmtId="165" fontId="6" fillId="0" borderId="2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6" fillId="2" borderId="3" applyAlignment="1" pivotButton="0" quotePrefix="0" xfId="0">
      <alignment vertical="center"/>
    </xf>
    <xf numFmtId="165" fontId="6" fillId="2" borderId="3" applyAlignment="1" pivotButton="0" quotePrefix="0" xfId="0">
      <alignment horizontal="right" vertical="center"/>
    </xf>
    <xf numFmtId="164" fontId="0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5" fontId="0" fillId="3" borderId="0" applyAlignment="1" pivotButton="0" quotePrefix="0" xfId="0">
      <alignment horizontal="right" vertical="center"/>
    </xf>
    <xf numFmtId="164" fontId="0" fillId="3" borderId="2" applyAlignment="1" pivotButton="0" quotePrefix="0" xfId="0">
      <alignment horizontal="left" vertical="center"/>
    </xf>
    <xf numFmtId="0" fontId="0" fillId="3" borderId="2" applyAlignment="1" pivotButton="0" quotePrefix="0" xfId="0">
      <alignment vertical="center"/>
    </xf>
    <xf numFmtId="165" fontId="0" fillId="3" borderId="2" applyAlignment="1" pivotButton="0" quotePrefix="0" xfId="0">
      <alignment horizontal="right" vertical="center"/>
    </xf>
    <xf numFmtId="0" fontId="0" fillId="3" borderId="2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413"/>
  <sheetViews>
    <sheetView showGridLines="0" tabSelected="1" zoomScaleNormal="100" workbookViewId="0">
      <selection activeCell="A1" sqref="A1"/>
    </sheetView>
  </sheetViews>
  <sheetFormatPr baseColWidth="10" defaultColWidth="9" defaultRowHeight="12"/>
  <cols>
    <col width="52.3984375" customWidth="1" style="10" min="1" max="1"/>
    <col width="19" customWidth="1" style="10" min="2" max="2"/>
    <col width="100" customWidth="1" style="10" min="3" max="3"/>
    <col width="42.19921875" customWidth="1" style="10" min="4" max="4"/>
    <col width="9" customWidth="1" style="10" min="5" max="5"/>
    <col width="10.19921875" customWidth="1" style="10" min="6" max="6"/>
    <col width="19.3984375" customWidth="1" style="10" min="7" max="7"/>
    <col width="10.19921875" customWidth="1" style="10" min="8" max="8"/>
    <col width="7.3984375" customWidth="1" style="10" min="9" max="9"/>
  </cols>
  <sheetData>
    <row r="1" ht="16.75" customFormat="1" customHeight="1" s="1">
      <c r="A1" s="2" t="inlineStr">
        <is>
          <t>Account Transactions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 ht="14.5" customFormat="1" customHeight="1" s="3">
      <c r="A2" s="4" t="inlineStr">
        <is>
          <t>Knowledge Schools Trust</t>
        </is>
      </c>
      <c r="B2" s="4" t="n"/>
      <c r="C2" s="4" t="n"/>
      <c r="D2" s="4" t="n"/>
      <c r="E2" s="4" t="n"/>
      <c r="F2" s="4" t="n"/>
      <c r="G2" s="4" t="n"/>
      <c r="H2" s="4" t="n"/>
      <c r="I2" s="4" t="n"/>
    </row>
    <row r="3" ht="14.5" customFormat="1" customHeight="1" s="3">
      <c r="A3" s="4" t="inlineStr">
        <is>
          <t>For the period 1 September 2024 to 31 December 2024</t>
        </is>
      </c>
      <c r="B3" s="4" t="n"/>
      <c r="C3" s="4" t="n"/>
      <c r="D3" s="4" t="n"/>
      <c r="E3" s="4" t="n"/>
      <c r="F3" s="4" t="n"/>
      <c r="G3" s="4" t="n"/>
      <c r="H3" s="4" t="n"/>
      <c r="I3" s="4" t="n"/>
    </row>
    <row r="4" ht="13.25" customHeight="1" s="10"/>
    <row r="5" ht="11" customHeight="1" s="10">
      <c r="A5" s="5" t="inlineStr">
        <is>
          <t>School is WLFSP - West London Free School Primary.</t>
        </is>
      </c>
    </row>
    <row r="6" ht="13.25" customHeight="1" s="10"/>
    <row r="7" ht="12" customFormat="1" customHeight="1" s="6">
      <c r="A7" s="7" t="inlineStr">
        <is>
          <t>Date</t>
        </is>
      </c>
      <c r="B7" s="7" t="inlineStr">
        <is>
          <t>Source</t>
        </is>
      </c>
      <c r="C7" s="7" t="inlineStr">
        <is>
          <t>Description</t>
        </is>
      </c>
      <c r="D7" s="7" t="inlineStr">
        <is>
          <t>Reference</t>
        </is>
      </c>
      <c r="E7" s="8" t="inlineStr">
        <is>
          <t>Debit</t>
        </is>
      </c>
      <c r="F7" s="8" t="inlineStr">
        <is>
          <t>Credit</t>
        </is>
      </c>
      <c r="G7" s="8" t="inlineStr">
        <is>
          <t>Running Balance</t>
        </is>
      </c>
      <c r="H7" s="8" t="inlineStr">
        <is>
          <t>Gross</t>
        </is>
      </c>
      <c r="I7" s="8" t="inlineStr">
        <is>
          <t>VAT</t>
        </is>
      </c>
    </row>
    <row r="8" ht="13.25" customHeight="1" s="10"/>
    <row r="9" ht="12" customFormat="1" customHeight="1" s="6">
      <c r="A9" s="9" t="inlineStr">
        <is>
          <t>Income: DfE Revenue Grants: English Hub</t>
        </is>
      </c>
      <c r="B9" s="9" t="n"/>
      <c r="C9" s="9" t="n"/>
      <c r="D9" s="9" t="n"/>
      <c r="E9" s="9" t="n"/>
      <c r="F9" s="9" t="n"/>
      <c r="G9" s="9" t="n"/>
      <c r="H9" s="9" t="n"/>
      <c r="I9" s="9" t="n"/>
    </row>
    <row r="10" ht="11" customHeight="1" s="10">
      <c r="A10" s="23" t="n">
        <v>45562</v>
      </c>
      <c r="B10" s="24" t="inlineStr">
        <is>
          <t>Manual Journal</t>
        </is>
      </c>
      <c r="C10" s="24" t="inlineStr">
        <is>
          <t>To draw down staffing costs for WLFSP from committed spend - To draw down staffing costs for WLFSP from committed spend</t>
        </is>
      </c>
      <c r="D10" s="24" t="inlineStr">
        <is>
          <t>#327623</t>
        </is>
      </c>
      <c r="E10" s="25" t="n">
        <v>0</v>
      </c>
      <c r="F10" s="25" t="n">
        <v>8609.48</v>
      </c>
      <c r="G10" s="25">
        <f>(F10 - E10)</f>
        <v/>
      </c>
      <c r="H10" s="25" t="n">
        <v>8609.48</v>
      </c>
      <c r="I10" s="25" t="n">
        <v>0</v>
      </c>
    </row>
    <row r="11" ht="11" customHeight="1" s="10">
      <c r="A11" s="26" t="n">
        <v>45596</v>
      </c>
      <c r="B11" s="27" t="inlineStr">
        <is>
          <t>Manual Journal</t>
        </is>
      </c>
      <c r="C11" s="27" t="inlineStr">
        <is>
          <t>To draw down English Hub monies for Sept and October costs - To draw down English Hub monies for Sept and October costs</t>
        </is>
      </c>
      <c r="D11" s="27" t="inlineStr">
        <is>
          <t>#354267</t>
        </is>
      </c>
      <c r="E11" s="28" t="n">
        <v>0</v>
      </c>
      <c r="F11" s="28" t="n">
        <v>47809.03</v>
      </c>
      <c r="G11" s="28">
        <f>((G10 + F11) - E11)</f>
        <v/>
      </c>
      <c r="H11" s="28" t="n">
        <v>47809.03</v>
      </c>
      <c r="I11" s="28" t="n">
        <v>0</v>
      </c>
    </row>
    <row r="12" ht="11" customHeight="1" s="10">
      <c r="A12" s="26" t="n">
        <v>45625</v>
      </c>
      <c r="B12" s="27" t="inlineStr">
        <is>
          <t>Manual Journal</t>
        </is>
      </c>
      <c r="C12" s="27" t="inlineStr">
        <is>
          <t>To draw down English Hub monies to match costs - To draw down English Hub monies to match costs</t>
        </is>
      </c>
      <c r="D12" s="27" t="inlineStr">
        <is>
          <t>#353010</t>
        </is>
      </c>
      <c r="E12" s="28" t="n">
        <v>0</v>
      </c>
      <c r="F12" s="28" t="n">
        <v>20049.35</v>
      </c>
      <c r="G12" s="28">
        <f>((G11 + F12) - E12)</f>
        <v/>
      </c>
      <c r="H12" s="28" t="n">
        <v>20049.35</v>
      </c>
      <c r="I12" s="28" t="n">
        <v>0</v>
      </c>
    </row>
    <row r="13" ht="11" customHeight="1" s="10">
      <c r="A13" s="17" t="inlineStr">
        <is>
          <t>Total Income: DfE Revenue Grants: English Hub</t>
        </is>
      </c>
      <c r="B13" s="17" t="n"/>
      <c r="C13" s="17" t="n"/>
      <c r="D13" s="17" t="n"/>
      <c r="E13" s="18">
        <f>SUM(E10:E12)</f>
        <v/>
      </c>
      <c r="F13" s="18">
        <f>SUM(F10:F12)</f>
        <v/>
      </c>
      <c r="G13" s="18">
        <f>G12</f>
        <v/>
      </c>
      <c r="H13" s="18">
        <f>SUM(H10:H12)</f>
        <v/>
      </c>
      <c r="I13" s="18">
        <f>SUM(I10:I12)</f>
        <v/>
      </c>
    </row>
    <row r="14" ht="13.25" customHeight="1" s="10"/>
    <row r="15" ht="12" customFormat="1" customHeight="1" s="6">
      <c r="A15" s="9" t="inlineStr">
        <is>
          <t>Supplies &amp; Services Costs: Educational Supplies: Curriculum Materials - English Hub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</row>
    <row r="16" ht="31.75" customHeight="1" s="10">
      <c r="A16" s="11" t="n">
        <v>45566</v>
      </c>
      <c r="B16" s="12" t="inlineStr">
        <is>
          <t>Payable Invoice</t>
        </is>
      </c>
      <c r="C16" s="19" t="inlineStr">
        <is>
          <t>Renhold V.C. Primary School - Resource funding (matched)
(to be paid from 23-24 AF Resources)</t>
        </is>
      </c>
      <c r="D16" s="12" t="inlineStr">
        <is>
          <t>REN_IN61 (23-24 AF/EH)</t>
        </is>
      </c>
      <c r="E16" s="13" t="n">
        <v>1251.43</v>
      </c>
      <c r="F16" s="13" t="n">
        <v>0</v>
      </c>
      <c r="G16" s="13">
        <f>(E16 - F16)</f>
        <v/>
      </c>
      <c r="H16" s="13" t="n">
        <v>1251.43</v>
      </c>
      <c r="I16" s="13" t="n">
        <v>0</v>
      </c>
    </row>
    <row r="17" ht="31.75" customHeight="1" s="10">
      <c r="A17" s="14" t="n">
        <v>45566</v>
      </c>
      <c r="B17" s="15" t="inlineStr">
        <is>
          <t>Payable Invoice</t>
        </is>
      </c>
      <c r="C17" s="20" t="inlineStr">
        <is>
          <t>Renhold V.C. Primary School - Resource funding (matched)
(to be paid from 23-24 AF Literacy Specialist)</t>
        </is>
      </c>
      <c r="D17" s="15" t="inlineStr">
        <is>
          <t>REN_IN61 (23-24 AF/EH)</t>
        </is>
      </c>
      <c r="E17" s="16" t="n">
        <v>557.59</v>
      </c>
      <c r="F17" s="16" t="n">
        <v>0</v>
      </c>
      <c r="G17" s="16">
        <f>((G16 + E17) - F17)</f>
        <v/>
      </c>
      <c r="H17" s="16" t="n">
        <v>557.59</v>
      </c>
      <c r="I17" s="16" t="n">
        <v>0</v>
      </c>
    </row>
    <row r="18" ht="31.75" customHeight="1" s="10">
      <c r="A18" s="14" t="n">
        <v>45566</v>
      </c>
      <c r="B18" s="15" t="inlineStr">
        <is>
          <t>Payable Invoice</t>
        </is>
      </c>
      <c r="C18" s="20" t="inlineStr">
        <is>
          <t>Renhold V.C. Primary School - Attendance to audit - 14/05
(to be paid from 23-24 English Hub Audits)</t>
        </is>
      </c>
      <c r="D18" s="15" t="inlineStr">
        <is>
          <t>REN_IN61 (23-24 AF/EH)</t>
        </is>
      </c>
      <c r="E18" s="16" t="n">
        <v>100</v>
      </c>
      <c r="F18" s="16" t="n">
        <v>0</v>
      </c>
      <c r="G18" s="16">
        <f>((G17 + E18) - F18)</f>
        <v/>
      </c>
      <c r="H18" s="16" t="n">
        <v>100</v>
      </c>
      <c r="I18" s="16" t="n">
        <v>0</v>
      </c>
    </row>
    <row r="19" ht="11" customHeight="1" s="10">
      <c r="A19" s="14" t="n">
        <v>45573</v>
      </c>
      <c r="B19" s="15" t="inlineStr">
        <is>
          <t>Payable Invoice</t>
        </is>
      </c>
      <c r="C19" s="15" t="inlineStr">
        <is>
          <t>Perivale Primary School - Attendance to LS day</t>
        </is>
      </c>
      <c r="D19" s="15" t="inlineStr">
        <is>
          <t>24/25 - 0016 (23-24 EH)</t>
        </is>
      </c>
      <c r="E19" s="16" t="n">
        <v>150</v>
      </c>
      <c r="F19" s="16" t="n">
        <v>0</v>
      </c>
      <c r="G19" s="16">
        <f>((G18 + E19) - F19)</f>
        <v/>
      </c>
      <c r="H19" s="16" t="n">
        <v>150</v>
      </c>
      <c r="I19" s="16" t="n">
        <v>0</v>
      </c>
    </row>
    <row r="20" ht="31.75" customHeight="1" s="10">
      <c r="A20" s="14" t="n">
        <v>45580</v>
      </c>
      <c r="B20" s="15" t="inlineStr">
        <is>
          <t>Payable Invoice</t>
        </is>
      </c>
      <c r="C20" s="20" t="inlineStr">
        <is>
          <t>Rabbsfarm Primary School - Attendance to audit - 11/07
(To be paid from 23/24 English Hub Audits)</t>
        </is>
      </c>
      <c r="D20" s="15" t="inlineStr">
        <is>
          <t>RFS26/2024 (23-24 EH)</t>
        </is>
      </c>
      <c r="E20" s="16" t="n">
        <v>100</v>
      </c>
      <c r="F20" s="16" t="n">
        <v>0</v>
      </c>
      <c r="G20" s="16">
        <f>((G19 + E20) - F20)</f>
        <v/>
      </c>
      <c r="H20" s="16" t="n">
        <v>100</v>
      </c>
      <c r="I20" s="16" t="n">
        <v>0</v>
      </c>
    </row>
    <row r="21" ht="31.75" customHeight="1" s="10">
      <c r="A21" s="14" t="n">
        <v>45587</v>
      </c>
      <c r="B21" s="15" t="inlineStr">
        <is>
          <t>Payable Invoice</t>
        </is>
      </c>
      <c r="C21" s="20" t="inlineStr">
        <is>
          <t>Rabbsfarm Primary School - Resource funding 
(to be paid from 23-24 AF resources)</t>
        </is>
      </c>
      <c r="D21" s="15" t="inlineStr">
        <is>
          <t>RFS43/2024 (23-24 AF) EH</t>
        </is>
      </c>
      <c r="E21" s="16" t="n">
        <v>204.75</v>
      </c>
      <c r="F21" s="16" t="n">
        <v>0</v>
      </c>
      <c r="G21" s="16">
        <f>((G20 + E21) - F21)</f>
        <v/>
      </c>
      <c r="H21" s="16" t="n">
        <v>204.75</v>
      </c>
      <c r="I21" s="16" t="n">
        <v>0</v>
      </c>
    </row>
    <row r="22" ht="31.75" customHeight="1" s="10">
      <c r="A22" s="14" t="n">
        <v>45590</v>
      </c>
      <c r="B22" s="15" t="inlineStr">
        <is>
          <t>Payable Invoice</t>
        </is>
      </c>
      <c r="C22" s="20" t="inlineStr">
        <is>
          <t>Queen's Manor Primary School - Resource funding 
(to be paid from 23-24 English Hub Resources)</t>
        </is>
      </c>
      <c r="D22" s="15" t="inlineStr">
        <is>
          <t>72 (23-24 EH)</t>
        </is>
      </c>
      <c r="E22" s="16" t="n">
        <v>243.12</v>
      </c>
      <c r="F22" s="16" t="n">
        <v>0</v>
      </c>
      <c r="G22" s="16">
        <f>((G21 + E22) - F22)</f>
        <v/>
      </c>
      <c r="H22" s="16" t="n">
        <v>243.12</v>
      </c>
      <c r="I22" s="16" t="n">
        <v>0</v>
      </c>
    </row>
    <row r="23" ht="11" customHeight="1" s="10">
      <c r="A23" s="17" t="inlineStr">
        <is>
          <t>Total Supplies &amp; Services Costs: Educational Supplies: Curriculum Materials - English Hub</t>
        </is>
      </c>
      <c r="B23" s="17" t="n"/>
      <c r="C23" s="17" t="n"/>
      <c r="D23" s="17" t="n"/>
      <c r="E23" s="18">
        <f>SUM(E16:E22)</f>
        <v/>
      </c>
      <c r="F23" s="18">
        <f>SUM(F16:F22)</f>
        <v/>
      </c>
      <c r="G23" s="18">
        <f>G22</f>
        <v/>
      </c>
      <c r="H23" s="18">
        <f>SUM(H16:H22)</f>
        <v/>
      </c>
      <c r="I23" s="18">
        <f>SUM(I16:I22)</f>
        <v/>
      </c>
    </row>
    <row r="24" ht="13.25" customHeight="1" s="10"/>
    <row r="25" ht="12" customFormat="1" customHeight="1" s="6">
      <c r="A25" s="9" t="inlineStr">
        <is>
          <t>Supplies &amp; Services Costs: Educational Supplies: Curriculum Materials - English Hub Audits</t>
        </is>
      </c>
      <c r="B25" s="9" t="n"/>
      <c r="C25" s="9" t="n"/>
      <c r="D25" s="9" t="n"/>
      <c r="E25" s="9" t="n"/>
      <c r="F25" s="9" t="n"/>
      <c r="G25" s="9" t="n"/>
      <c r="H25" s="9" t="n"/>
      <c r="I25" s="9" t="n"/>
    </row>
    <row r="26" ht="11" customHeight="1" s="10">
      <c r="A26" s="11" t="n">
        <v>45582</v>
      </c>
      <c r="B26" s="12" t="inlineStr">
        <is>
          <t>Payable Invoice</t>
        </is>
      </c>
      <c r="C26" s="12" t="inlineStr">
        <is>
          <t>St Thomas of Canterbury - Attendance to audit - 16/10</t>
        </is>
      </c>
      <c r="D26" s="12" t="inlineStr">
        <is>
          <t>STOC000273</t>
        </is>
      </c>
      <c r="E26" s="13" t="n">
        <v>100</v>
      </c>
      <c r="F26" s="13" t="n">
        <v>0</v>
      </c>
      <c r="G26" s="13">
        <f>(E26 - F26)</f>
        <v/>
      </c>
      <c r="H26" s="13" t="n">
        <v>100</v>
      </c>
      <c r="I26" s="13" t="n">
        <v>0</v>
      </c>
    </row>
    <row r="27" ht="11" customHeight="1" s="10">
      <c r="A27" s="14" t="n">
        <v>45583</v>
      </c>
      <c r="B27" s="15" t="inlineStr">
        <is>
          <t>Payable Invoice</t>
        </is>
      </c>
      <c r="C27" s="15" t="inlineStr">
        <is>
          <t>Oakleaf Primary - Attendance to audit - 19/09</t>
        </is>
      </c>
      <c r="D27" s="15" t="inlineStr">
        <is>
          <t>OLPSI9</t>
        </is>
      </c>
      <c r="E27" s="16" t="n">
        <v>100</v>
      </c>
      <c r="F27" s="16" t="n">
        <v>0</v>
      </c>
      <c r="G27" s="16">
        <f>((G26 + E27) - F27)</f>
        <v/>
      </c>
      <c r="H27" s="16" t="n">
        <v>100</v>
      </c>
      <c r="I27" s="16" t="n">
        <v>0</v>
      </c>
    </row>
    <row r="28" ht="11" customHeight="1" s="10">
      <c r="A28" s="14" t="n">
        <v>45583</v>
      </c>
      <c r="B28" s="15" t="inlineStr">
        <is>
          <t>Payable Invoice</t>
        </is>
      </c>
      <c r="C28" s="15" t="inlineStr">
        <is>
          <t>Westfield Primary School &amp; Nursery - Attendance to audit - 11/09</t>
        </is>
      </c>
      <c r="D28" s="15" t="inlineStr">
        <is>
          <t>English Hub 1</t>
        </is>
      </c>
      <c r="E28" s="16" t="n">
        <v>100</v>
      </c>
      <c r="F28" s="16" t="n">
        <v>0</v>
      </c>
      <c r="G28" s="16">
        <f>((G27 + E28) - F28)</f>
        <v/>
      </c>
      <c r="H28" s="16" t="n">
        <v>100</v>
      </c>
      <c r="I28" s="16" t="n">
        <v>0</v>
      </c>
    </row>
    <row r="29" ht="11" customHeight="1" s="10">
      <c r="A29" s="14" t="n">
        <v>45586</v>
      </c>
      <c r="B29" s="15" t="inlineStr">
        <is>
          <t>Payable Invoice</t>
        </is>
      </c>
      <c r="C29" s="15" t="inlineStr">
        <is>
          <t>Aboyne Lodge primary school - Attendance to audit - 16/10</t>
        </is>
      </c>
      <c r="D29" s="15" t="inlineStr">
        <is>
          <t>ABL172</t>
        </is>
      </c>
      <c r="E29" s="16" t="n">
        <v>100</v>
      </c>
      <c r="F29" s="16" t="n">
        <v>0</v>
      </c>
      <c r="G29" s="16">
        <f>((G28 + E29) - F29)</f>
        <v/>
      </c>
      <c r="H29" s="16" t="n">
        <v>100</v>
      </c>
      <c r="I29" s="16" t="n">
        <v>0</v>
      </c>
    </row>
    <row r="30" ht="31.75" customHeight="1" s="10">
      <c r="A30" s="14" t="n">
        <v>45586</v>
      </c>
      <c r="B30" s="15" t="inlineStr">
        <is>
          <t>Payable Invoice</t>
        </is>
      </c>
      <c r="C30" s="20" t="inlineStr">
        <is>
          <t>Wixams Tree Primary Academy - Delivery of LS days:
- 19/09 (Chaulden)
- 25/09 (Shillington)</t>
        </is>
      </c>
      <c r="D30" s="15" t="inlineStr">
        <is>
          <t>INV-2939</t>
        </is>
      </c>
      <c r="E30" s="16" t="n">
        <v>1400</v>
      </c>
      <c r="F30" s="16" t="n">
        <v>0</v>
      </c>
      <c r="G30" s="16">
        <f>((G29 + E30) - F30)</f>
        <v/>
      </c>
      <c r="H30" s="16" t="n">
        <v>1400</v>
      </c>
      <c r="I30" s="16" t="n">
        <v>0</v>
      </c>
    </row>
    <row r="31" ht="11" customHeight="1" s="10">
      <c r="A31" s="14" t="n">
        <v>45586</v>
      </c>
      <c r="B31" s="15" t="inlineStr">
        <is>
          <t>Payable Invoice</t>
        </is>
      </c>
      <c r="C31" s="15" t="inlineStr">
        <is>
          <t>Colham Manor primary school - Attendance to audit - 02/10</t>
        </is>
      </c>
      <c r="D31" s="15" t="inlineStr">
        <is>
          <t>CMPSC00159</t>
        </is>
      </c>
      <c r="E31" s="16" t="n">
        <v>100</v>
      </c>
      <c r="F31" s="16" t="n">
        <v>0</v>
      </c>
      <c r="G31" s="16">
        <f>((G30 + E31) - F31)</f>
        <v/>
      </c>
      <c r="H31" s="16" t="n">
        <v>100</v>
      </c>
      <c r="I31" s="16" t="n">
        <v>0</v>
      </c>
    </row>
    <row r="32" ht="11" customHeight="1" s="10">
      <c r="A32" s="14" t="n">
        <v>45587</v>
      </c>
      <c r="B32" s="15" t="inlineStr">
        <is>
          <t>Payable Invoice</t>
        </is>
      </c>
      <c r="C32" s="15" t="inlineStr">
        <is>
          <t>Mount Stewart Infant School - Attendance to audit - 09/10</t>
        </is>
      </c>
      <c r="D32" s="15" t="inlineStr">
        <is>
          <t>MSI001403</t>
        </is>
      </c>
      <c r="E32" s="16" t="n">
        <v>100</v>
      </c>
      <c r="F32" s="16" t="n">
        <v>0</v>
      </c>
      <c r="G32" s="16">
        <f>((G31 + E32) - F32)</f>
        <v/>
      </c>
      <c r="H32" s="16" t="n">
        <v>100</v>
      </c>
      <c r="I32" s="16" t="n">
        <v>0</v>
      </c>
    </row>
    <row r="33" ht="11" customHeight="1" s="10">
      <c r="A33" s="14" t="n">
        <v>45587</v>
      </c>
      <c r="B33" s="15" t="inlineStr">
        <is>
          <t>Payable Invoice</t>
        </is>
      </c>
      <c r="C33" s="15" t="inlineStr">
        <is>
          <t>Shillington Lower School - Attendance to audit - 25/09</t>
        </is>
      </c>
      <c r="D33" s="15" t="inlineStr">
        <is>
          <t>SHILL24/27</t>
        </is>
      </c>
      <c r="E33" s="16" t="n">
        <v>100</v>
      </c>
      <c r="F33" s="16" t="n">
        <v>0</v>
      </c>
      <c r="G33" s="16">
        <f>((G32 + E33) - F33)</f>
        <v/>
      </c>
      <c r="H33" s="16" t="n">
        <v>100</v>
      </c>
      <c r="I33" s="16" t="n">
        <v>0</v>
      </c>
    </row>
    <row r="34" ht="11" customHeight="1" s="10">
      <c r="A34" s="14" t="n">
        <v>45589</v>
      </c>
      <c r="B34" s="15" t="inlineStr">
        <is>
          <t>Payable Invoice</t>
        </is>
      </c>
      <c r="C34" s="15" t="inlineStr">
        <is>
          <t>Hobbs Hill Wood Primary School - Attendance to audit - 18/09</t>
        </is>
      </c>
      <c r="D34" s="15" t="inlineStr">
        <is>
          <t>EHUB001</t>
        </is>
      </c>
      <c r="E34" s="16" t="n">
        <v>100</v>
      </c>
      <c r="F34" s="16" t="n">
        <v>0</v>
      </c>
      <c r="G34" s="16">
        <f>((G33 + E34) - F34)</f>
        <v/>
      </c>
      <c r="H34" s="16" t="n">
        <v>100</v>
      </c>
      <c r="I34" s="16" t="n">
        <v>0</v>
      </c>
    </row>
    <row r="35" ht="11" customHeight="1" s="10">
      <c r="A35" s="14" t="n">
        <v>45590</v>
      </c>
      <c r="B35" s="15" t="inlineStr">
        <is>
          <t>Payable Invoice</t>
        </is>
      </c>
      <c r="C35" s="15" t="inlineStr">
        <is>
          <t>The Grove Infant and Nursery School - Attendance to audit - 01/10</t>
        </is>
      </c>
      <c r="D35" s="15" t="inlineStr">
        <is>
          <t>967-EH</t>
        </is>
      </c>
      <c r="E35" s="16" t="n">
        <v>100</v>
      </c>
      <c r="F35" s="16" t="n">
        <v>0</v>
      </c>
      <c r="G35" s="16">
        <f>((G34 + E35) - F35)</f>
        <v/>
      </c>
      <c r="H35" s="16" t="n">
        <v>100</v>
      </c>
      <c r="I35" s="16" t="n">
        <v>0</v>
      </c>
    </row>
    <row r="36" ht="21.25" customHeight="1" s="10">
      <c r="A36" s="14" t="n">
        <v>45594</v>
      </c>
      <c r="B36" s="15" t="inlineStr">
        <is>
          <t>Payable Invoice</t>
        </is>
      </c>
      <c r="C36" s="20" t="inlineStr">
        <is>
          <t>Sellincourt Primary School - Delivery of audits
- Hadrian 24/10</t>
        </is>
      </c>
      <c r="D36" s="15" t="inlineStr">
        <is>
          <t>SC2024-25-053</t>
        </is>
      </c>
      <c r="E36" s="16" t="n">
        <v>700</v>
      </c>
      <c r="F36" s="16" t="n">
        <v>0</v>
      </c>
      <c r="G36" s="16">
        <f>((G35 + E36) - F36)</f>
        <v/>
      </c>
      <c r="H36" s="16" t="n">
        <v>700</v>
      </c>
      <c r="I36" s="16" t="n">
        <v>0</v>
      </c>
    </row>
    <row r="37" ht="11" customHeight="1" s="10">
      <c r="A37" s="26" t="n">
        <v>45596</v>
      </c>
      <c r="B37" s="27" t="inlineStr">
        <is>
          <t>Manual Journal</t>
        </is>
      </c>
      <c r="C37" s="27" t="inlineStr">
        <is>
          <t>Transfer of Davina's costs to the English Hub code - Autumn 1 - Audits - DB</t>
        </is>
      </c>
      <c r="D37" s="27" t="inlineStr">
        <is>
          <t>#354403</t>
        </is>
      </c>
      <c r="E37" s="28" t="n">
        <v>5600</v>
      </c>
      <c r="F37" s="28" t="n">
        <v>0</v>
      </c>
      <c r="G37" s="28">
        <f>((G36 + E37) - F37)</f>
        <v/>
      </c>
      <c r="H37" s="28" t="n">
        <v>5600</v>
      </c>
      <c r="I37" s="28" t="n">
        <v>0</v>
      </c>
    </row>
    <row r="38" ht="21.25" customHeight="1" s="10">
      <c r="A38" s="14" t="n">
        <v>45600</v>
      </c>
      <c r="B38" s="15" t="inlineStr">
        <is>
          <t>Payable Invoice</t>
        </is>
      </c>
      <c r="C38" s="20" t="inlineStr">
        <is>
          <t>Fox Primary School - Delivery of audit:
BM - St Thomas of Canterbury 16/10</t>
        </is>
      </c>
      <c r="D38" s="15" t="inlineStr">
        <is>
          <t>FOXSI86</t>
        </is>
      </c>
      <c r="E38" s="16" t="n">
        <v>700</v>
      </c>
      <c r="F38" s="16" t="n">
        <v>0</v>
      </c>
      <c r="G38" s="16">
        <f>((G37 + E38) - F38)</f>
        <v/>
      </c>
      <c r="H38" s="16" t="n">
        <v>700</v>
      </c>
      <c r="I38" s="16" t="n">
        <v>0</v>
      </c>
    </row>
    <row r="39" ht="11" customHeight="1" s="10">
      <c r="A39" s="14" t="n">
        <v>45602</v>
      </c>
      <c r="B39" s="15" t="inlineStr">
        <is>
          <t>Payable Invoice</t>
        </is>
      </c>
      <c r="C39" s="15" t="inlineStr">
        <is>
          <t>Avondale Park primary school - Delivery of audit - Stondon 23/10</t>
        </is>
      </c>
      <c r="D39" s="15" t="inlineStr">
        <is>
          <t>AVDSI32</t>
        </is>
      </c>
      <c r="E39" s="16" t="n">
        <v>700</v>
      </c>
      <c r="F39" s="16" t="n">
        <v>0</v>
      </c>
      <c r="G39" s="16">
        <f>((G38 + E39) - F39)</f>
        <v/>
      </c>
      <c r="H39" s="16" t="n">
        <v>700</v>
      </c>
      <c r="I39" s="16" t="n">
        <v>0</v>
      </c>
    </row>
    <row r="40" ht="21.25" customHeight="1" s="10">
      <c r="A40" s="14" t="n">
        <v>45607</v>
      </c>
      <c r="B40" s="15" t="inlineStr">
        <is>
          <t>Payable Invoice</t>
        </is>
      </c>
      <c r="C40" s="20" t="inlineStr">
        <is>
          <t>Avonmore Primary School - Delivery of audit:
Colham Manor 02/10</t>
        </is>
      </c>
      <c r="D40" s="15" t="inlineStr">
        <is>
          <t>AVMSI18</t>
        </is>
      </c>
      <c r="E40" s="16" t="n">
        <v>700</v>
      </c>
      <c r="F40" s="16" t="n">
        <v>0</v>
      </c>
      <c r="G40" s="16">
        <f>((G39 + E40) - F40)</f>
        <v/>
      </c>
      <c r="H40" s="16" t="n">
        <v>700</v>
      </c>
      <c r="I40" s="16" t="n">
        <v>0</v>
      </c>
    </row>
    <row r="41" ht="11" customHeight="1" s="10">
      <c r="A41" s="14" t="n">
        <v>45614</v>
      </c>
      <c r="B41" s="15" t="inlineStr">
        <is>
          <t>Payable Invoice</t>
        </is>
      </c>
      <c r="C41" s="15" t="inlineStr">
        <is>
          <t>Harmondsworth Primary School - Attendance to audit - 5/11</t>
        </is>
      </c>
      <c r="D41" s="15" t="inlineStr">
        <is>
          <t>INV000268</t>
        </is>
      </c>
      <c r="E41" s="16" t="n">
        <v>100</v>
      </c>
      <c r="F41" s="16" t="n">
        <v>0</v>
      </c>
      <c r="G41" s="16">
        <f>((G40 + E41) - F41)</f>
        <v/>
      </c>
      <c r="H41" s="16" t="n">
        <v>100</v>
      </c>
      <c r="I41" s="16" t="n">
        <v>0</v>
      </c>
    </row>
    <row r="42" ht="11" customHeight="1" s="10">
      <c r="A42" s="14" t="n">
        <v>45617</v>
      </c>
      <c r="B42" s="15" t="inlineStr">
        <is>
          <t>Payable Invoice</t>
        </is>
      </c>
      <c r="C42" s="15" t="inlineStr">
        <is>
          <t>Newton Primary School - Attendance to graduated audit - 21/11</t>
        </is>
      </c>
      <c r="D42" s="15" t="inlineStr">
        <is>
          <t>024/011</t>
        </is>
      </c>
      <c r="E42" s="16" t="n">
        <v>100</v>
      </c>
      <c r="F42" s="16" t="n">
        <v>0</v>
      </c>
      <c r="G42" s="16">
        <f>((G41 + E42) - F42)</f>
        <v/>
      </c>
      <c r="H42" s="16" t="n">
        <v>100</v>
      </c>
      <c r="I42" s="16" t="n">
        <v>0</v>
      </c>
    </row>
    <row r="43" ht="52.25" customHeight="1" s="10">
      <c r="A43" s="14" t="n">
        <v>45622</v>
      </c>
      <c r="B43" s="15" t="inlineStr">
        <is>
          <t>Payable Invoice</t>
        </is>
      </c>
      <c r="C43" s="20" t="inlineStr">
        <is>
          <t>Georgina Berry - Delivery of audits:
- South Hill
- Knutsford
- Harpenden Academy
- The Grove</t>
        </is>
      </c>
      <c r="D43" s="15" t="inlineStr">
        <is>
          <t>#041</t>
        </is>
      </c>
      <c r="E43" s="16" t="n">
        <v>2800</v>
      </c>
      <c r="F43" s="16" t="n">
        <v>0</v>
      </c>
      <c r="G43" s="16">
        <f>((G42 + E43) - F43)</f>
        <v/>
      </c>
      <c r="H43" s="16" t="n">
        <v>2800</v>
      </c>
      <c r="I43" s="16" t="n">
        <v>0</v>
      </c>
    </row>
    <row r="44" ht="11" customHeight="1" s="10">
      <c r="A44" s="14" t="n">
        <v>45631</v>
      </c>
      <c r="B44" s="15" t="inlineStr">
        <is>
          <t>Payable Invoice</t>
        </is>
      </c>
      <c r="C44" s="15" t="inlineStr">
        <is>
          <t>Harpenden Academy - Hub Funding - Attendance at Audit – 24/10</t>
        </is>
      </c>
      <c r="D44" s="15" t="inlineStr">
        <is>
          <t>HRPSI1084</t>
        </is>
      </c>
      <c r="E44" s="16" t="n">
        <v>100</v>
      </c>
      <c r="F44" s="16" t="n">
        <v>0</v>
      </c>
      <c r="G44" s="16">
        <f>((G43 + E44) - F44)</f>
        <v/>
      </c>
      <c r="H44" s="16" t="n">
        <v>100</v>
      </c>
      <c r="I44" s="16" t="n">
        <v>0</v>
      </c>
    </row>
    <row r="45" ht="11" customHeight="1" s="10">
      <c r="A45" s="14" t="n">
        <v>45631</v>
      </c>
      <c r="B45" s="15" t="inlineStr">
        <is>
          <t>Payable Invoice</t>
        </is>
      </c>
      <c r="C45" s="15" t="inlineStr">
        <is>
          <t>The Meads Primary School - Attendance to audit - 21/10</t>
        </is>
      </c>
      <c r="D45" s="15" t="inlineStr">
        <is>
          <t>MPS416</t>
        </is>
      </c>
      <c r="E45" s="16" t="n">
        <v>100</v>
      </c>
      <c r="F45" s="16" t="n">
        <v>0</v>
      </c>
      <c r="G45" s="16">
        <f>((G44 + E45) - F45)</f>
        <v/>
      </c>
      <c r="H45" s="16" t="n">
        <v>100</v>
      </c>
      <c r="I45" s="16" t="n">
        <v>0</v>
      </c>
    </row>
    <row r="46" ht="11" customHeight="1" s="10">
      <c r="A46" s="14" t="n">
        <v>45631</v>
      </c>
      <c r="B46" s="15" t="inlineStr">
        <is>
          <t>Payable Invoice</t>
        </is>
      </c>
      <c r="C46" s="15" t="inlineStr">
        <is>
          <t>Knutsford Primary Academy - Attendance to audit - 17/10</t>
        </is>
      </c>
      <c r="D46" s="15" t="inlineStr">
        <is>
          <t>172</t>
        </is>
      </c>
      <c r="E46" s="16" t="n">
        <v>100</v>
      </c>
      <c r="F46" s="16" t="n">
        <v>0</v>
      </c>
      <c r="G46" s="16">
        <f>((G45 + E46) - F46)</f>
        <v/>
      </c>
      <c r="H46" s="16" t="n">
        <v>100</v>
      </c>
      <c r="I46" s="16" t="n">
        <v>0</v>
      </c>
    </row>
    <row r="47" ht="11" customHeight="1" s="10">
      <c r="A47" s="14" t="n">
        <v>45631</v>
      </c>
      <c r="B47" s="15" t="inlineStr">
        <is>
          <t>Payable Invoice</t>
        </is>
      </c>
      <c r="C47" s="15" t="inlineStr">
        <is>
          <t>Camps Hill primary school - Attendance to audit - 08/11</t>
        </is>
      </c>
      <c r="D47" s="15" t="inlineStr">
        <is>
          <t>0000000946</t>
        </is>
      </c>
      <c r="E47" s="16" t="n">
        <v>100</v>
      </c>
      <c r="F47" s="16" t="n">
        <v>0</v>
      </c>
      <c r="G47" s="16">
        <f>((G46 + E47) - F47)</f>
        <v/>
      </c>
      <c r="H47" s="16" t="n">
        <v>100</v>
      </c>
      <c r="I47" s="16" t="n">
        <v>0</v>
      </c>
    </row>
    <row r="48" ht="11" customHeight="1" s="10">
      <c r="A48" s="14" t="n">
        <v>45631</v>
      </c>
      <c r="B48" s="15" t="inlineStr">
        <is>
          <t>Payable Invoice</t>
        </is>
      </c>
      <c r="C48" s="15" t="inlineStr">
        <is>
          <t>Mount Pleasant Lane primary school - Attendance to Audit – 05/12 @ £100</t>
        </is>
      </c>
      <c r="D48" s="15" t="inlineStr">
        <is>
          <t>SI/0000000002</t>
        </is>
      </c>
      <c r="E48" s="16" t="n">
        <v>100</v>
      </c>
      <c r="F48" s="16" t="n">
        <v>0</v>
      </c>
      <c r="G48" s="16">
        <f>((G47 + E48) - F48)</f>
        <v/>
      </c>
      <c r="H48" s="16" t="n">
        <v>100</v>
      </c>
      <c r="I48" s="16" t="n">
        <v>0</v>
      </c>
    </row>
    <row r="49" ht="11" customHeight="1" s="10">
      <c r="A49" s="14" t="n">
        <v>45632</v>
      </c>
      <c r="B49" s="15" t="inlineStr">
        <is>
          <t>Payable Invoice</t>
        </is>
      </c>
      <c r="C49" s="15" t="inlineStr">
        <is>
          <t>Whitings Hill primary school - Attendance to Audit 6/11/24</t>
        </is>
      </c>
      <c r="D49" s="15" t="inlineStr">
        <is>
          <t>INVOICE NO. 262</t>
        </is>
      </c>
      <c r="E49" s="16" t="n">
        <v>100</v>
      </c>
      <c r="F49" s="16" t="n">
        <v>0</v>
      </c>
      <c r="G49" s="16">
        <f>((G48 + E49) - F49)</f>
        <v/>
      </c>
      <c r="H49" s="16" t="n">
        <v>100</v>
      </c>
      <c r="I49" s="16" t="n">
        <v>0</v>
      </c>
    </row>
    <row r="50" ht="11" customHeight="1" s="10">
      <c r="A50" s="14" t="n">
        <v>45632</v>
      </c>
      <c r="B50" s="15" t="inlineStr">
        <is>
          <t>Payable Invoice</t>
        </is>
      </c>
      <c r="C50" s="15" t="inlineStr">
        <is>
          <t>Ramsey Infants School - Attendance to audit 8.11.24</t>
        </is>
      </c>
      <c r="D50" s="15" t="inlineStr">
        <is>
          <t>RISI 54</t>
        </is>
      </c>
      <c r="E50" s="16" t="n">
        <v>100</v>
      </c>
      <c r="F50" s="16" t="n">
        <v>0</v>
      </c>
      <c r="G50" s="16">
        <f>((G49 + E50) - F50)</f>
        <v/>
      </c>
      <c r="H50" s="16" t="n">
        <v>100</v>
      </c>
      <c r="I50" s="16" t="n">
        <v>0</v>
      </c>
    </row>
    <row r="51" ht="11" customHeight="1" s="10">
      <c r="A51" s="14" t="n">
        <v>45632</v>
      </c>
      <c r="B51" s="15" t="inlineStr">
        <is>
          <t>Payable Invoice</t>
        </is>
      </c>
      <c r="C51" s="15" t="inlineStr">
        <is>
          <t>Avondale Park primary school - Delivery of audits - Boxmoor 20/11</t>
        </is>
      </c>
      <c r="D51" s="15" t="inlineStr">
        <is>
          <t>AVDSI34</t>
        </is>
      </c>
      <c r="E51" s="16" t="n">
        <v>700</v>
      </c>
      <c r="F51" s="16" t="n">
        <v>0</v>
      </c>
      <c r="G51" s="16">
        <f>((G50 + E51) - F51)</f>
        <v/>
      </c>
      <c r="H51" s="16" t="n">
        <v>700</v>
      </c>
      <c r="I51" s="16" t="n">
        <v>0</v>
      </c>
    </row>
    <row r="52" ht="11" customHeight="1" s="10">
      <c r="A52" s="14" t="n">
        <v>45632</v>
      </c>
      <c r="B52" s="15" t="inlineStr">
        <is>
          <t>Payable Invoice</t>
        </is>
      </c>
      <c r="C52" s="15" t="inlineStr">
        <is>
          <t>Alconbury CofE Primary School - Attendance to grad audit - 06/11</t>
        </is>
      </c>
      <c r="D52" s="15" t="inlineStr">
        <is>
          <t>SO68</t>
        </is>
      </c>
      <c r="E52" s="16" t="n">
        <v>100</v>
      </c>
      <c r="F52" s="16" t="n">
        <v>0</v>
      </c>
      <c r="G52" s="16">
        <f>((G51 + E52) - F52)</f>
        <v/>
      </c>
      <c r="H52" s="16" t="n">
        <v>100</v>
      </c>
      <c r="I52" s="16" t="n">
        <v>0</v>
      </c>
    </row>
    <row r="53" ht="11" customHeight="1" s="10">
      <c r="A53" s="14" t="n">
        <v>45632</v>
      </c>
      <c r="B53" s="15" t="inlineStr">
        <is>
          <t>Payable Invoice</t>
        </is>
      </c>
      <c r="C53" s="15" t="inlineStr">
        <is>
          <t>Bevington Primary School - Attendance to audit - 23/10</t>
        </is>
      </c>
      <c r="D53" s="15" t="inlineStr">
        <is>
          <t>BEV25</t>
        </is>
      </c>
      <c r="E53" s="16" t="n">
        <v>100</v>
      </c>
      <c r="F53" s="16" t="n">
        <v>0</v>
      </c>
      <c r="G53" s="16">
        <f>((G52 + E53) - F53)</f>
        <v/>
      </c>
      <c r="H53" s="16" t="n">
        <v>100</v>
      </c>
      <c r="I53" s="16" t="n">
        <v>0</v>
      </c>
    </row>
    <row r="54" ht="11" customHeight="1" s="10">
      <c r="A54" s="14" t="n">
        <v>45632</v>
      </c>
      <c r="B54" s="15" t="inlineStr">
        <is>
          <t>Payable Invoice</t>
        </is>
      </c>
      <c r="C54" s="15" t="inlineStr">
        <is>
          <t>Georgina Berry - 2 x audits (Kenilworth &amp; Holtsmere)</t>
        </is>
      </c>
      <c r="D54" s="15" t="inlineStr">
        <is>
          <t>Invoice #045</t>
        </is>
      </c>
      <c r="E54" s="16" t="n">
        <v>1400</v>
      </c>
      <c r="F54" s="16" t="n">
        <v>0</v>
      </c>
      <c r="G54" s="16">
        <f>((G53 + E54) - F54)</f>
        <v/>
      </c>
      <c r="H54" s="16" t="n">
        <v>1400</v>
      </c>
      <c r="I54" s="16" t="n">
        <v>0</v>
      </c>
    </row>
    <row r="55" ht="21.25" customHeight="1" s="10">
      <c r="A55" s="14" t="n">
        <v>45635</v>
      </c>
      <c r="B55" s="15" t="inlineStr">
        <is>
          <t>Payable Invoice</t>
        </is>
      </c>
      <c r="C55" s="20" t="inlineStr">
        <is>
          <t>Abbots Ripton CofE Primary School - Attendance to a Literacy Specialist 
audit (14/11/2024)</t>
        </is>
      </c>
      <c r="D55" s="15" t="inlineStr">
        <is>
          <t>Invoice no: AR032024</t>
        </is>
      </c>
      <c r="E55" s="16" t="n">
        <v>100</v>
      </c>
      <c r="F55" s="16" t="n">
        <v>0</v>
      </c>
      <c r="G55" s="16">
        <f>((G54 + E55) - F55)</f>
        <v/>
      </c>
      <c r="H55" s="16" t="n">
        <v>100</v>
      </c>
      <c r="I55" s="16" t="n">
        <v>0</v>
      </c>
    </row>
    <row r="56" ht="11" customHeight="1" s="10">
      <c r="A56" s="14" t="n">
        <v>45635</v>
      </c>
      <c r="B56" s="15" t="inlineStr">
        <is>
          <t>Payable Invoice</t>
        </is>
      </c>
      <c r="C56" s="15" t="inlineStr">
        <is>
          <t>Clifton Primary School - Attendance to Audit – 17/09 = £100</t>
        </is>
      </c>
      <c r="D56" s="15" t="inlineStr">
        <is>
          <t>INVOICE NO: 92</t>
        </is>
      </c>
      <c r="E56" s="16" t="n">
        <v>100</v>
      </c>
      <c r="F56" s="16" t="n">
        <v>0</v>
      </c>
      <c r="G56" s="16">
        <f>((G55 + E56) - F56)</f>
        <v/>
      </c>
      <c r="H56" s="16" t="n">
        <v>100</v>
      </c>
      <c r="I56" s="16" t="n">
        <v>0</v>
      </c>
    </row>
    <row r="57" ht="11" customHeight="1" s="10">
      <c r="A57" s="14" t="n">
        <v>45636</v>
      </c>
      <c r="B57" s="15" t="inlineStr">
        <is>
          <t>Payable Invoice</t>
        </is>
      </c>
      <c r="C57" s="15" t="inlineStr">
        <is>
          <t>Avonmore Primary School - Delivery of audits - Whitings Hill 06/11</t>
        </is>
      </c>
      <c r="D57" s="15" t="inlineStr">
        <is>
          <t>AVMSI22</t>
        </is>
      </c>
      <c r="E57" s="16" t="n">
        <v>700</v>
      </c>
      <c r="F57" s="16" t="n">
        <v>0</v>
      </c>
      <c r="G57" s="16">
        <f>((G56 + E57) - F57)</f>
        <v/>
      </c>
      <c r="H57" s="16" t="n">
        <v>700</v>
      </c>
      <c r="I57" s="16" t="n">
        <v>0</v>
      </c>
    </row>
    <row r="58" ht="42" customHeight="1" s="10">
      <c r="A58" s="14" t="n">
        <v>45636</v>
      </c>
      <c r="B58" s="15" t="inlineStr">
        <is>
          <t>Payable Invoice</t>
        </is>
      </c>
      <c r="C58" s="20" t="inlineStr">
        <is>
          <t>Fox Primary School - Audits
• Acton Gardens – 05/11=£700
• Camps Hill – 08/11=£700
= £1400</t>
        </is>
      </c>
      <c r="D58" s="15" t="inlineStr">
        <is>
          <t>FOXSI102</t>
        </is>
      </c>
      <c r="E58" s="16" t="n">
        <v>1400</v>
      </c>
      <c r="F58" s="16" t="n">
        <v>0</v>
      </c>
      <c r="G58" s="16">
        <f>((G57 + E58) - F58)</f>
        <v/>
      </c>
      <c r="H58" s="16" t="n">
        <v>1400</v>
      </c>
      <c r="I58" s="16" t="n">
        <v>0</v>
      </c>
    </row>
    <row r="59" ht="11" customHeight="1" s="10">
      <c r="A59" s="14" t="n">
        <v>45636</v>
      </c>
      <c r="B59" s="15" t="inlineStr">
        <is>
          <t>Payable Invoice</t>
        </is>
      </c>
      <c r="C59" s="15" t="inlineStr">
        <is>
          <t>Dovery Academy - Attendance to grad audit - 04/12</t>
        </is>
      </c>
      <c r="D59" s="15" t="inlineStr">
        <is>
          <t>INV-3086</t>
        </is>
      </c>
      <c r="E59" s="16" t="n">
        <v>100</v>
      </c>
      <c r="F59" s="16" t="n">
        <v>0</v>
      </c>
      <c r="G59" s="16">
        <f>((G58 + E59) - F59)</f>
        <v/>
      </c>
      <c r="H59" s="16" t="n">
        <v>100</v>
      </c>
      <c r="I59" s="16" t="n">
        <v>0</v>
      </c>
    </row>
    <row r="60" ht="11" customHeight="1" s="10">
      <c r="A60" s="14" t="n">
        <v>45636</v>
      </c>
      <c r="B60" s="15" t="inlineStr">
        <is>
          <t>Payable Invoice</t>
        </is>
      </c>
      <c r="C60" s="15" t="inlineStr">
        <is>
          <t>Boxmoor Primary School - Attendance to Audit 20/11/2024</t>
        </is>
      </c>
      <c r="D60" s="15" t="inlineStr">
        <is>
          <t>Invoice No: 580</t>
        </is>
      </c>
      <c r="E60" s="16" t="n">
        <v>100</v>
      </c>
      <c r="F60" s="16" t="n">
        <v>0</v>
      </c>
      <c r="G60" s="16">
        <f>((G59 + E60) - F60)</f>
        <v/>
      </c>
      <c r="H60" s="16" t="n">
        <v>100</v>
      </c>
      <c r="I60" s="16" t="n">
        <v>0</v>
      </c>
    </row>
    <row r="61" ht="52.25" customHeight="1" s="10">
      <c r="A61" s="14" t="n">
        <v>45636</v>
      </c>
      <c r="B61" s="15" t="inlineStr">
        <is>
          <t>Payable Invoice</t>
        </is>
      </c>
      <c r="C61" s="20" t="inlineStr">
        <is>
          <t>Sarah Bannerman - Delivery of Audit Days
 Harmondsworth (5/11)
 Alconbury (6/11)
 Abbots Rippon (14/11)
 Newton (21/11)</t>
        </is>
      </c>
      <c r="D61" s="15" t="inlineStr">
        <is>
          <t>Inv 0157</t>
        </is>
      </c>
      <c r="E61" s="16" t="n">
        <v>2800</v>
      </c>
      <c r="F61" s="16" t="n">
        <v>0</v>
      </c>
      <c r="G61" s="16">
        <f>((G60 + E61) - F61)</f>
        <v/>
      </c>
      <c r="H61" s="16" t="n">
        <v>2800</v>
      </c>
      <c r="I61" s="16" t="n">
        <v>0</v>
      </c>
    </row>
    <row r="62" ht="11" customHeight="1" s="10">
      <c r="A62" s="14" t="n">
        <v>45637</v>
      </c>
      <c r="B62" s="15" t="inlineStr">
        <is>
          <t>Payable Invoice</t>
        </is>
      </c>
      <c r="C62" s="15" t="inlineStr">
        <is>
          <t>Holtsmere End Infant and Nursery School - Attendance to audit - 07/11</t>
        </is>
      </c>
      <c r="D62" s="15" t="inlineStr">
        <is>
          <t>15</t>
        </is>
      </c>
      <c r="E62" s="16" t="n">
        <v>100</v>
      </c>
      <c r="F62" s="16" t="n">
        <v>0</v>
      </c>
      <c r="G62" s="16">
        <f>((G61 + E62) - F62)</f>
        <v/>
      </c>
      <c r="H62" s="16" t="n">
        <v>100</v>
      </c>
      <c r="I62" s="16" t="n">
        <v>0</v>
      </c>
    </row>
    <row r="63" ht="11" customHeight="1" s="10">
      <c r="A63" s="14" t="n">
        <v>45638</v>
      </c>
      <c r="B63" s="15" t="inlineStr">
        <is>
          <t>Payable Invoice</t>
        </is>
      </c>
      <c r="C63" s="15" t="inlineStr">
        <is>
          <t>Kensworth CE Academy - Attendance to grad audit - 04/12</t>
        </is>
      </c>
      <c r="D63" s="15" t="inlineStr">
        <is>
          <t>KESI 59</t>
        </is>
      </c>
      <c r="E63" s="16" t="n">
        <v>100</v>
      </c>
      <c r="F63" s="16" t="n">
        <v>0</v>
      </c>
      <c r="G63" s="16">
        <f>((G62 + E63) - F63)</f>
        <v/>
      </c>
      <c r="H63" s="16" t="n">
        <v>100</v>
      </c>
      <c r="I63" s="16" t="n">
        <v>0</v>
      </c>
    </row>
    <row r="64" ht="11" customHeight="1" s="10">
      <c r="A64" s="14" t="n">
        <v>45645</v>
      </c>
      <c r="B64" s="15" t="inlineStr">
        <is>
          <t>Payable Invoice</t>
        </is>
      </c>
      <c r="C64" s="15" t="inlineStr">
        <is>
          <t>Stondon Lower School - Attendance to Audit Day (23/10)</t>
        </is>
      </c>
      <c r="D64" s="15" t="inlineStr">
        <is>
          <t>STON24/018EH</t>
        </is>
      </c>
      <c r="E64" s="16" t="n">
        <v>100</v>
      </c>
      <c r="F64" s="16" t="n">
        <v>0</v>
      </c>
      <c r="G64" s="16">
        <f>((G63 + E64) - F64)</f>
        <v/>
      </c>
      <c r="H64" s="16" t="n">
        <v>100</v>
      </c>
      <c r="I64" s="16" t="n">
        <v>0</v>
      </c>
    </row>
    <row r="65" ht="11" customHeight="1" s="10">
      <c r="A65" s="14" t="n">
        <v>45657</v>
      </c>
      <c r="B65" s="15" t="inlineStr">
        <is>
          <t>Manual Journal</t>
        </is>
      </c>
      <c r="C65" s="15" t="inlineStr">
        <is>
          <t>Transfer of Davina's costs to the English Hub code - Autumn 2 - Audits - DB</t>
        </is>
      </c>
      <c r="D65" s="15" t="inlineStr">
        <is>
          <t>#354402</t>
        </is>
      </c>
      <c r="E65" s="16" t="n">
        <v>2800</v>
      </c>
      <c r="F65" s="16" t="n">
        <v>0</v>
      </c>
      <c r="G65" s="16">
        <f>((G64 + E65) - F65)</f>
        <v/>
      </c>
      <c r="H65" s="16" t="n">
        <v>2800</v>
      </c>
      <c r="I65" s="16" t="n">
        <v>0</v>
      </c>
    </row>
    <row r="66" ht="11" customHeight="1" s="10">
      <c r="A66" s="17" t="inlineStr">
        <is>
          <t>Total Supplies &amp; Services Costs: Educational Supplies: Curriculum Materials - English Hub Audits</t>
        </is>
      </c>
      <c r="B66" s="17" t="n"/>
      <c r="C66" s="17" t="n"/>
      <c r="D66" s="17" t="n"/>
      <c r="E66" s="18">
        <f>SUM(E26:E65)</f>
        <v/>
      </c>
      <c r="F66" s="18">
        <f>SUM(F26:F65)</f>
        <v/>
      </c>
      <c r="G66" s="18">
        <f>G65</f>
        <v/>
      </c>
      <c r="H66" s="18">
        <f>SUM(H26:H65)</f>
        <v/>
      </c>
      <c r="I66" s="18">
        <f>SUM(I26:I65)</f>
        <v/>
      </c>
    </row>
    <row r="67" ht="13.25" customHeight="1" s="10"/>
    <row r="68" ht="12" customFormat="1" customHeight="1" s="6">
      <c r="A68" s="9" t="inlineStr">
        <is>
          <t>Supplies &amp; Services Costs: Educational Supplies: Curriculum Materials - English Hub Development</t>
        </is>
      </c>
      <c r="B68" s="9" t="n"/>
      <c r="C68" s="9" t="n"/>
      <c r="D68" s="9" t="n"/>
      <c r="E68" s="9" t="n"/>
      <c r="F68" s="9" t="n"/>
      <c r="G68" s="9" t="n"/>
      <c r="H68" s="9" t="n"/>
      <c r="I68" s="9" t="n"/>
    </row>
    <row r="69" ht="11" customHeight="1" s="10">
      <c r="A69" s="11" t="n">
        <v>45554</v>
      </c>
      <c r="B69" s="12" t="inlineStr">
        <is>
          <t>Payable Invoice</t>
        </is>
      </c>
      <c r="C69" s="12" t="inlineStr">
        <is>
          <t>Amazon.co.uk - Bigjigs Toys Table Top Puppet Theatre, Wooden Toys</t>
        </is>
      </c>
      <c r="D69" s="12" t="inlineStr">
        <is>
          <t>WLFSP INV-GB-135759361-2024-91559</t>
        </is>
      </c>
      <c r="E69" s="13" t="n">
        <v>51.64</v>
      </c>
      <c r="F69" s="13" t="n">
        <v>0</v>
      </c>
      <c r="G69" s="13">
        <f>(E69 - F69)</f>
        <v/>
      </c>
      <c r="H69" s="13" t="n">
        <v>61.98</v>
      </c>
      <c r="I69" s="13" t="n">
        <v>10.34</v>
      </c>
    </row>
    <row r="70" ht="11" customHeight="1" s="10">
      <c r="A70" s="26" t="n">
        <v>45554</v>
      </c>
      <c r="B70" s="27" t="inlineStr">
        <is>
          <t>Payable Invoice</t>
        </is>
      </c>
      <c r="C70" s="27" t="inlineStr">
        <is>
          <t>Amazon.co.uk - STOBOK Family Hand Puppet 6pcs Hand Puppet Set Family Members</t>
        </is>
      </c>
      <c r="D70" s="27" t="inlineStr">
        <is>
          <t>WLFSP DS-AEU-INV-GB-2024-88950650</t>
        </is>
      </c>
      <c r="E70" s="28" t="n">
        <v>31.99</v>
      </c>
      <c r="F70" s="28" t="n">
        <v>0</v>
      </c>
      <c r="G70" s="28">
        <f>((G69 + E70) - F70)</f>
        <v/>
      </c>
      <c r="H70" s="28" t="n">
        <v>38.39</v>
      </c>
      <c r="I70" s="28" t="n">
        <v>6.4</v>
      </c>
    </row>
    <row r="71" ht="11" customHeight="1" s="10">
      <c r="A71" s="14" t="n">
        <v>45555</v>
      </c>
      <c r="B71" s="15" t="inlineStr">
        <is>
          <t>Payable Invoice</t>
        </is>
      </c>
      <c r="C71" s="15" t="inlineStr">
        <is>
          <t>Amazon.co.uk - Giant bean Wooden Dollhouse Furniture Set, 36pcs Furniture with 4 Family Dolls</t>
        </is>
      </c>
      <c r="D71" s="15" t="inlineStr">
        <is>
          <t>WLFSP DS-AEU-INV-GB-2024-88950560</t>
        </is>
      </c>
      <c r="E71" s="16" t="n">
        <v>61.98</v>
      </c>
      <c r="F71" s="16" t="n">
        <v>0</v>
      </c>
      <c r="G71" s="16">
        <f>((G70 + E71) - F71)</f>
        <v/>
      </c>
      <c r="H71" s="16" t="n">
        <v>74.38</v>
      </c>
      <c r="I71" s="16" t="n">
        <v>12.4</v>
      </c>
    </row>
    <row r="72" ht="11" customHeight="1" s="10">
      <c r="A72" s="14" t="n">
        <v>45555</v>
      </c>
      <c r="B72" s="15" t="inlineStr">
        <is>
          <t>Payable Invoice</t>
        </is>
      </c>
      <c r="C72" s="15" t="inlineStr">
        <is>
          <t>Amazon.co.uk - Sincere Party Kids Unisex Doctor Role Play Costume Doctor Fancy Dress Up Playsets Style A 5-7years</t>
        </is>
      </c>
      <c r="D72" s="15" t="inlineStr">
        <is>
          <t>WLFSP DS-AEU-INV-GB-2024-88950721</t>
        </is>
      </c>
      <c r="E72" s="16" t="n">
        <v>22.48</v>
      </c>
      <c r="F72" s="16" t="n">
        <v>0</v>
      </c>
      <c r="G72" s="16">
        <f>((G71 + E72) - F72)</f>
        <v/>
      </c>
      <c r="H72" s="16" t="n">
        <v>26.98</v>
      </c>
      <c r="I72" s="16" t="n">
        <v>4.5</v>
      </c>
    </row>
    <row r="73" ht="11" customHeight="1" s="10">
      <c r="A73" s="14" t="n">
        <v>45558</v>
      </c>
      <c r="B73" s="15" t="inlineStr">
        <is>
          <t>Payable Invoice</t>
        </is>
      </c>
      <c r="C73" s="15" t="inlineStr">
        <is>
          <t>Amazon.co.uk - Baby Annabell Sweetie for babies - 30 cm soft bodied doll with integrated rattle - Suitable from birth</t>
        </is>
      </c>
      <c r="D73" s="15" t="inlineStr">
        <is>
          <t>WLFSP GB4198DKABEY</t>
        </is>
      </c>
      <c r="E73" s="16" t="n">
        <v>18.98</v>
      </c>
      <c r="F73" s="16" t="n">
        <v>0</v>
      </c>
      <c r="G73" s="16">
        <f>((G72 + E73) - F73)</f>
        <v/>
      </c>
      <c r="H73" s="16" t="n">
        <v>22.77</v>
      </c>
      <c r="I73" s="16" t="n">
        <v>3.79</v>
      </c>
    </row>
    <row r="74" ht="11" customHeight="1" s="10">
      <c r="A74" s="14" t="n">
        <v>45558</v>
      </c>
      <c r="B74" s="15" t="inlineStr">
        <is>
          <t>Payable Invoice</t>
        </is>
      </c>
      <c r="C74" s="15" t="inlineStr">
        <is>
          <t>Amazon.co.uk - Meanwhile Back on Earth: The spectacular new illustrated picture book for children, from the creator of internationally bestselling Here We Are and What We’ll Build</t>
        </is>
      </c>
      <c r="D74" s="15" t="inlineStr">
        <is>
          <t>WLFSP GB4198DKABEY</t>
        </is>
      </c>
      <c r="E74" s="16" t="n">
        <v>14.09</v>
      </c>
      <c r="F74" s="16" t="n">
        <v>0</v>
      </c>
      <c r="G74" s="16">
        <f>((G73 + E74) - F74)</f>
        <v/>
      </c>
      <c r="H74" s="16" t="n">
        <v>14.09</v>
      </c>
      <c r="I74" s="16" t="n">
        <v>0</v>
      </c>
    </row>
    <row r="75" ht="11" customHeight="1" s="10">
      <c r="A75" s="14" t="n">
        <v>45558</v>
      </c>
      <c r="B75" s="15" t="inlineStr">
        <is>
          <t>Payable Invoice</t>
        </is>
      </c>
      <c r="C75" s="15" t="inlineStr">
        <is>
          <t>Amazon.co.uk - Shipping charges for GB4198DKABEY</t>
        </is>
      </c>
      <c r="D75" s="15" t="inlineStr">
        <is>
          <t>WLFSP GB4198DKABEY</t>
        </is>
      </c>
      <c r="E75" s="16" t="n">
        <v>0.34</v>
      </c>
      <c r="F75" s="16" t="n">
        <v>0</v>
      </c>
      <c r="G75" s="16">
        <f>((G74 + E75) - F75)</f>
        <v/>
      </c>
      <c r="H75" s="16" t="n">
        <v>0.41</v>
      </c>
      <c r="I75" s="16" t="n">
        <v>0.07000000000000001</v>
      </c>
    </row>
    <row r="76" ht="11" customHeight="1" s="10">
      <c r="A76" s="14" t="n">
        <v>45558</v>
      </c>
      <c r="B76" s="15" t="inlineStr">
        <is>
          <t>Payable Invoice</t>
        </is>
      </c>
      <c r="C76" s="15" t="inlineStr">
        <is>
          <t>Amazon.co.uk - 13 books</t>
        </is>
      </c>
      <c r="D76" s="15" t="inlineStr">
        <is>
          <t>WLFSP GB418D9NABEY</t>
        </is>
      </c>
      <c r="E76" s="16" t="n">
        <v>99.39</v>
      </c>
      <c r="F76" s="16" t="n">
        <v>0</v>
      </c>
      <c r="G76" s="16">
        <f>((G75 + E76) - F76)</f>
        <v/>
      </c>
      <c r="H76" s="16" t="n">
        <v>99.39</v>
      </c>
      <c r="I76" s="16" t="n">
        <v>0</v>
      </c>
    </row>
    <row r="77" ht="21.25" customHeight="1" s="10">
      <c r="A77" s="14" t="n">
        <v>45558</v>
      </c>
      <c r="B77" s="15" t="inlineStr">
        <is>
          <t>Payable Invoice</t>
        </is>
      </c>
      <c r="C77" s="20" t="inlineStr">
        <is>
          <t>Amazon.co.uk - King Costume Set for
Kids &amp;  30cm Doll with Super Soft Fabric Body &amp; Rattle</t>
        </is>
      </c>
      <c r="D77" s="15" t="inlineStr">
        <is>
          <t>WLFSP GB418D9NABEY</t>
        </is>
      </c>
      <c r="E77" s="16" t="n">
        <v>73.11</v>
      </c>
      <c r="F77" s="16" t="n">
        <v>0</v>
      </c>
      <c r="G77" s="16">
        <f>((G76 + E77) - F77)</f>
        <v/>
      </c>
      <c r="H77" s="16" t="n">
        <v>87.75</v>
      </c>
      <c r="I77" s="16" t="n">
        <v>14.64</v>
      </c>
    </row>
    <row r="78" ht="11" customHeight="1" s="10">
      <c r="A78" s="14" t="n">
        <v>45559</v>
      </c>
      <c r="B78" s="15" t="inlineStr">
        <is>
          <t>Payable Credit Note</t>
        </is>
      </c>
      <c r="C78" s="15" t="inlineStr">
        <is>
          <t>Amazon.co.uk - Shipping charges for GB4198DKABEY</t>
        </is>
      </c>
      <c r="D78" s="15" t="inlineStr">
        <is>
          <t>WLFSP GB47SE3ABEC</t>
        </is>
      </c>
      <c r="E78" s="16" t="n">
        <v>0</v>
      </c>
      <c r="F78" s="16" t="n">
        <v>0.34</v>
      </c>
      <c r="G78" s="16">
        <f>((G77 + E78) - F78)</f>
        <v/>
      </c>
      <c r="H78" s="16" t="n">
        <v>-0.4</v>
      </c>
      <c r="I78" s="16" t="n">
        <v>-0.06</v>
      </c>
    </row>
    <row r="79" ht="11" customHeight="1" s="10">
      <c r="A79" s="14" t="n">
        <v>45565</v>
      </c>
      <c r="B79" s="15" t="inlineStr">
        <is>
          <t>Payable Credit Note</t>
        </is>
      </c>
      <c r="C79" s="15" t="inlineStr">
        <is>
          <t>Amazon.co.uk - Shipping Charges for GB418D9NABEY</t>
        </is>
      </c>
      <c r="D79" s="15" t="inlineStr">
        <is>
          <t>WLFSP GB47QYOABEC</t>
        </is>
      </c>
      <c r="E79" s="16" t="n">
        <v>0</v>
      </c>
      <c r="F79" s="16" t="n">
        <v>1.12</v>
      </c>
      <c r="G79" s="16">
        <f>((G78 + E79) - F79)</f>
        <v/>
      </c>
      <c r="H79" s="16" t="n">
        <v>-1.36</v>
      </c>
      <c r="I79" s="16" t="n">
        <v>-0.24</v>
      </c>
    </row>
    <row r="80" ht="11" customHeight="1" s="10">
      <c r="A80" s="26" t="n">
        <v>45569</v>
      </c>
      <c r="B80" s="27" t="inlineStr">
        <is>
          <t>Payable Credit Note</t>
        </is>
      </c>
      <c r="C80" s="27" t="inlineStr">
        <is>
          <t>Amazon.co.uk - Shipping charges refund for GB418D9NABEY for 13 books and King Costume Set</t>
        </is>
      </c>
      <c r="D80" s="27" t="inlineStr">
        <is>
          <t>WLFSP GB47QYNABEC</t>
        </is>
      </c>
      <c r="E80" s="28" t="n">
        <v>0</v>
      </c>
      <c r="F80" s="28" t="n">
        <v>0.16</v>
      </c>
      <c r="G80" s="28">
        <f>((G79 + E80) - F80)</f>
        <v/>
      </c>
      <c r="H80" s="28" t="n">
        <v>-0.16</v>
      </c>
      <c r="I80" s="28" t="n">
        <v>0</v>
      </c>
    </row>
    <row r="81" ht="11" customHeight="1" s="10">
      <c r="A81" s="26" t="n">
        <v>45569</v>
      </c>
      <c r="B81" s="27" t="inlineStr">
        <is>
          <t>Payable Credit Note</t>
        </is>
      </c>
      <c r="C81" s="27" t="inlineStr">
        <is>
          <t>Amazon.co.uk - Shipping charges refund for GB418D9NABEY for 13 books &amp; King Costume Set</t>
        </is>
      </c>
      <c r="D81" s="27" t="inlineStr">
        <is>
          <t>WLFSP GB47QYPABEC</t>
        </is>
      </c>
      <c r="E81" s="28" t="n">
        <v>0</v>
      </c>
      <c r="F81" s="28" t="n">
        <v>1.34</v>
      </c>
      <c r="G81" s="28">
        <f>((G80 + E81) - F81)</f>
        <v/>
      </c>
      <c r="H81" s="28" t="n">
        <v>-1.34</v>
      </c>
      <c r="I81" s="28" t="n">
        <v>0</v>
      </c>
    </row>
    <row r="82" ht="11" customHeight="1" s="10">
      <c r="A82" s="14" t="n">
        <v>45581</v>
      </c>
      <c r="B82" s="15" t="inlineStr">
        <is>
          <t>Spend Money</t>
        </is>
      </c>
      <c r="C82" s="15" t="inlineStr">
        <is>
          <t>Hope Education - Handas Surprise</t>
        </is>
      </c>
      <c r="D82" s="15" t="inlineStr">
        <is>
          <t>WLFSP 7504567</t>
        </is>
      </c>
      <c r="E82" s="16" t="n">
        <v>105.98</v>
      </c>
      <c r="F82" s="16" t="n">
        <v>0</v>
      </c>
      <c r="G82" s="16">
        <f>((G81 + E82) - F82)</f>
        <v/>
      </c>
      <c r="H82" s="16" t="n">
        <v>127.18</v>
      </c>
      <c r="I82" s="16" t="n">
        <v>21.2</v>
      </c>
    </row>
    <row r="83" ht="11" customHeight="1" s="10">
      <c r="A83" s="14" t="n">
        <v>45581</v>
      </c>
      <c r="B83" s="15" t="inlineStr">
        <is>
          <t>Spend Money</t>
        </is>
      </c>
      <c r="C83" s="15" t="inlineStr">
        <is>
          <t>Hope Education - We're Going On A Bear Hunt Character set</t>
        </is>
      </c>
      <c r="D83" s="15" t="inlineStr">
        <is>
          <t>WLFSP 7504567</t>
        </is>
      </c>
      <c r="E83" s="16" t="n">
        <v>43.98</v>
      </c>
      <c r="F83" s="16" t="n">
        <v>0</v>
      </c>
      <c r="G83" s="16">
        <f>((G82 + E83) - F83)</f>
        <v/>
      </c>
      <c r="H83" s="16" t="n">
        <v>52.77</v>
      </c>
      <c r="I83" s="16" t="n">
        <v>8.789999999999999</v>
      </c>
    </row>
    <row r="84" ht="11" customHeight="1" s="10">
      <c r="A84" s="14" t="n">
        <v>45582</v>
      </c>
      <c r="B84" s="15" t="inlineStr">
        <is>
          <t>Payable Invoice</t>
        </is>
      </c>
      <c r="C84" s="15" t="inlineStr">
        <is>
          <t>Cosy Direct - The Princess and The Dragon Storysack</t>
        </is>
      </c>
      <c r="D84" s="15" t="inlineStr">
        <is>
          <t>WLFSP-SI1526534</t>
        </is>
      </c>
      <c r="E84" s="16" t="n">
        <v>109.98</v>
      </c>
      <c r="F84" s="16" t="n">
        <v>0</v>
      </c>
      <c r="G84" s="16">
        <f>((G83 + E84) - F84)</f>
        <v/>
      </c>
      <c r="H84" s="16" t="n">
        <v>131.98</v>
      </c>
      <c r="I84" s="16" t="n">
        <v>22</v>
      </c>
    </row>
    <row r="85" ht="31.75" customHeight="1" s="10">
      <c r="A85" s="14" t="n">
        <v>45582</v>
      </c>
      <c r="B85" s="15" t="inlineStr">
        <is>
          <t>Payable Invoice</t>
        </is>
      </c>
      <c r="C85" s="20" t="inlineStr">
        <is>
          <t>Amazon.co.uk - Ycxydr 6pcs Hand Puppets Set with Movable Mouth Africa Family Hand
Puppet Plush Doll Hand Puppet Doll Black African Family Members Toy for
Kids Storytelling, Pretend Play, Teaching, Birthday Gift | B0C3M9CLGC</t>
        </is>
      </c>
      <c r="D85" s="15" t="inlineStr">
        <is>
          <t>WLFSP-DS-AEU-INV-GB-2024-142310225</t>
        </is>
      </c>
      <c r="E85" s="16" t="n">
        <v>45.74</v>
      </c>
      <c r="F85" s="16" t="n">
        <v>0</v>
      </c>
      <c r="G85" s="16">
        <f>((G84 + E85) - F85)</f>
        <v/>
      </c>
      <c r="H85" s="16" t="n">
        <v>54.89</v>
      </c>
      <c r="I85" s="16" t="n">
        <v>9.15</v>
      </c>
    </row>
    <row r="86" ht="11" customHeight="1" s="10">
      <c r="A86" s="14" t="n">
        <v>45583</v>
      </c>
      <c r="B86" s="15" t="inlineStr">
        <is>
          <t>Payable Invoice</t>
        </is>
      </c>
      <c r="C86" s="15" t="inlineStr">
        <is>
          <t>Cosy Direct - READING SHED</t>
        </is>
      </c>
      <c r="D86" s="15" t="inlineStr">
        <is>
          <t>WLFSP-SI1526616</t>
        </is>
      </c>
      <c r="E86" s="16" t="n">
        <v>798</v>
      </c>
      <c r="F86" s="16" t="n">
        <v>0</v>
      </c>
      <c r="G86" s="16">
        <f>((G85 + E86) - F86)</f>
        <v/>
      </c>
      <c r="H86" s="16" t="n">
        <v>957.6</v>
      </c>
      <c r="I86" s="16" t="n">
        <v>159.6</v>
      </c>
    </row>
    <row r="87" ht="11" customHeight="1" s="10">
      <c r="A87" s="26" t="n">
        <v>45596</v>
      </c>
      <c r="B87" s="27" t="inlineStr">
        <is>
          <t>Payable Invoice</t>
        </is>
      </c>
      <c r="C87" s="27" t="inlineStr">
        <is>
          <t>Cosy Direct - CUSHIONS AND MAT OUTDOOR SETS (7PK)</t>
        </is>
      </c>
      <c r="D87" s="27" t="inlineStr">
        <is>
          <t>WLFSP-SI1528379</t>
        </is>
      </c>
      <c r="E87" s="28" t="n">
        <v>173.98</v>
      </c>
      <c r="F87" s="28" t="n">
        <v>0</v>
      </c>
      <c r="G87" s="28">
        <f>((G86 + E87) - F87)</f>
        <v/>
      </c>
      <c r="H87" s="28" t="n">
        <v>208.78</v>
      </c>
      <c r="I87" s="28" t="n">
        <v>34.8</v>
      </c>
    </row>
    <row r="88" ht="11" customHeight="1" s="10">
      <c r="A88" s="14" t="n">
        <v>45601</v>
      </c>
      <c r="B88" s="15" t="inlineStr">
        <is>
          <t>Payable Invoice</t>
        </is>
      </c>
      <c r="C88" s="15" t="inlineStr">
        <is>
          <t>Amazon.co.uk - Bigjigs Toys Table Top Puppet Theatre, Wooden Toys, Puppet Theatre For Kids, Puppet Show, Puppets For Children, Wooden Toys For 3 Year Olds, Hand Puppets, Finger Puppets</t>
        </is>
      </c>
      <c r="D88" s="15" t="inlineStr">
        <is>
          <t>WLFSP INV-GB-135759361-2024-119549</t>
        </is>
      </c>
      <c r="E88" s="16" t="n">
        <v>51.64</v>
      </c>
      <c r="F88" s="16" t="n">
        <v>0</v>
      </c>
      <c r="G88" s="16">
        <f>((G87 + E88) - F88)</f>
        <v/>
      </c>
      <c r="H88" s="16" t="n">
        <v>61.98</v>
      </c>
      <c r="I88" s="16" t="n">
        <v>10.34</v>
      </c>
    </row>
    <row r="89" ht="11" customHeight="1" s="10">
      <c r="A89" s="14" t="n">
        <v>45609</v>
      </c>
      <c r="B89" s="15" t="inlineStr">
        <is>
          <t>Payable Invoice</t>
        </is>
      </c>
      <c r="C89" s="15" t="inlineStr">
        <is>
          <t>Cosy Direct - Development order - Dress up trolley for EYFS</t>
        </is>
      </c>
      <c r="D89" s="15" t="inlineStr">
        <is>
          <t>SI1531040</t>
        </is>
      </c>
      <c r="E89" s="16" t="n">
        <v>326</v>
      </c>
      <c r="F89" s="16" t="n">
        <v>0</v>
      </c>
      <c r="G89" s="16">
        <f>((G88 + E89) - F89)</f>
        <v/>
      </c>
      <c r="H89" s="16" t="n">
        <v>391.2</v>
      </c>
      <c r="I89" s="16" t="n">
        <v>65.2</v>
      </c>
    </row>
    <row r="90" ht="11" customHeight="1" s="10">
      <c r="A90" s="14" t="n">
        <v>45609</v>
      </c>
      <c r="B90" s="15" t="inlineStr">
        <is>
          <t>Payable Invoice</t>
        </is>
      </c>
      <c r="C90" s="15" t="inlineStr">
        <is>
          <t>Cosy Direct - Development order dispatch charge</t>
        </is>
      </c>
      <c r="D90" s="15" t="inlineStr">
        <is>
          <t>SI1531040</t>
        </is>
      </c>
      <c r="E90" s="16" t="n">
        <v>39</v>
      </c>
      <c r="F90" s="16" t="n">
        <v>0</v>
      </c>
      <c r="G90" s="16">
        <f>((G89 + E90) - F90)</f>
        <v/>
      </c>
      <c r="H90" s="16" t="n">
        <v>46.8</v>
      </c>
      <c r="I90" s="16" t="n">
        <v>7.8</v>
      </c>
    </row>
    <row r="91" ht="11" customHeight="1" s="10">
      <c r="A91" s="14" t="n">
        <v>45618</v>
      </c>
      <c r="B91" s="15" t="inlineStr">
        <is>
          <t>Payable Invoice</t>
        </is>
      </c>
      <c r="C91" s="15" t="inlineStr">
        <is>
          <t>Oxford University Press - ELS FLASHCARDS RECEPTION/YR 1</t>
        </is>
      </c>
      <c r="D91" s="15" t="inlineStr">
        <is>
          <t>WLFSP-500159007</t>
        </is>
      </c>
      <c r="E91" s="16" t="n">
        <v>49.98</v>
      </c>
      <c r="F91" s="16" t="n">
        <v>0</v>
      </c>
      <c r="G91" s="16">
        <f>((G90 + E91) - F91)</f>
        <v/>
      </c>
      <c r="H91" s="16" t="n">
        <v>59.98</v>
      </c>
      <c r="I91" s="16" t="n">
        <v>10</v>
      </c>
    </row>
    <row r="92" ht="31.75" customHeight="1" s="10">
      <c r="A92" s="14" t="n">
        <v>45621</v>
      </c>
      <c r="B92" s="15" t="inlineStr">
        <is>
          <t>Payable Credit Note</t>
        </is>
      </c>
      <c r="C92" s="20" t="inlineStr">
        <is>
          <t>Amazon.co.uk - TONIFUL 100mm X 10m Royal Blue Satin Ribbon Wide Ribbon Wedding
Car Ribbon for Cutting Ceremony Kit Grand Opening Chair Sash Hair Bows
Craft Gift Wrapping Party Decoration4 Inch x 11ydRoyal Blue</t>
        </is>
      </c>
      <c r="D92" s="15" t="inlineStr">
        <is>
          <t>GB4AFZ3ABEC</t>
        </is>
      </c>
      <c r="E92" s="16" t="n">
        <v>0</v>
      </c>
      <c r="F92" s="16" t="n">
        <v>4.81</v>
      </c>
      <c r="G92" s="16">
        <f>((G91 + E92) - F92)</f>
        <v/>
      </c>
      <c r="H92" s="16" t="n">
        <v>-5.77</v>
      </c>
      <c r="I92" s="16" t="n">
        <v>-0.96</v>
      </c>
    </row>
    <row r="93" ht="11" customHeight="1" s="10">
      <c r="A93" s="17" t="inlineStr">
        <is>
          <t>Total Supplies &amp; Services Costs: Educational Supplies: Curriculum Materials - English Hub Development</t>
        </is>
      </c>
      <c r="B93" s="17" t="n"/>
      <c r="C93" s="17" t="n"/>
      <c r="D93" s="17" t="n"/>
      <c r="E93" s="18">
        <f>SUM(E69:E92)</f>
        <v/>
      </c>
      <c r="F93" s="18">
        <f>SUM(F69:F92)</f>
        <v/>
      </c>
      <c r="G93" s="18">
        <f>G92</f>
        <v/>
      </c>
      <c r="H93" s="18">
        <f>SUM(H69:H92)</f>
        <v/>
      </c>
      <c r="I93" s="18">
        <f>SUM(I69:I92)</f>
        <v/>
      </c>
    </row>
    <row r="94" ht="13.25" customHeight="1" s="10"/>
    <row r="95" ht="12" customFormat="1" customHeight="1" s="6">
      <c r="A95" s="9" t="inlineStr">
        <is>
          <t>Supplies &amp; Services Costs: Educational Supplies: Curriculum Materials - English Hub Intensive School Support</t>
        </is>
      </c>
      <c r="B95" s="9" t="n"/>
      <c r="C95" s="9" t="n"/>
      <c r="D95" s="9" t="n"/>
      <c r="E95" s="9" t="n"/>
      <c r="F95" s="9" t="n"/>
      <c r="G95" s="9" t="n"/>
      <c r="H95" s="9" t="n"/>
      <c r="I95" s="9" t="n"/>
    </row>
    <row r="96" ht="11" customHeight="1" s="10">
      <c r="A96" s="11" t="n">
        <v>45555</v>
      </c>
      <c r="B96" s="12" t="inlineStr">
        <is>
          <t>Payable Invoice</t>
        </is>
      </c>
      <c r="C96" s="12" t="inlineStr">
        <is>
          <t>Dunstable Icknield Lower School - Attendance to LS day - 19/09</t>
        </is>
      </c>
      <c r="D96" s="12" t="inlineStr">
        <is>
          <t>35</t>
        </is>
      </c>
      <c r="E96" s="13" t="n">
        <v>150</v>
      </c>
      <c r="F96" s="13" t="n">
        <v>0</v>
      </c>
      <c r="G96" s="13">
        <f>(E96 - F96)</f>
        <v/>
      </c>
      <c r="H96" s="13" t="n">
        <v>150</v>
      </c>
      <c r="I96" s="13" t="n">
        <v>0</v>
      </c>
    </row>
    <row r="97" ht="11" customHeight="1" s="10">
      <c r="A97" s="14" t="n">
        <v>45581</v>
      </c>
      <c r="B97" s="15" t="inlineStr">
        <is>
          <t>Payable Invoice</t>
        </is>
      </c>
      <c r="C97" s="15" t="inlineStr">
        <is>
          <t>Allenby primary school - Attendance to LS day - 07/10</t>
        </is>
      </c>
      <c r="D97" s="15" t="inlineStr">
        <is>
          <t>ALIN000209</t>
        </is>
      </c>
      <c r="E97" s="16" t="n">
        <v>150</v>
      </c>
      <c r="F97" s="16" t="n">
        <v>0</v>
      </c>
      <c r="G97" s="16">
        <f>((G96 + E97) - F97)</f>
        <v/>
      </c>
      <c r="H97" s="16" t="n">
        <v>150</v>
      </c>
      <c r="I97" s="16" t="n">
        <v>0</v>
      </c>
    </row>
    <row r="98" ht="11" customHeight="1" s="10">
      <c r="A98" s="14" t="n">
        <v>45581</v>
      </c>
      <c r="B98" s="15" t="inlineStr">
        <is>
          <t>Payable Invoice</t>
        </is>
      </c>
      <c r="C98" s="15" t="inlineStr">
        <is>
          <t>Elmgrove Primary School and Nursery - Attendance to LS day - 08/11</t>
        </is>
      </c>
      <c r="D98" s="15" t="inlineStr">
        <is>
          <t>ENGHUBLS081024</t>
        </is>
      </c>
      <c r="E98" s="16" t="n">
        <v>150</v>
      </c>
      <c r="F98" s="16" t="n">
        <v>0</v>
      </c>
      <c r="G98" s="16">
        <f>((G97 + E98) - F98)</f>
        <v/>
      </c>
      <c r="H98" s="16" t="n">
        <v>150</v>
      </c>
      <c r="I98" s="16" t="n">
        <v>0</v>
      </c>
    </row>
    <row r="99" ht="11" customHeight="1" s="10">
      <c r="A99" s="14" t="n">
        <v>45581</v>
      </c>
      <c r="B99" s="15" t="inlineStr">
        <is>
          <t>Payable Invoice</t>
        </is>
      </c>
      <c r="C99" s="15" t="inlineStr">
        <is>
          <t>Kingsmoor Lower School - Attendance to LS day - 26/09</t>
        </is>
      </c>
      <c r="D99" s="15" t="inlineStr">
        <is>
          <t>KLS No.7</t>
        </is>
      </c>
      <c r="E99" s="16" t="n">
        <v>150</v>
      </c>
      <c r="F99" s="16" t="n">
        <v>0</v>
      </c>
      <c r="G99" s="16">
        <f>((G98 + E99) - F99)</f>
        <v/>
      </c>
      <c r="H99" s="16" t="n">
        <v>150</v>
      </c>
      <c r="I99" s="16" t="n">
        <v>0</v>
      </c>
    </row>
    <row r="100" ht="11" customHeight="1" s="10">
      <c r="A100" s="14" t="n">
        <v>45581</v>
      </c>
      <c r="B100" s="15" t="inlineStr">
        <is>
          <t>Payable Invoice</t>
        </is>
      </c>
      <c r="C100" s="15" t="inlineStr">
        <is>
          <t>Central Primary School - Attendance to LS day - 03/10</t>
        </is>
      </c>
      <c r="D100" s="15" t="inlineStr">
        <is>
          <t>INVOICE 00354</t>
        </is>
      </c>
      <c r="E100" s="16" t="n">
        <v>150</v>
      </c>
      <c r="F100" s="16" t="n">
        <v>0</v>
      </c>
      <c r="G100" s="16">
        <f>((G99 + E100) - F100)</f>
        <v/>
      </c>
      <c r="H100" s="16" t="n">
        <v>150</v>
      </c>
      <c r="I100" s="16" t="n">
        <v>0</v>
      </c>
    </row>
    <row r="101" ht="11" customHeight="1" s="10">
      <c r="A101" s="14" t="n">
        <v>45581</v>
      </c>
      <c r="B101" s="15" t="inlineStr">
        <is>
          <t>Payable Invoice</t>
        </is>
      </c>
      <c r="C101" s="15" t="inlineStr">
        <is>
          <t>Hammond Academy - Attendance to LS day - 19/09</t>
        </is>
      </c>
      <c r="D101" s="15" t="inlineStr">
        <is>
          <t>HAM-55</t>
        </is>
      </c>
      <c r="E101" s="16" t="n">
        <v>150</v>
      </c>
      <c r="F101" s="16" t="n">
        <v>0</v>
      </c>
      <c r="G101" s="16">
        <f>((G100 + E101) - F101)</f>
        <v/>
      </c>
      <c r="H101" s="16" t="n">
        <v>150</v>
      </c>
      <c r="I101" s="16" t="n">
        <v>0</v>
      </c>
    </row>
    <row r="102" ht="11" customHeight="1" s="10">
      <c r="A102" s="14" t="n">
        <v>45581</v>
      </c>
      <c r="B102" s="15" t="inlineStr">
        <is>
          <t>Payable Invoice</t>
        </is>
      </c>
      <c r="C102" s="15" t="inlineStr">
        <is>
          <t>Hemingford Grey School - Attendance to LS day - 25/09</t>
        </is>
      </c>
      <c r="D102" s="15" t="inlineStr">
        <is>
          <t>2024/16</t>
        </is>
      </c>
      <c r="E102" s="16" t="n">
        <v>150</v>
      </c>
      <c r="F102" s="16" t="n">
        <v>0</v>
      </c>
      <c r="G102" s="16">
        <f>((G101 + E102) - F102)</f>
        <v/>
      </c>
      <c r="H102" s="16" t="n">
        <v>150</v>
      </c>
      <c r="I102" s="16" t="n">
        <v>0</v>
      </c>
    </row>
    <row r="103" ht="11" customHeight="1" s="10">
      <c r="A103" s="14" t="n">
        <v>45582</v>
      </c>
      <c r="B103" s="15" t="inlineStr">
        <is>
          <t>Payable Invoice</t>
        </is>
      </c>
      <c r="C103" s="15" t="inlineStr">
        <is>
          <t>Westoning Lower School - Attendance to LS day - 16/10</t>
        </is>
      </c>
      <c r="D103" s="15" t="inlineStr">
        <is>
          <t>WLSSI49</t>
        </is>
      </c>
      <c r="E103" s="16" t="n">
        <v>150</v>
      </c>
      <c r="F103" s="16" t="n">
        <v>0</v>
      </c>
      <c r="G103" s="16">
        <f>((G102 + E103) - F103)</f>
        <v/>
      </c>
      <c r="H103" s="16" t="n">
        <v>150</v>
      </c>
      <c r="I103" s="16" t="n">
        <v>0</v>
      </c>
    </row>
    <row r="104" ht="11" customHeight="1" s="10">
      <c r="A104" s="14" t="n">
        <v>45582</v>
      </c>
      <c r="B104" s="15" t="inlineStr">
        <is>
          <t>Payable Invoice</t>
        </is>
      </c>
      <c r="C104" s="15" t="inlineStr">
        <is>
          <t>Sawtry Infant School - Attendance to LS day - 09/10</t>
        </is>
      </c>
      <c r="D104" s="15" t="inlineStr">
        <is>
          <t>102024042HL</t>
        </is>
      </c>
      <c r="E104" s="16" t="n">
        <v>150</v>
      </c>
      <c r="F104" s="16" t="n">
        <v>0</v>
      </c>
      <c r="G104" s="16">
        <f>((G103 + E104) - F104)</f>
        <v/>
      </c>
      <c r="H104" s="16" t="n">
        <v>150</v>
      </c>
      <c r="I104" s="16" t="n">
        <v>0</v>
      </c>
    </row>
    <row r="105" ht="11" customHeight="1" s="10">
      <c r="A105" s="14" t="n">
        <v>45582</v>
      </c>
      <c r="B105" s="15" t="inlineStr">
        <is>
          <t>Payable Invoice</t>
        </is>
      </c>
      <c r="C105" s="15" t="inlineStr">
        <is>
          <t>Parkfield Primary School - Attendance to LS day - 03/10</t>
        </is>
      </c>
      <c r="D105" s="15" t="inlineStr">
        <is>
          <t>PPSI 1346</t>
        </is>
      </c>
      <c r="E105" s="16" t="n">
        <v>150</v>
      </c>
      <c r="F105" s="16" t="n">
        <v>0</v>
      </c>
      <c r="G105" s="16">
        <f>((G104 + E105) - F105)</f>
        <v/>
      </c>
      <c r="H105" s="16" t="n">
        <v>150</v>
      </c>
      <c r="I105" s="16" t="n">
        <v>0</v>
      </c>
    </row>
    <row r="106" ht="11" customHeight="1" s="10">
      <c r="A106" s="14" t="n">
        <v>45582</v>
      </c>
      <c r="B106" s="15" t="inlineStr">
        <is>
          <t>Payable Invoice</t>
        </is>
      </c>
      <c r="C106" s="15" t="inlineStr">
        <is>
          <t>Newnham Infant &amp; Nursery School - Attendance to LS day - 25/09</t>
        </is>
      </c>
      <c r="D106" s="15" t="inlineStr">
        <is>
          <t>NINS-020</t>
        </is>
      </c>
      <c r="E106" s="16" t="n">
        <v>150</v>
      </c>
      <c r="F106" s="16" t="n">
        <v>0</v>
      </c>
      <c r="G106" s="16">
        <f>((G105 + E106) - F106)</f>
        <v/>
      </c>
      <c r="H106" s="16" t="n">
        <v>150</v>
      </c>
      <c r="I106" s="16" t="n">
        <v>0</v>
      </c>
    </row>
    <row r="107" ht="11" customHeight="1" s="10">
      <c r="A107" s="14" t="n">
        <v>45582</v>
      </c>
      <c r="B107" s="15" t="inlineStr">
        <is>
          <t>Payable Invoice</t>
        </is>
      </c>
      <c r="C107" s="15" t="inlineStr">
        <is>
          <t>Downe Manor primary school - Attendance to LS day - 15/10</t>
        </is>
      </c>
      <c r="D107" s="15" t="inlineStr">
        <is>
          <t>020</t>
        </is>
      </c>
      <c r="E107" s="16" t="n">
        <v>150</v>
      </c>
      <c r="F107" s="16" t="n">
        <v>0</v>
      </c>
      <c r="G107" s="16">
        <f>((G106 + E107) - F107)</f>
        <v/>
      </c>
      <c r="H107" s="16" t="n">
        <v>150</v>
      </c>
      <c r="I107" s="16" t="n">
        <v>0</v>
      </c>
    </row>
    <row r="108" ht="11" customHeight="1" s="10">
      <c r="A108" s="14" t="n">
        <v>45583</v>
      </c>
      <c r="B108" s="15" t="inlineStr">
        <is>
          <t>Payable Invoice</t>
        </is>
      </c>
      <c r="C108" s="15" t="inlineStr">
        <is>
          <t>Bellevue Place Education Trust (FAO: Watling Park) - Attendance to LS day - 10/10</t>
        </is>
      </c>
      <c r="D108" s="15" t="inlineStr">
        <is>
          <t>2</t>
        </is>
      </c>
      <c r="E108" s="16" t="n">
        <v>150</v>
      </c>
      <c r="F108" s="16" t="n">
        <v>0</v>
      </c>
      <c r="G108" s="16">
        <f>((G107 + E108) - F108)</f>
        <v/>
      </c>
      <c r="H108" s="16" t="n">
        <v>150</v>
      </c>
      <c r="I108" s="16" t="n">
        <v>0</v>
      </c>
    </row>
    <row r="109" ht="11" customHeight="1" s="10">
      <c r="A109" s="14" t="n">
        <v>45583</v>
      </c>
      <c r="B109" s="15" t="inlineStr">
        <is>
          <t>Payable Invoice</t>
        </is>
      </c>
      <c r="C109" s="15" t="inlineStr">
        <is>
          <t>Watford St John's Church of England Primary School - Attendance to LS day - 02/10</t>
        </is>
      </c>
      <c r="D109" s="15" t="inlineStr">
        <is>
          <t>INV-12438</t>
        </is>
      </c>
      <c r="E109" s="16" t="n">
        <v>150</v>
      </c>
      <c r="F109" s="16" t="n">
        <v>0</v>
      </c>
      <c r="G109" s="16">
        <f>((G108 + E109) - F109)</f>
        <v/>
      </c>
      <c r="H109" s="16" t="n">
        <v>150</v>
      </c>
      <c r="I109" s="16" t="n">
        <v>0</v>
      </c>
    </row>
    <row r="110" ht="11" customHeight="1" s="10">
      <c r="A110" s="14" t="n">
        <v>45586</v>
      </c>
      <c r="B110" s="15" t="inlineStr">
        <is>
          <t>Payable Invoice</t>
        </is>
      </c>
      <c r="C110" s="15" t="inlineStr">
        <is>
          <t>Glebe Primary School - Attendance to LS day - 30/09</t>
        </is>
      </c>
      <c r="D110" s="15" t="inlineStr">
        <is>
          <t>OCT212024</t>
        </is>
      </c>
      <c r="E110" s="16" t="n">
        <v>150</v>
      </c>
      <c r="F110" s="16" t="n">
        <v>0</v>
      </c>
      <c r="G110" s="16">
        <f>((G109 + E110) - F110)</f>
        <v/>
      </c>
      <c r="H110" s="16" t="n">
        <v>150</v>
      </c>
      <c r="I110" s="16" t="n">
        <v>0</v>
      </c>
    </row>
    <row r="111" ht="11" customHeight="1" s="10">
      <c r="A111" s="14" t="n">
        <v>45586</v>
      </c>
      <c r="B111" s="15" t="inlineStr">
        <is>
          <t>Payable Invoice</t>
        </is>
      </c>
      <c r="C111" s="15" t="inlineStr">
        <is>
          <t>Caddington Village School - Attendance to LS day - 16/10</t>
        </is>
      </c>
      <c r="D111" s="15" t="inlineStr">
        <is>
          <t>86</t>
        </is>
      </c>
      <c r="E111" s="16" t="n">
        <v>150</v>
      </c>
      <c r="F111" s="16" t="n">
        <v>0</v>
      </c>
      <c r="G111" s="16">
        <f>((G110 + E111) - F111)</f>
        <v/>
      </c>
      <c r="H111" s="16" t="n">
        <v>150</v>
      </c>
      <c r="I111" s="16" t="n">
        <v>0</v>
      </c>
    </row>
    <row r="112" ht="11" customHeight="1" s="10">
      <c r="A112" s="14" t="n">
        <v>45586</v>
      </c>
      <c r="B112" s="15" t="inlineStr">
        <is>
          <t>Payable Invoice</t>
        </is>
      </c>
      <c r="C112" s="15" t="inlineStr">
        <is>
          <t>St Teresa's Catholic Primary School - Attendance to LS day - 07/10</t>
        </is>
      </c>
      <c r="D112" s="15" t="inlineStr">
        <is>
          <t>EH10</t>
        </is>
      </c>
      <c r="E112" s="16" t="n">
        <v>150</v>
      </c>
      <c r="F112" s="16" t="n">
        <v>0</v>
      </c>
      <c r="G112" s="16">
        <f>((G111 + E112) - F112)</f>
        <v/>
      </c>
      <c r="H112" s="16" t="n">
        <v>150</v>
      </c>
      <c r="I112" s="16" t="n">
        <v>0</v>
      </c>
    </row>
    <row r="113" ht="11" customHeight="1" s="10">
      <c r="A113" s="14" t="n">
        <v>45587</v>
      </c>
      <c r="B113" s="15" t="inlineStr">
        <is>
          <t>Payable Invoice</t>
        </is>
      </c>
      <c r="C113" s="15" t="inlineStr">
        <is>
          <t>Broadfield Academy - Attendance to LS day - 26/09</t>
        </is>
      </c>
      <c r="D113" s="15" t="inlineStr">
        <is>
          <t>BRO-93</t>
        </is>
      </c>
      <c r="E113" s="16" t="n">
        <v>150</v>
      </c>
      <c r="F113" s="16" t="n">
        <v>0</v>
      </c>
      <c r="G113" s="16">
        <f>((G112 + E113) - F113)</f>
        <v/>
      </c>
      <c r="H113" s="16" t="n">
        <v>150</v>
      </c>
      <c r="I113" s="16" t="n">
        <v>0</v>
      </c>
    </row>
    <row r="114" ht="11" customHeight="1" s="10">
      <c r="A114" s="14" t="n">
        <v>45587</v>
      </c>
      <c r="B114" s="15" t="inlineStr">
        <is>
          <t>Payable Invoice</t>
        </is>
      </c>
      <c r="C114" s="15" t="inlineStr">
        <is>
          <t>Windermere primary school - Attendance to LS day - 03/10</t>
        </is>
      </c>
      <c r="D114" s="15" t="inlineStr">
        <is>
          <t>2024/036</t>
        </is>
      </c>
      <c r="E114" s="16" t="n">
        <v>150</v>
      </c>
      <c r="F114" s="16" t="n">
        <v>0</v>
      </c>
      <c r="G114" s="16">
        <f>((G113 + E114) - F114)</f>
        <v/>
      </c>
      <c r="H114" s="16" t="n">
        <v>150</v>
      </c>
      <c r="I114" s="16" t="n">
        <v>0</v>
      </c>
    </row>
    <row r="115" ht="11" customHeight="1" s="10">
      <c r="A115" s="14" t="n">
        <v>45588</v>
      </c>
      <c r="B115" s="15" t="inlineStr">
        <is>
          <t>Payable Invoice</t>
        </is>
      </c>
      <c r="C115" s="15" t="inlineStr">
        <is>
          <t>Belmore Primary Academy - Attendance to LS day - 10/10</t>
        </is>
      </c>
      <c r="D115" s="15" t="inlineStr">
        <is>
          <t>Invoice No 0000000022</t>
        </is>
      </c>
      <c r="E115" s="16" t="n">
        <v>150</v>
      </c>
      <c r="F115" s="16" t="n">
        <v>0</v>
      </c>
      <c r="G115" s="16">
        <f>((G114 + E115) - F115)</f>
        <v/>
      </c>
      <c r="H115" s="16" t="n">
        <v>150</v>
      </c>
      <c r="I115" s="16" t="n">
        <v>0</v>
      </c>
    </row>
    <row r="116" ht="11" customHeight="1" s="10">
      <c r="A116" s="14" t="n">
        <v>45590</v>
      </c>
      <c r="B116" s="15" t="inlineStr">
        <is>
          <t>Payable Invoice</t>
        </is>
      </c>
      <c r="C116" s="15" t="inlineStr">
        <is>
          <t>Queen's Manor Primary School - Attendance to LS day - 02/10</t>
        </is>
      </c>
      <c r="D116" s="15" t="inlineStr">
        <is>
          <t>73</t>
        </is>
      </c>
      <c r="E116" s="16" t="n">
        <v>150</v>
      </c>
      <c r="F116" s="16" t="n">
        <v>0</v>
      </c>
      <c r="G116" s="16">
        <f>((G115 + E116) - F116)</f>
        <v/>
      </c>
      <c r="H116" s="16" t="n">
        <v>150</v>
      </c>
      <c r="I116" s="16" t="n">
        <v>0</v>
      </c>
    </row>
    <row r="117" ht="11" customHeight="1" s="10">
      <c r="A117" s="14" t="n">
        <v>45590</v>
      </c>
      <c r="B117" s="15" t="inlineStr">
        <is>
          <t>Payable Invoice</t>
        </is>
      </c>
      <c r="C117" s="15" t="inlineStr">
        <is>
          <t>Sulivan Primary School - Attendance to LS day - 26/09</t>
        </is>
      </c>
      <c r="D117" s="15" t="inlineStr">
        <is>
          <t>39</t>
        </is>
      </c>
      <c r="E117" s="16" t="n">
        <v>150</v>
      </c>
      <c r="F117" s="16" t="n">
        <v>0</v>
      </c>
      <c r="G117" s="16">
        <f>((G116 + E117) - F117)</f>
        <v/>
      </c>
      <c r="H117" s="16" t="n">
        <v>150</v>
      </c>
      <c r="I117" s="16" t="n">
        <v>0</v>
      </c>
    </row>
    <row r="118" ht="11" customHeight="1" s="10">
      <c r="A118" s="14" t="n">
        <v>45596</v>
      </c>
      <c r="B118" s="15" t="inlineStr">
        <is>
          <t>Payable Invoice</t>
        </is>
      </c>
      <c r="C118" s="15" t="inlineStr">
        <is>
          <t>Thomas's Academy - Attendance to LS day - 17/09</t>
        </is>
      </c>
      <c r="D118" s="15" t="inlineStr">
        <is>
          <t>TAINV0011</t>
        </is>
      </c>
      <c r="E118" s="16" t="n">
        <v>150</v>
      </c>
      <c r="F118" s="16" t="n">
        <v>0</v>
      </c>
      <c r="G118" s="16">
        <f>((G117 + E118) - F118)</f>
        <v/>
      </c>
      <c r="H118" s="16" t="n">
        <v>150</v>
      </c>
      <c r="I118" s="16" t="n">
        <v>0</v>
      </c>
    </row>
    <row r="119" ht="11" customHeight="1" s="10">
      <c r="A119" s="14" t="n">
        <v>45604</v>
      </c>
      <c r="B119" s="15" t="inlineStr">
        <is>
          <t>Payable Invoice</t>
        </is>
      </c>
      <c r="C119" s="15" t="inlineStr">
        <is>
          <t>Templefield Lower School - Attendance to LS day 02/10 (part 1)</t>
        </is>
      </c>
      <c r="D119" s="15" t="inlineStr">
        <is>
          <t>TEMP000455</t>
        </is>
      </c>
      <c r="E119" s="16" t="n">
        <v>100</v>
      </c>
      <c r="F119" s="16" t="n">
        <v>0</v>
      </c>
      <c r="G119" s="16">
        <f>((G118 + E119) - F119)</f>
        <v/>
      </c>
      <c r="H119" s="16" t="n">
        <v>100</v>
      </c>
      <c r="I119" s="16" t="n">
        <v>0</v>
      </c>
    </row>
    <row r="120" ht="11" customHeight="1" s="10">
      <c r="A120" s="14" t="n">
        <v>45607</v>
      </c>
      <c r="B120" s="15" t="inlineStr">
        <is>
          <t>Payable Invoice</t>
        </is>
      </c>
      <c r="C120" s="15" t="inlineStr">
        <is>
          <t>Newfield Primary School - Attendance to LS day - 11/11</t>
        </is>
      </c>
      <c r="D120" s="15" t="inlineStr">
        <is>
          <t>KST Eng Hub Autumn 1</t>
        </is>
      </c>
      <c r="E120" s="16" t="n">
        <v>150</v>
      </c>
      <c r="F120" s="16" t="n">
        <v>0</v>
      </c>
      <c r="G120" s="16">
        <f>((G119 + E120) - F120)</f>
        <v/>
      </c>
      <c r="H120" s="16" t="n">
        <v>150</v>
      </c>
      <c r="I120" s="16" t="n">
        <v>0</v>
      </c>
    </row>
    <row r="121" ht="11" customHeight="1" s="10">
      <c r="A121" s="14" t="n">
        <v>45607</v>
      </c>
      <c r="B121" s="15" t="inlineStr">
        <is>
          <t>Payable Invoice</t>
        </is>
      </c>
      <c r="C121" s="15" t="inlineStr">
        <is>
          <t>Templefield Lower School - Attendance to LS day 02/10 (part 2)</t>
        </is>
      </c>
      <c r="D121" s="15" t="inlineStr">
        <is>
          <t>TEMP000456</t>
        </is>
      </c>
      <c r="E121" s="16" t="n">
        <v>50</v>
      </c>
      <c r="F121" s="16" t="n">
        <v>0</v>
      </c>
      <c r="G121" s="16">
        <f>((G120 + E121) - F121)</f>
        <v/>
      </c>
      <c r="H121" s="16" t="n">
        <v>50</v>
      </c>
      <c r="I121" s="16" t="n">
        <v>0</v>
      </c>
    </row>
    <row r="122" ht="11" customHeight="1" s="10">
      <c r="A122" s="14" t="n">
        <v>45615</v>
      </c>
      <c r="B122" s="15" t="inlineStr">
        <is>
          <t>Payable Invoice</t>
        </is>
      </c>
      <c r="C122" s="15" t="inlineStr">
        <is>
          <t>Victoria Church of England Infant &amp; Nursery School - Attendance to LS day - 10/10</t>
        </is>
      </c>
      <c r="D122" s="15" t="inlineStr">
        <is>
          <t>528</t>
        </is>
      </c>
      <c r="E122" s="16" t="n">
        <v>150</v>
      </c>
      <c r="F122" s="16" t="n">
        <v>0</v>
      </c>
      <c r="G122" s="16">
        <f>((G121 + E122) - F122)</f>
        <v/>
      </c>
      <c r="H122" s="16" t="n">
        <v>150</v>
      </c>
      <c r="I122" s="16" t="n">
        <v>0</v>
      </c>
    </row>
    <row r="123" ht="11" customHeight="1" s="10">
      <c r="A123" s="14" t="n">
        <v>45624</v>
      </c>
      <c r="B123" s="15" t="inlineStr">
        <is>
          <t>Payable Invoice</t>
        </is>
      </c>
      <c r="C123" s="15" t="inlineStr">
        <is>
          <t>Parkfield Primary School - Attendance to LS day - 28/11</t>
        </is>
      </c>
      <c r="D123" s="15" t="inlineStr">
        <is>
          <t>PPSI 1372</t>
        </is>
      </c>
      <c r="E123" s="16" t="n">
        <v>150</v>
      </c>
      <c r="F123" s="16" t="n">
        <v>0</v>
      </c>
      <c r="G123" s="16">
        <f>((G122 + E123) - F123)</f>
        <v/>
      </c>
      <c r="H123" s="16" t="n">
        <v>150</v>
      </c>
      <c r="I123" s="16" t="n">
        <v>0</v>
      </c>
    </row>
    <row r="124" ht="11" customHeight="1" s="10">
      <c r="A124" s="14" t="n">
        <v>45627</v>
      </c>
      <c r="B124" s="15" t="inlineStr">
        <is>
          <t>Payable Invoice</t>
        </is>
      </c>
      <c r="C124" s="15" t="inlineStr">
        <is>
          <t>Dunstable Icknield Lower School - LS Day Attendance Thursday 28.11.24</t>
        </is>
      </c>
      <c r="D124" s="15" t="inlineStr">
        <is>
          <t>DILSI12</t>
        </is>
      </c>
      <c r="E124" s="16" t="n">
        <v>150</v>
      </c>
      <c r="F124" s="16" t="n">
        <v>0</v>
      </c>
      <c r="G124" s="16">
        <f>((G123 + E124) - F124)</f>
        <v/>
      </c>
      <c r="H124" s="16" t="n">
        <v>150</v>
      </c>
      <c r="I124" s="16" t="n">
        <v>0</v>
      </c>
    </row>
    <row r="125" ht="11" customHeight="1" s="10">
      <c r="A125" s="14" t="n">
        <v>45631</v>
      </c>
      <c r="B125" s="15" t="inlineStr">
        <is>
          <t>Payable Invoice</t>
        </is>
      </c>
      <c r="C125" s="15" t="inlineStr">
        <is>
          <t>Greenfields Primary School - Attendance to LS day - 13/11</t>
        </is>
      </c>
      <c r="D125" s="15" t="n"/>
      <c r="E125" s="16" t="n">
        <v>150</v>
      </c>
      <c r="F125" s="16" t="n">
        <v>0</v>
      </c>
      <c r="G125" s="16">
        <f>((G124 + E125) - F125)</f>
        <v/>
      </c>
      <c r="H125" s="16" t="n">
        <v>150</v>
      </c>
      <c r="I125" s="16" t="n">
        <v>0</v>
      </c>
    </row>
    <row r="126" ht="11" customHeight="1" s="10">
      <c r="A126" s="14" t="n">
        <v>45631</v>
      </c>
      <c r="B126" s="15" t="inlineStr">
        <is>
          <t>Payable Invoice</t>
        </is>
      </c>
      <c r="C126" s="15" t="inlineStr">
        <is>
          <t>Fenstanton and Hilton Primary School - Attendance to LS day 4th Dec 2024</t>
        </is>
      </c>
      <c r="D126" s="15" t="inlineStr">
        <is>
          <t>007</t>
        </is>
      </c>
      <c r="E126" s="16" t="n">
        <v>150</v>
      </c>
      <c r="F126" s="16" t="n">
        <v>0</v>
      </c>
      <c r="G126" s="16">
        <f>((G125 + E126) - F126)</f>
        <v/>
      </c>
      <c r="H126" s="16" t="n">
        <v>150</v>
      </c>
      <c r="I126" s="16" t="n">
        <v>0</v>
      </c>
    </row>
    <row r="127" ht="11" customHeight="1" s="10">
      <c r="A127" s="14" t="n">
        <v>45631</v>
      </c>
      <c r="B127" s="15" t="inlineStr">
        <is>
          <t>Payable Invoice</t>
        </is>
      </c>
      <c r="C127" s="15" t="inlineStr">
        <is>
          <t>Windermere primary school - Attendance to LS day - 28/11</t>
        </is>
      </c>
      <c r="D127" s="15" t="inlineStr">
        <is>
          <t>2024/037</t>
        </is>
      </c>
      <c r="E127" s="16" t="n">
        <v>150</v>
      </c>
      <c r="F127" s="16" t="n">
        <v>0</v>
      </c>
      <c r="G127" s="16">
        <f>((G126 + E127) - F127)</f>
        <v/>
      </c>
      <c r="H127" s="16" t="n">
        <v>150</v>
      </c>
      <c r="I127" s="16" t="n">
        <v>0</v>
      </c>
    </row>
    <row r="128" ht="11" customHeight="1" s="10">
      <c r="A128" s="14" t="n">
        <v>45631</v>
      </c>
      <c r="B128" s="15" t="inlineStr">
        <is>
          <t>Payable Invoice</t>
        </is>
      </c>
      <c r="C128" s="15" t="inlineStr">
        <is>
          <t>Downe Manor primary school - Attendance to LS day 26/11</t>
        </is>
      </c>
      <c r="D128" s="15" t="inlineStr">
        <is>
          <t>022</t>
        </is>
      </c>
      <c r="E128" s="16" t="n">
        <v>150</v>
      </c>
      <c r="F128" s="16" t="n">
        <v>0</v>
      </c>
      <c r="G128" s="16">
        <f>((G127 + E128) - F128)</f>
        <v/>
      </c>
      <c r="H128" s="16" t="n">
        <v>150</v>
      </c>
      <c r="I128" s="16" t="n">
        <v>0</v>
      </c>
    </row>
    <row r="129" ht="31.75" customHeight="1" s="10">
      <c r="A129" s="14" t="n">
        <v>45631</v>
      </c>
      <c r="B129" s="15" t="inlineStr">
        <is>
          <t>Payable Invoice</t>
        </is>
      </c>
      <c r="C129" s="20" t="inlineStr">
        <is>
          <t>Swing Gate Infant School and Nursery - Attendance to LS days:
-19/09
-19/11</t>
        </is>
      </c>
      <c r="D129" s="15" t="inlineStr">
        <is>
          <t>INV670</t>
        </is>
      </c>
      <c r="E129" s="16" t="n">
        <v>300</v>
      </c>
      <c r="F129" s="16" t="n">
        <v>0</v>
      </c>
      <c r="G129" s="16">
        <f>((G128 + E129) - F129)</f>
        <v/>
      </c>
      <c r="H129" s="16" t="n">
        <v>300</v>
      </c>
      <c r="I129" s="16" t="n">
        <v>0</v>
      </c>
    </row>
    <row r="130" ht="11" customHeight="1" s="10">
      <c r="A130" s="14" t="n">
        <v>45631</v>
      </c>
      <c r="B130" s="15" t="inlineStr">
        <is>
          <t>Payable Invoice</t>
        </is>
      </c>
      <c r="C130" s="15" t="inlineStr">
        <is>
          <t>Central Primary School - Attendance to LS day - 14/11</t>
        </is>
      </c>
      <c r="D130" s="15" t="inlineStr">
        <is>
          <t>INVOICE 00360</t>
        </is>
      </c>
      <c r="E130" s="16" t="n">
        <v>150</v>
      </c>
      <c r="F130" s="16" t="n">
        <v>0</v>
      </c>
      <c r="G130" s="16">
        <f>((G129 + E130) - F130)</f>
        <v/>
      </c>
      <c r="H130" s="16" t="n">
        <v>150</v>
      </c>
      <c r="I130" s="16" t="n">
        <v>0</v>
      </c>
    </row>
    <row r="131" ht="11" customHeight="1" s="10">
      <c r="A131" s="14" t="n">
        <v>45631</v>
      </c>
      <c r="B131" s="15" t="inlineStr">
        <is>
          <t>Payable Invoice</t>
        </is>
      </c>
      <c r="C131" s="15" t="inlineStr">
        <is>
          <t>Hemingford Grey School - Attendance to LS day - 20/11</t>
        </is>
      </c>
      <c r="D131" s="15" t="inlineStr">
        <is>
          <t>2024/28</t>
        </is>
      </c>
      <c r="E131" s="16" t="n">
        <v>150</v>
      </c>
      <c r="F131" s="16" t="n">
        <v>0</v>
      </c>
      <c r="G131" s="16">
        <f>((G130 + E131) - F131)</f>
        <v/>
      </c>
      <c r="H131" s="16" t="n">
        <v>150</v>
      </c>
      <c r="I131" s="16" t="n">
        <v>0</v>
      </c>
    </row>
    <row r="132" ht="11" customHeight="1" s="10">
      <c r="A132" s="14" t="n">
        <v>45631</v>
      </c>
      <c r="B132" s="15" t="inlineStr">
        <is>
          <t>Payable Invoice</t>
        </is>
      </c>
      <c r="C132" s="15" t="inlineStr">
        <is>
          <t>St Teresa's Catholic Primary School - Attendance to LS day - 12/11</t>
        </is>
      </c>
      <c r="D132" s="15" t="inlineStr">
        <is>
          <t>EH111</t>
        </is>
      </c>
      <c r="E132" s="16" t="n">
        <v>150</v>
      </c>
      <c r="F132" s="16" t="n">
        <v>0</v>
      </c>
      <c r="G132" s="16">
        <f>((G131 + E132) - F132)</f>
        <v/>
      </c>
      <c r="H132" s="16" t="n">
        <v>150</v>
      </c>
      <c r="I132" s="16" t="n">
        <v>0</v>
      </c>
    </row>
    <row r="133" ht="11" customHeight="1" s="10">
      <c r="A133" s="14" t="n">
        <v>45632</v>
      </c>
      <c r="B133" s="15" t="inlineStr">
        <is>
          <t>Payable Invoice</t>
        </is>
      </c>
      <c r="C133" s="15" t="inlineStr">
        <is>
          <t>Broadfield Academy - Attendance to LS 14/11</t>
        </is>
      </c>
      <c r="D133" s="15" t="inlineStr">
        <is>
          <t>BRO-99</t>
        </is>
      </c>
      <c r="E133" s="16" t="n">
        <v>150</v>
      </c>
      <c r="F133" s="16" t="n">
        <v>0</v>
      </c>
      <c r="G133" s="16">
        <f>((G132 + E133) - F133)</f>
        <v/>
      </c>
      <c r="H133" s="16" t="n">
        <v>150</v>
      </c>
      <c r="I133" s="16" t="n">
        <v>0</v>
      </c>
    </row>
    <row r="134" ht="11" customHeight="1" s="10">
      <c r="A134" s="14" t="n">
        <v>45632</v>
      </c>
      <c r="B134" s="15" t="inlineStr">
        <is>
          <t>Payable Invoice</t>
        </is>
      </c>
      <c r="C134" s="15" t="inlineStr">
        <is>
          <t>Eastfield Infant and Nursery School - Attendance to LS day - 20/11</t>
        </is>
      </c>
      <c r="D134" s="15" t="inlineStr">
        <is>
          <t>061224</t>
        </is>
      </c>
      <c r="E134" s="16" t="n">
        <v>150</v>
      </c>
      <c r="F134" s="16" t="n">
        <v>0</v>
      </c>
      <c r="G134" s="16">
        <f>((G133 + E134) - F134)</f>
        <v/>
      </c>
      <c r="H134" s="16" t="n">
        <v>150</v>
      </c>
      <c r="I134" s="16" t="n">
        <v>0</v>
      </c>
    </row>
    <row r="135" ht="11" customHeight="1" s="10">
      <c r="A135" s="14" t="n">
        <v>45635</v>
      </c>
      <c r="B135" s="15" t="inlineStr">
        <is>
          <t>Payable Invoice</t>
        </is>
      </c>
      <c r="C135" s="15" t="inlineStr">
        <is>
          <t>Clifton Primary School - Attendance to LS day – 03/12 =£150</t>
        </is>
      </c>
      <c r="D135" s="15" t="inlineStr">
        <is>
          <t>INVOICE NO: 92</t>
        </is>
      </c>
      <c r="E135" s="16" t="n">
        <v>150</v>
      </c>
      <c r="F135" s="16" t="n">
        <v>0</v>
      </c>
      <c r="G135" s="16">
        <f>((G134 + E135) - F135)</f>
        <v/>
      </c>
      <c r="H135" s="16" t="n">
        <v>150</v>
      </c>
      <c r="I135" s="16" t="n">
        <v>0</v>
      </c>
    </row>
    <row r="136" ht="11" customHeight="1" s="10">
      <c r="A136" s="14" t="n">
        <v>45635</v>
      </c>
      <c r="B136" s="15" t="inlineStr">
        <is>
          <t>Payable Invoice</t>
        </is>
      </c>
      <c r="C136" s="15" t="inlineStr">
        <is>
          <t>Leedon Lower School - Attendance to LS-Day 12/11</t>
        </is>
      </c>
      <c r="D136" s="15" t="inlineStr">
        <is>
          <t>INVOICE NO. 301</t>
        </is>
      </c>
      <c r="E136" s="16" t="n">
        <v>150</v>
      </c>
      <c r="F136" s="16" t="n">
        <v>0</v>
      </c>
      <c r="G136" s="16">
        <f>((G135 + E136) - F136)</f>
        <v/>
      </c>
      <c r="H136" s="16" t="n">
        <v>150</v>
      </c>
      <c r="I136" s="16" t="n">
        <v>0</v>
      </c>
    </row>
    <row r="137" ht="11" customHeight="1" s="10">
      <c r="A137" s="14" t="n">
        <v>45635</v>
      </c>
      <c r="B137" s="15" t="inlineStr">
        <is>
          <t>Payable Invoice</t>
        </is>
      </c>
      <c r="C137" s="15" t="inlineStr">
        <is>
          <t>Kingsmoor Lower School - Attendance LS 21.11.24</t>
        </is>
      </c>
      <c r="D137" s="15" t="inlineStr">
        <is>
          <t>KLS No:15</t>
        </is>
      </c>
      <c r="E137" s="16" t="n">
        <v>150</v>
      </c>
      <c r="F137" s="16" t="n">
        <v>0</v>
      </c>
      <c r="G137" s="16">
        <f>((G136 + E137) - F137)</f>
        <v/>
      </c>
      <c r="H137" s="16" t="n">
        <v>150</v>
      </c>
      <c r="I137" s="16" t="n">
        <v>0</v>
      </c>
    </row>
    <row r="138" ht="11" customHeight="1" s="10">
      <c r="A138" s="14" t="n">
        <v>45636</v>
      </c>
      <c r="B138" s="15" t="inlineStr">
        <is>
          <t>Payable Invoice</t>
        </is>
      </c>
      <c r="C138" s="15" t="inlineStr">
        <is>
          <t>Aboyne Lodge primary school - Attendance to LS Day 26/11/2024</t>
        </is>
      </c>
      <c r="D138" s="15" t="inlineStr">
        <is>
          <t>Invoice: ABL174</t>
        </is>
      </c>
      <c r="E138" s="16" t="n">
        <v>150</v>
      </c>
      <c r="F138" s="16" t="n">
        <v>0</v>
      </c>
      <c r="G138" s="16">
        <f>((G137 + E138) - F138)</f>
        <v/>
      </c>
      <c r="H138" s="16" t="n">
        <v>150</v>
      </c>
      <c r="I138" s="16" t="n">
        <v>0</v>
      </c>
    </row>
    <row r="139" ht="11" customHeight="1" s="10">
      <c r="A139" s="14" t="n">
        <v>45637</v>
      </c>
      <c r="B139" s="15" t="inlineStr">
        <is>
          <t>Payable Invoice</t>
        </is>
      </c>
      <c r="C139" s="15" t="inlineStr">
        <is>
          <t>Wheatfields Primary School - Attendance to LS days - 16/10, 04/12</t>
        </is>
      </c>
      <c r="D139" s="15" t="inlineStr">
        <is>
          <t>WPS425</t>
        </is>
      </c>
      <c r="E139" s="16" t="n">
        <v>300</v>
      </c>
      <c r="F139" s="16" t="n">
        <v>0</v>
      </c>
      <c r="G139" s="16">
        <f>((G138 + E139) - F139)</f>
        <v/>
      </c>
      <c r="H139" s="16" t="n">
        <v>300</v>
      </c>
      <c r="I139" s="16" t="n">
        <v>0</v>
      </c>
    </row>
    <row r="140" ht="21.25" customHeight="1" s="10">
      <c r="A140" s="14" t="n">
        <v>45638</v>
      </c>
      <c r="B140" s="15" t="inlineStr">
        <is>
          <t>Payable Invoice</t>
        </is>
      </c>
      <c r="C140" s="20" t="inlineStr">
        <is>
          <t>Leavesden Green JMI School &amp; Nursery - Alex Quickenden’s attendance LS day on 17 
October</t>
        </is>
      </c>
      <c r="D140" s="15" t="inlineStr">
        <is>
          <t>Invoice No: 10888</t>
        </is>
      </c>
      <c r="E140" s="16" t="n">
        <v>150</v>
      </c>
      <c r="F140" s="16" t="n">
        <v>0</v>
      </c>
      <c r="G140" s="16">
        <f>((G139 + E140) - F140)</f>
        <v/>
      </c>
      <c r="H140" s="16" t="n">
        <v>150</v>
      </c>
      <c r="I140" s="16" t="n">
        <v>0</v>
      </c>
    </row>
    <row r="141" ht="11" customHeight="1" s="10">
      <c r="A141" s="14" t="n">
        <v>45639</v>
      </c>
      <c r="B141" s="15" t="inlineStr">
        <is>
          <t>Payable Invoice</t>
        </is>
      </c>
      <c r="C141" s="15" t="inlineStr">
        <is>
          <t>Sulivan Primary School - Attendance to LS day - 12/12</t>
        </is>
      </c>
      <c r="D141" s="15" t="inlineStr">
        <is>
          <t>40</t>
        </is>
      </c>
      <c r="E141" s="16" t="n">
        <v>150</v>
      </c>
      <c r="F141" s="16" t="n">
        <v>0</v>
      </c>
      <c r="G141" s="16">
        <f>((G140 + E141) - F141)</f>
        <v/>
      </c>
      <c r="H141" s="16" t="n">
        <v>150</v>
      </c>
      <c r="I141" s="16" t="n">
        <v>0</v>
      </c>
    </row>
    <row r="142" ht="11" customHeight="1" s="10">
      <c r="A142" s="14" t="n">
        <v>45639</v>
      </c>
      <c r="B142" s="15" t="inlineStr">
        <is>
          <t>Payable Invoice</t>
        </is>
      </c>
      <c r="C142" s="15" t="inlineStr">
        <is>
          <t>Cherry Tree Primary School - Attendance to LS day 03/12</t>
        </is>
      </c>
      <c r="D142" s="15" t="inlineStr">
        <is>
          <t>CTSI 258</t>
        </is>
      </c>
      <c r="E142" s="16" t="n">
        <v>150</v>
      </c>
      <c r="F142" s="16" t="n">
        <v>0</v>
      </c>
      <c r="G142" s="16">
        <f>((G141 + E142) - F142)</f>
        <v/>
      </c>
      <c r="H142" s="16" t="n">
        <v>150</v>
      </c>
      <c r="I142" s="16" t="n">
        <v>0</v>
      </c>
    </row>
    <row r="143" ht="11" customHeight="1" s="10">
      <c r="A143" s="14" t="n">
        <v>45639</v>
      </c>
      <c r="B143" s="15" t="inlineStr">
        <is>
          <t>Payable Invoice</t>
        </is>
      </c>
      <c r="C143" s="15" t="inlineStr">
        <is>
          <t>Cherry Tree Primary School - Attendance to LS day - 24/09</t>
        </is>
      </c>
      <c r="D143" s="15" t="inlineStr">
        <is>
          <t>CTSI 246</t>
        </is>
      </c>
      <c r="E143" s="16" t="n">
        <v>150</v>
      </c>
      <c r="F143" s="16" t="n">
        <v>0</v>
      </c>
      <c r="G143" s="16">
        <f>((G142 + E143) - F143)</f>
        <v/>
      </c>
      <c r="H143" s="16" t="n">
        <v>150</v>
      </c>
      <c r="I143" s="16" t="n">
        <v>0</v>
      </c>
    </row>
    <row r="144" ht="11" customHeight="1" s="10">
      <c r="A144" s="14" t="n">
        <v>45639</v>
      </c>
      <c r="B144" s="15" t="inlineStr">
        <is>
          <t>Payable Invoice</t>
        </is>
      </c>
      <c r="C144" s="15" t="inlineStr">
        <is>
          <t>Hammond Academy - Attendance to LS day - 14/11</t>
        </is>
      </c>
      <c r="D144" s="15" t="inlineStr">
        <is>
          <t>HAM-56</t>
        </is>
      </c>
      <c r="E144" s="16" t="n">
        <v>150</v>
      </c>
      <c r="F144" s="16" t="n">
        <v>0</v>
      </c>
      <c r="G144" s="16">
        <f>((G143 + E144) - F144)</f>
        <v/>
      </c>
      <c r="H144" s="16" t="n">
        <v>150</v>
      </c>
      <c r="I144" s="16" t="n">
        <v>0</v>
      </c>
    </row>
    <row r="145" ht="11" customHeight="1" s="10">
      <c r="A145" s="14" t="n">
        <v>45639</v>
      </c>
      <c r="B145" s="15" t="inlineStr">
        <is>
          <t>Payable Invoice</t>
        </is>
      </c>
      <c r="C145" s="15" t="inlineStr">
        <is>
          <t>Fulham Primary School - Attendance to LS Day - 02/12</t>
        </is>
      </c>
      <c r="D145" s="15" t="inlineStr">
        <is>
          <t>INV NUMBER 57</t>
        </is>
      </c>
      <c r="E145" s="16" t="n">
        <v>150</v>
      </c>
      <c r="F145" s="16" t="n">
        <v>0</v>
      </c>
      <c r="G145" s="16">
        <f>((G144 + E145) - F145)</f>
        <v/>
      </c>
      <c r="H145" s="16" t="n">
        <v>150</v>
      </c>
      <c r="I145" s="16" t="n">
        <v>0</v>
      </c>
    </row>
    <row r="146" ht="11" customHeight="1" s="10">
      <c r="A146" s="14" t="n">
        <v>45643</v>
      </c>
      <c r="B146" s="15" t="inlineStr">
        <is>
          <t>Payable Invoice</t>
        </is>
      </c>
      <c r="C146" s="15" t="inlineStr">
        <is>
          <t>Newfield Primary School - Attendance to LS day – 11/11/24</t>
        </is>
      </c>
      <c r="D146" s="15" t="inlineStr">
        <is>
          <t>INVOICE Ref: KST Eng Hub Autumn 2</t>
        </is>
      </c>
      <c r="E146" s="16" t="n">
        <v>150</v>
      </c>
      <c r="F146" s="16" t="n">
        <v>0</v>
      </c>
      <c r="G146" s="16">
        <f>((G145 + E146) - F146)</f>
        <v/>
      </c>
      <c r="H146" s="16" t="n">
        <v>150</v>
      </c>
      <c r="I146" s="16" t="n">
        <v>0</v>
      </c>
    </row>
    <row r="147" ht="11" customHeight="1" s="10">
      <c r="A147" s="14" t="n">
        <v>45644</v>
      </c>
      <c r="B147" s="15" t="inlineStr">
        <is>
          <t>Payable Invoice</t>
        </is>
      </c>
      <c r="C147" s="15" t="inlineStr">
        <is>
          <t>Templefield Lower School - LS day 20th November 2024</t>
        </is>
      </c>
      <c r="D147" s="15" t="inlineStr">
        <is>
          <t>TEMP000460</t>
        </is>
      </c>
      <c r="E147" s="16" t="n">
        <v>150</v>
      </c>
      <c r="F147" s="16" t="n">
        <v>0</v>
      </c>
      <c r="G147" s="16">
        <f>((G146 + E147) - F147)</f>
        <v/>
      </c>
      <c r="H147" s="16" t="n">
        <v>150</v>
      </c>
      <c r="I147" s="16" t="n">
        <v>0</v>
      </c>
    </row>
    <row r="148" ht="11" customHeight="1" s="10">
      <c r="A148" s="17" t="inlineStr">
        <is>
          <t>Total Supplies &amp; Services Costs: Educational Supplies: Curriculum Materials - English Hub Intensive School Support</t>
        </is>
      </c>
      <c r="B148" s="17" t="n"/>
      <c r="C148" s="17" t="n"/>
      <c r="D148" s="17" t="n"/>
      <c r="E148" s="18">
        <f>SUM(E96:E147)</f>
        <v/>
      </c>
      <c r="F148" s="18">
        <f>SUM(F96:F147)</f>
        <v/>
      </c>
      <c r="G148" s="18">
        <f>G147</f>
        <v/>
      </c>
      <c r="H148" s="18">
        <f>SUM(H96:H147)</f>
        <v/>
      </c>
      <c r="I148" s="18">
        <f>SUM(I96:I147)</f>
        <v/>
      </c>
    </row>
    <row r="149" ht="13.25" customHeight="1" s="10"/>
    <row r="150" ht="12" customFormat="1" customHeight="1" s="6">
      <c r="A150" s="9" t="inlineStr">
        <is>
          <t>Supplies &amp; Services Costs: Educational Supplies: Curriculum Materials - English Hub Literacy Admin</t>
        </is>
      </c>
      <c r="B150" s="9" t="n"/>
      <c r="C150" s="9" t="n"/>
      <c r="D150" s="9" t="n"/>
      <c r="E150" s="9" t="n"/>
      <c r="F150" s="9" t="n"/>
      <c r="G150" s="9" t="n"/>
      <c r="H150" s="9" t="n"/>
      <c r="I150" s="9" t="n"/>
    </row>
    <row r="151" ht="11" customHeight="1" s="10">
      <c r="A151" s="11" t="n">
        <v>45565</v>
      </c>
      <c r="B151" s="12" t="inlineStr">
        <is>
          <t>Payable Invoice</t>
        </is>
      </c>
      <c r="C151" s="12" t="inlineStr">
        <is>
          <t>Knowledge Schools Trust - 21 Sep 2024 Wix.com - Business email Google Workspace Starter@englishhubkst.org English Hub - literacy specialist</t>
        </is>
      </c>
      <c r="D151" s="12" t="inlineStr">
        <is>
          <t>WLFSP INV-2908</t>
        </is>
      </c>
      <c r="E151" s="13" t="n">
        <v>888.3200000000001</v>
      </c>
      <c r="F151" s="13" t="n">
        <v>0</v>
      </c>
      <c r="G151" s="13">
        <f>(E151 - F151)</f>
        <v/>
      </c>
      <c r="H151" s="13" t="n">
        <v>888.3200000000001</v>
      </c>
      <c r="I151" s="13" t="n">
        <v>0</v>
      </c>
    </row>
    <row r="152" ht="11" customHeight="1" s="10">
      <c r="A152" s="26" t="n">
        <v>45596</v>
      </c>
      <c r="B152" s="27" t="inlineStr">
        <is>
          <t>Manual Journal</t>
        </is>
      </c>
      <c r="C152" s="27" t="inlineStr">
        <is>
          <t>Transfer of Davina's costs to the English Hub code - Autumn 1 - Literacy Specialist - Admin - DB</t>
        </is>
      </c>
      <c r="D152" s="27" t="inlineStr">
        <is>
          <t>#354403</t>
        </is>
      </c>
      <c r="E152" s="28" t="n">
        <v>525</v>
      </c>
      <c r="F152" s="28" t="n">
        <v>0</v>
      </c>
      <c r="G152" s="28">
        <f>((G151 + E152) - F152)</f>
        <v/>
      </c>
      <c r="H152" s="28" t="n">
        <v>525</v>
      </c>
      <c r="I152" s="28" t="n">
        <v>0</v>
      </c>
    </row>
    <row r="153" ht="11" customHeight="1" s="10">
      <c r="A153" s="17" t="inlineStr">
        <is>
          <t>Total Supplies &amp; Services Costs: Educational Supplies: Curriculum Materials - English Hub Literacy Admin</t>
        </is>
      </c>
      <c r="B153" s="17" t="n"/>
      <c r="C153" s="17" t="n"/>
      <c r="D153" s="17" t="n"/>
      <c r="E153" s="18">
        <f>SUM(E151:E152)</f>
        <v/>
      </c>
      <c r="F153" s="18">
        <f>SUM(F151:F152)</f>
        <v/>
      </c>
      <c r="G153" s="18">
        <f>G152</f>
        <v/>
      </c>
      <c r="H153" s="18">
        <f>SUM(H151:H152)</f>
        <v/>
      </c>
      <c r="I153" s="18">
        <f>SUM(I151:I152)</f>
        <v/>
      </c>
    </row>
    <row r="154" ht="13.25" customHeight="1" s="10"/>
    <row r="155" ht="12" customFormat="1" customHeight="1" s="6">
      <c r="A155" s="9" t="inlineStr">
        <is>
          <t>Supplies &amp; Services Costs: Educational Supplies: Curriculum Materials - English Hub Literacy Specialist</t>
        </is>
      </c>
      <c r="B155" s="9" t="n"/>
      <c r="C155" s="9" t="n"/>
      <c r="D155" s="9" t="n"/>
      <c r="E155" s="9" t="n"/>
      <c r="F155" s="9" t="n"/>
      <c r="G155" s="9" t="n"/>
      <c r="H155" s="9" t="n"/>
      <c r="I155" s="9" t="n"/>
    </row>
    <row r="156" ht="11" customHeight="1" s="10">
      <c r="A156" s="11" t="n">
        <v>45580</v>
      </c>
      <c r="B156" s="12" t="inlineStr">
        <is>
          <t>Payable Invoice</t>
        </is>
      </c>
      <c r="C156" s="12" t="inlineStr">
        <is>
          <t>Sarah Bannerman - Delivery of LS day - Hemingford Grey 25/09</t>
        </is>
      </c>
      <c r="D156" s="12" t="inlineStr">
        <is>
          <t>INV-0153</t>
        </is>
      </c>
      <c r="E156" s="13" t="n">
        <v>420</v>
      </c>
      <c r="F156" s="13" t="n">
        <v>0</v>
      </c>
      <c r="G156" s="13">
        <f>(E156 - F156)</f>
        <v/>
      </c>
      <c r="H156" s="13" t="n">
        <v>420</v>
      </c>
      <c r="I156" s="13" t="n">
        <v>0</v>
      </c>
    </row>
    <row r="157" ht="52.25" customHeight="1" s="10">
      <c r="A157" s="14" t="n">
        <v>45594</v>
      </c>
      <c r="B157" s="15" t="inlineStr">
        <is>
          <t>Payable Invoice</t>
        </is>
      </c>
      <c r="C157" s="20" t="inlineStr">
        <is>
          <t>Sellincourt Primary School - Delivery of LS days
•	Dunstable Icknield – 19/09
•	Sulivan – 26/09
•	Central – 03/10
•	Victoria Infants – 10/10</t>
        </is>
      </c>
      <c r="D157" s="15" t="inlineStr">
        <is>
          <t>SC2024-25-053</t>
        </is>
      </c>
      <c r="E157" s="16" t="n">
        <v>1680</v>
      </c>
      <c r="F157" s="16" t="n">
        <v>0</v>
      </c>
      <c r="G157" s="16">
        <f>((G156 + E157) - F157)</f>
        <v/>
      </c>
      <c r="H157" s="16" t="n">
        <v>1680</v>
      </c>
      <c r="I157" s="16" t="n">
        <v>0</v>
      </c>
    </row>
    <row r="158" ht="11" customHeight="1" s="10">
      <c r="A158" s="26" t="n">
        <v>45596</v>
      </c>
      <c r="B158" s="27" t="inlineStr">
        <is>
          <t>Manual Journal</t>
        </is>
      </c>
      <c r="C158" s="27" t="inlineStr">
        <is>
          <t>Transfer of Davina's costs to the English Hub code - Autumn 1 - Literacy Specialist - DB</t>
        </is>
      </c>
      <c r="D158" s="27" t="inlineStr">
        <is>
          <t>#354403</t>
        </is>
      </c>
      <c r="E158" s="28" t="n">
        <v>2520</v>
      </c>
      <c r="F158" s="28" t="n">
        <v>0</v>
      </c>
      <c r="G158" s="28">
        <f>((G157 + E158) - F158)</f>
        <v/>
      </c>
      <c r="H158" s="28" t="n">
        <v>2520</v>
      </c>
      <c r="I158" s="28" t="n">
        <v>0</v>
      </c>
    </row>
    <row r="159" ht="42" customHeight="1" s="10">
      <c r="A159" s="26" t="n">
        <v>45597</v>
      </c>
      <c r="B159" s="27" t="inlineStr">
        <is>
          <t>Payable Invoice</t>
        </is>
      </c>
      <c r="C159" s="29" t="inlineStr">
        <is>
          <t>Earls Court Free School Primary - Delivery of LS days:
St Mary's 18/09
Templeford 02/10
Wheatfields 16/10</t>
        </is>
      </c>
      <c r="D159" s="27" t="inlineStr">
        <is>
          <t>INV-2994</t>
        </is>
      </c>
      <c r="E159" s="28" t="n">
        <v>1260</v>
      </c>
      <c r="F159" s="28" t="n">
        <v>0</v>
      </c>
      <c r="G159" s="28">
        <f>((G158 + E159) - F159)</f>
        <v/>
      </c>
      <c r="H159" s="28" t="n">
        <v>1260</v>
      </c>
      <c r="I159" s="28" t="n">
        <v>0</v>
      </c>
    </row>
    <row r="160" ht="52.25" customHeight="1" s="10">
      <c r="A160" s="14" t="n">
        <v>45599</v>
      </c>
      <c r="B160" s="15" t="inlineStr">
        <is>
          <t>Payable Invoice</t>
        </is>
      </c>
      <c r="C160" s="20" t="inlineStr">
        <is>
          <t>Sarah Bannerman - Delivery of LS days:
•	Sawtry Infants – 09/10
•	Watling Park – 10/10
•	Caddington – 16/10
•	Stukeley – 24/10</t>
        </is>
      </c>
      <c r="D160" s="15" t="inlineStr">
        <is>
          <t>INV-0155</t>
        </is>
      </c>
      <c r="E160" s="16" t="n">
        <v>1680</v>
      </c>
      <c r="F160" s="16" t="n">
        <v>0</v>
      </c>
      <c r="G160" s="16">
        <f>((G159 + E160) - F160)</f>
        <v/>
      </c>
      <c r="H160" s="16" t="n">
        <v>1680</v>
      </c>
      <c r="I160" s="16" t="n">
        <v>0</v>
      </c>
    </row>
    <row r="161" ht="62.75" customHeight="1" s="10">
      <c r="A161" s="14" t="n">
        <v>45600</v>
      </c>
      <c r="B161" s="15" t="inlineStr">
        <is>
          <t>Payable Invoice</t>
        </is>
      </c>
      <c r="C161" s="20" t="inlineStr">
        <is>
          <t>Swallow Dell Primary and Nursery School - Delivery of LS days:
•	Hammond Academy – 19/09
•	Kingsmoor – 26/09
•	Parkfield – 03/10
•	Belmore – 10/10
•	Leavesden – 17/10</t>
        </is>
      </c>
      <c r="D161" s="15" t="inlineStr">
        <is>
          <t>04/11</t>
        </is>
      </c>
      <c r="E161" s="16" t="n">
        <v>2100</v>
      </c>
      <c r="F161" s="16" t="n">
        <v>0</v>
      </c>
      <c r="G161" s="16">
        <f>((G160 + E161) - F161)</f>
        <v/>
      </c>
      <c r="H161" s="16" t="n">
        <v>2100</v>
      </c>
      <c r="I161" s="16" t="n">
        <v>0</v>
      </c>
    </row>
    <row r="162" ht="42" customHeight="1" s="10">
      <c r="A162" s="14" t="n">
        <v>45602</v>
      </c>
      <c r="B162" s="15" t="inlineStr">
        <is>
          <t>Payable Invoice</t>
        </is>
      </c>
      <c r="C162" s="20" t="inlineStr">
        <is>
          <t>Avondale Park primary school - Delivery of LS days:
- Newnham Infants 25/09
- Watford St Johns 02/10
- Westoning Lower 16/10</t>
        </is>
      </c>
      <c r="D162" s="15" t="inlineStr">
        <is>
          <t>AVDSI32</t>
        </is>
      </c>
      <c r="E162" s="16" t="n">
        <v>1260</v>
      </c>
      <c r="F162" s="16" t="n">
        <v>0</v>
      </c>
      <c r="G162" s="16">
        <f>((G161 + E162) - F162)</f>
        <v/>
      </c>
      <c r="H162" s="16" t="n">
        <v>1260</v>
      </c>
      <c r="I162" s="16" t="n">
        <v>0</v>
      </c>
    </row>
    <row r="163" ht="73" customHeight="1" s="10">
      <c r="A163" s="14" t="n">
        <v>45622</v>
      </c>
      <c r="B163" s="15" t="inlineStr">
        <is>
          <t>Payable Invoice</t>
        </is>
      </c>
      <c r="C163" s="20" t="inlineStr">
        <is>
          <t>Georgina Berry - Delivery of LS days:
-	Swing Gate – 19/09
-	Cherry Tree – 24/09
-	Broadfield – 26/09
-	Windermere – 03/10
-	St Teresa – 08/10
-	Downe Manor – 16/10</t>
        </is>
      </c>
      <c r="D163" s="15" t="inlineStr">
        <is>
          <t>#041</t>
        </is>
      </c>
      <c r="E163" s="16" t="n">
        <v>2520</v>
      </c>
      <c r="F163" s="16" t="n">
        <v>0</v>
      </c>
      <c r="G163" s="16">
        <f>((G162 + E163) - F163)</f>
        <v/>
      </c>
      <c r="H163" s="16" t="n">
        <v>2520</v>
      </c>
      <c r="I163" s="16" t="n">
        <v>0</v>
      </c>
    </row>
    <row r="164" ht="31.75" customHeight="1" s="10">
      <c r="A164" s="14" t="n">
        <v>45631</v>
      </c>
      <c r="B164" s="15" t="inlineStr">
        <is>
          <t>Payable Invoice</t>
        </is>
      </c>
      <c r="C164" s="20" t="inlineStr">
        <is>
          <t>Sellincourt Primary School - LS Days:
Central - 14th November 
Dunstable Ickneild - 28th November</t>
        </is>
      </c>
      <c r="D164" s="15" t="inlineStr">
        <is>
          <t>SC2024-25-065</t>
        </is>
      </c>
      <c r="E164" s="16" t="n">
        <v>840</v>
      </c>
      <c r="F164" s="16" t="n">
        <v>0</v>
      </c>
      <c r="G164" s="16">
        <f>((G163 + E164) - F164)</f>
        <v/>
      </c>
      <c r="H164" s="16" t="n">
        <v>840</v>
      </c>
      <c r="I164" s="16" t="n">
        <v>0</v>
      </c>
    </row>
    <row r="165" ht="11" customHeight="1" s="10">
      <c r="A165" s="14" t="n">
        <v>45632</v>
      </c>
      <c r="B165" s="15" t="inlineStr">
        <is>
          <t>Payable Invoice</t>
        </is>
      </c>
      <c r="C165" s="15" t="inlineStr">
        <is>
          <t>Avondale Park primary school - Delivery of LS days - Greenfields 13/11</t>
        </is>
      </c>
      <c r="D165" s="15" t="inlineStr">
        <is>
          <t>AVDSI34</t>
        </is>
      </c>
      <c r="E165" s="16" t="n">
        <v>420</v>
      </c>
      <c r="F165" s="16" t="n">
        <v>0</v>
      </c>
      <c r="G165" s="16">
        <f>((G164 + E165) - F165)</f>
        <v/>
      </c>
      <c r="H165" s="16" t="n">
        <v>420</v>
      </c>
      <c r="I165" s="16" t="n">
        <v>0</v>
      </c>
    </row>
    <row r="166" ht="11" customHeight="1" s="10">
      <c r="A166" s="14" t="n">
        <v>45632</v>
      </c>
      <c r="B166" s="15" t="inlineStr">
        <is>
          <t>Payable Invoice</t>
        </is>
      </c>
      <c r="C166" s="15" t="inlineStr">
        <is>
          <t>Georgina Berry - LS days (St Teresa’s, Windermere, Downe Manor, Swing Gate, Broadfield, Cherrytree, Drayton Manor, Gt Gad</t>
        </is>
      </c>
      <c r="D166" s="15" t="inlineStr">
        <is>
          <t>Invoice #045</t>
        </is>
      </c>
      <c r="E166" s="16" t="n">
        <v>3360</v>
      </c>
      <c r="F166" s="16" t="n">
        <v>0</v>
      </c>
      <c r="G166" s="16">
        <f>((G165 + E166) - F166)</f>
        <v/>
      </c>
      <c r="H166" s="16" t="n">
        <v>3360</v>
      </c>
      <c r="I166" s="16" t="n">
        <v>0</v>
      </c>
    </row>
    <row r="167" ht="11" customHeight="1" s="10">
      <c r="A167" s="14" t="n">
        <v>45636</v>
      </c>
      <c r="B167" s="15" t="inlineStr">
        <is>
          <t>Payable Invoice</t>
        </is>
      </c>
      <c r="C167" s="15" t="inlineStr">
        <is>
          <t>Avonmore Primary School - Delivery of LS day - Harlesden 20/11</t>
        </is>
      </c>
      <c r="D167" s="15" t="inlineStr">
        <is>
          <t>AVMSI22</t>
        </is>
      </c>
      <c r="E167" s="16" t="n">
        <v>420</v>
      </c>
      <c r="F167" s="16" t="n">
        <v>0</v>
      </c>
      <c r="G167" s="16">
        <f>((G166 + E167) - F167)</f>
        <v/>
      </c>
      <c r="H167" s="16" t="n">
        <v>420</v>
      </c>
      <c r="I167" s="16" t="n">
        <v>0</v>
      </c>
    </row>
    <row r="168" ht="31.75" customHeight="1" s="10">
      <c r="A168" s="14" t="n">
        <v>45636</v>
      </c>
      <c r="B168" s="15" t="inlineStr">
        <is>
          <t>Payable Invoice</t>
        </is>
      </c>
      <c r="C168" s="20" t="inlineStr">
        <is>
          <t>Fox Primary School - LS Days
• Eastfield – 20/11
= £420</t>
        </is>
      </c>
      <c r="D168" s="15" t="inlineStr">
        <is>
          <t>FOXSI102</t>
        </is>
      </c>
      <c r="E168" s="16" t="n">
        <v>420</v>
      </c>
      <c r="F168" s="16" t="n">
        <v>0</v>
      </c>
      <c r="G168" s="16">
        <f>((G167 + E168) - F168)</f>
        <v/>
      </c>
      <c r="H168" s="16" t="n">
        <v>420</v>
      </c>
      <c r="I168" s="16" t="n">
        <v>0</v>
      </c>
    </row>
    <row r="169" ht="42" customHeight="1" s="10">
      <c r="A169" s="14" t="n">
        <v>45636</v>
      </c>
      <c r="B169" s="15" t="inlineStr">
        <is>
          <t>Payable Invoice</t>
        </is>
      </c>
      <c r="C169" s="20" t="inlineStr">
        <is>
          <t>Swallow Dell Primary and Nursery School - LS 
Day Hammond (14/11) 
Kingsmoor (21/11) 
Parkfield (28/11)</t>
        </is>
      </c>
      <c r="D169" s="15" t="n"/>
      <c r="E169" s="16" t="n">
        <v>1260</v>
      </c>
      <c r="F169" s="16" t="n">
        <v>0</v>
      </c>
      <c r="G169" s="16">
        <f>((G168 + E169) - F169)</f>
        <v/>
      </c>
      <c r="H169" s="16" t="n">
        <v>1260</v>
      </c>
      <c r="I169" s="16" t="n">
        <v>0</v>
      </c>
    </row>
    <row r="170" ht="42" customHeight="1" s="10">
      <c r="A170" s="14" t="n">
        <v>45636</v>
      </c>
      <c r="B170" s="15" t="inlineStr">
        <is>
          <t>Payable Invoice</t>
        </is>
      </c>
      <c r="C170" s="20" t="inlineStr">
        <is>
          <t>Sarah Bannerman - Delivery of LS Days
 Slip Ends (13/11)
 Hemmingford Grey (20/11)
 Watling Park (28/11)</t>
        </is>
      </c>
      <c r="D170" s="15" t="inlineStr">
        <is>
          <t>Inv 0157</t>
        </is>
      </c>
      <c r="E170" s="16" t="n">
        <v>1260</v>
      </c>
      <c r="F170" s="16" t="n">
        <v>0</v>
      </c>
      <c r="G170" s="16">
        <f>((G169 + E170) - F170)</f>
        <v/>
      </c>
      <c r="H170" s="16" t="n">
        <v>1260</v>
      </c>
      <c r="I170" s="16" t="n">
        <v>0</v>
      </c>
    </row>
    <row r="171" ht="21.25" customHeight="1" s="10">
      <c r="A171" s="14" t="n">
        <v>45639</v>
      </c>
      <c r="B171" s="15" t="inlineStr">
        <is>
          <t>Payable Invoice</t>
        </is>
      </c>
      <c r="C171" s="20" t="inlineStr">
        <is>
          <t>Sarah Bannerman - LS Day:
 Stukeley Meadows (12/12)</t>
        </is>
      </c>
      <c r="D171" s="15" t="inlineStr">
        <is>
          <t>Inv 0158</t>
        </is>
      </c>
      <c r="E171" s="16" t="n">
        <v>420</v>
      </c>
      <c r="F171" s="16" t="n">
        <v>0</v>
      </c>
      <c r="G171" s="16">
        <f>((G170 + E171) - F171)</f>
        <v/>
      </c>
      <c r="H171" s="16" t="n">
        <v>420</v>
      </c>
      <c r="I171" s="16" t="n">
        <v>0</v>
      </c>
    </row>
    <row r="172" ht="11" customHeight="1" s="10">
      <c r="A172" s="14" t="n">
        <v>45657</v>
      </c>
      <c r="B172" s="15" t="inlineStr">
        <is>
          <t>Manual Journal</t>
        </is>
      </c>
      <c r="C172" s="15" t="inlineStr">
        <is>
          <t>Transfer of Davina's costs to the English Hub code - Autumn 2 - Literacy Specialist - DB</t>
        </is>
      </c>
      <c r="D172" s="15" t="inlineStr">
        <is>
          <t>#354402</t>
        </is>
      </c>
      <c r="E172" s="16" t="n">
        <v>3780</v>
      </c>
      <c r="F172" s="16" t="n">
        <v>0</v>
      </c>
      <c r="G172" s="16">
        <f>((G171 + E172) - F172)</f>
        <v/>
      </c>
      <c r="H172" s="16" t="n">
        <v>3780</v>
      </c>
      <c r="I172" s="16" t="n">
        <v>0</v>
      </c>
    </row>
    <row r="173" ht="11" customHeight="1" s="10">
      <c r="A173" s="17" t="inlineStr">
        <is>
          <t>Total Supplies &amp; Services Costs: Educational Supplies: Curriculum Materials - English Hub Literacy Specialist</t>
        </is>
      </c>
      <c r="B173" s="17" t="n"/>
      <c r="C173" s="17" t="n"/>
      <c r="D173" s="17" t="n"/>
      <c r="E173" s="18">
        <f>SUM(E156:E172)</f>
        <v/>
      </c>
      <c r="F173" s="18">
        <f>SUM(F156:F172)</f>
        <v/>
      </c>
      <c r="G173" s="18">
        <f>G172</f>
        <v/>
      </c>
      <c r="H173" s="18">
        <f>SUM(H156:H172)</f>
        <v/>
      </c>
      <c r="I173" s="18">
        <f>SUM(I156:I172)</f>
        <v/>
      </c>
    </row>
    <row r="174" ht="13.25" customHeight="1" s="10"/>
    <row r="175" ht="12" customFormat="1" customHeight="1" s="6">
      <c r="A175" s="9" t="inlineStr">
        <is>
          <t>Supplies &amp; Services Costs: Educational Supplies: Curriculum Materials - English Hub Marketing</t>
        </is>
      </c>
      <c r="B175" s="9" t="n"/>
      <c r="C175" s="9" t="n"/>
      <c r="D175" s="9" t="n"/>
      <c r="E175" s="9" t="n"/>
      <c r="F175" s="9" t="n"/>
      <c r="G175" s="9" t="n"/>
      <c r="H175" s="9" t="n"/>
      <c r="I175" s="9" t="n"/>
    </row>
    <row r="176" ht="11" customHeight="1" s="10">
      <c r="A176" s="11" t="n">
        <v>45543</v>
      </c>
      <c r="B176" s="12" t="inlineStr">
        <is>
          <t>Spend Money</t>
        </is>
      </c>
      <c r="C176" s="12" t="inlineStr">
        <is>
          <t>Zoom - ZOOM Workplace Pro Monthly, Cloud recording HUB</t>
        </is>
      </c>
      <c r="D176" s="12" t="inlineStr">
        <is>
          <t>KST INV272195933</t>
        </is>
      </c>
      <c r="E176" s="13" t="n">
        <v>32.98</v>
      </c>
      <c r="F176" s="13" t="n">
        <v>0</v>
      </c>
      <c r="G176" s="13">
        <f>(E176 - F176)</f>
        <v/>
      </c>
      <c r="H176" s="13" t="n">
        <v>39.58</v>
      </c>
      <c r="I176" s="13" t="n">
        <v>6.6</v>
      </c>
    </row>
    <row r="177" ht="11" customHeight="1" s="10">
      <c r="A177" s="14" t="n">
        <v>45556</v>
      </c>
      <c r="B177" s="15" t="inlineStr">
        <is>
          <t>Spend Money</t>
        </is>
      </c>
      <c r="C177" s="15" t="inlineStr">
        <is>
          <t>Intuit Ltd Mailchimp - Standard plan + Additional Contact Blocks HUB-Marketing</t>
        </is>
      </c>
      <c r="D177" s="15" t="inlineStr">
        <is>
          <t>WLFSP MC14824603</t>
        </is>
      </c>
      <c r="E177" s="16" t="n">
        <v>61.32</v>
      </c>
      <c r="F177" s="16" t="n">
        <v>0</v>
      </c>
      <c r="G177" s="16">
        <f>((G176 + E177) - F177)</f>
        <v/>
      </c>
      <c r="H177" s="16" t="n">
        <v>73.58</v>
      </c>
      <c r="I177" s="16" t="n">
        <v>12.26</v>
      </c>
    </row>
    <row r="178" ht="11" customHeight="1" s="10">
      <c r="A178" s="26" t="n">
        <v>45573</v>
      </c>
      <c r="B178" s="27" t="inlineStr">
        <is>
          <t>Spend Money</t>
        </is>
      </c>
      <c r="C178" s="27" t="inlineStr">
        <is>
          <t>Zoom - ZOOM Workplace Pro Monthly, Cloud recording HUB</t>
        </is>
      </c>
      <c r="D178" s="27" t="inlineStr">
        <is>
          <t>WLFSP INV276259273</t>
        </is>
      </c>
      <c r="E178" s="28" t="n">
        <v>31.73</v>
      </c>
      <c r="F178" s="28" t="n">
        <v>0</v>
      </c>
      <c r="G178" s="28">
        <f>((G177 + E178) - F178)</f>
        <v/>
      </c>
      <c r="H178" s="28" t="n">
        <v>38.08</v>
      </c>
      <c r="I178" s="28" t="n">
        <v>6.35</v>
      </c>
    </row>
    <row r="179" ht="11" customHeight="1" s="10">
      <c r="A179" s="14" t="n">
        <v>45586</v>
      </c>
      <c r="B179" s="15" t="inlineStr">
        <is>
          <t>Spend Money</t>
        </is>
      </c>
      <c r="C179" s="15" t="inlineStr">
        <is>
          <t>Intuit Ltd Mailchimp - Standard plan + Additional Contact Blocks HUB-Marketing</t>
        </is>
      </c>
      <c r="D179" s="15" t="inlineStr">
        <is>
          <t>WLFSP MC14991043</t>
        </is>
      </c>
      <c r="E179" s="16" t="n">
        <v>62.17</v>
      </c>
      <c r="F179" s="16" t="n">
        <v>0</v>
      </c>
      <c r="G179" s="16">
        <f>((G178 + E179) - F179)</f>
        <v/>
      </c>
      <c r="H179" s="16" t="n">
        <v>74.59999999999999</v>
      </c>
      <c r="I179" s="16" t="n">
        <v>12.43</v>
      </c>
    </row>
    <row r="180" ht="11" customHeight="1" s="10">
      <c r="A180" s="26" t="n">
        <v>45601</v>
      </c>
      <c r="B180" s="27" t="inlineStr">
        <is>
          <t>Spend Money</t>
        </is>
      </c>
      <c r="C180" s="27" t="inlineStr">
        <is>
          <t>Wix.com - Domain englishhubkst.org annual subscription 05/12/24 - 05/12/25</t>
        </is>
      </c>
      <c r="D180" s="27" t="n"/>
      <c r="E180" s="28" t="n">
        <v>10.38</v>
      </c>
      <c r="F180" s="28" t="n">
        <v>0</v>
      </c>
      <c r="G180" s="28">
        <f>((G179 + E180) - F180)</f>
        <v/>
      </c>
      <c r="H180" s="28" t="n">
        <v>12.46</v>
      </c>
      <c r="I180" s="28" t="n">
        <v>2.08</v>
      </c>
    </row>
    <row r="181" ht="11" customHeight="1" s="10">
      <c r="A181" s="26" t="n">
        <v>45604</v>
      </c>
      <c r="B181" s="27" t="inlineStr">
        <is>
          <t>Spend Money</t>
        </is>
      </c>
      <c r="C181" s="27" t="inlineStr">
        <is>
          <t>Zoom - ZOOM Workplace Pro Monthly, Cloud recording HUB</t>
        </is>
      </c>
      <c r="D181" s="27" t="n"/>
      <c r="E181" s="28" t="n">
        <v>32.98</v>
      </c>
      <c r="F181" s="28" t="n">
        <v>0</v>
      </c>
      <c r="G181" s="28">
        <f>((G180 + E181) - F181)</f>
        <v/>
      </c>
      <c r="H181" s="28" t="n">
        <v>39.58</v>
      </c>
      <c r="I181" s="28" t="n">
        <v>6.6</v>
      </c>
    </row>
    <row r="182" ht="11" customHeight="1" s="10">
      <c r="A182" s="26" t="n">
        <v>45617</v>
      </c>
      <c r="B182" s="27" t="inlineStr">
        <is>
          <t>Spend Money</t>
        </is>
      </c>
      <c r="C182" s="27" t="inlineStr">
        <is>
          <t>Intuit Ltd Mailchimp - Standard plan + Additional Contact Blocks HUB-Marketing</t>
        </is>
      </c>
      <c r="D182" s="27" t="n"/>
      <c r="E182" s="28" t="n">
        <v>63.88</v>
      </c>
      <c r="F182" s="28" t="n">
        <v>0</v>
      </c>
      <c r="G182" s="28">
        <f>((G181 + E182) - F182)</f>
        <v/>
      </c>
      <c r="H182" s="28" t="n">
        <v>76.66</v>
      </c>
      <c r="I182" s="28" t="n">
        <v>12.78</v>
      </c>
    </row>
    <row r="183" ht="11" customHeight="1" s="10">
      <c r="A183" s="14" t="n">
        <v>45634</v>
      </c>
      <c r="B183" s="15" t="inlineStr">
        <is>
          <t>Spend Money</t>
        </is>
      </c>
      <c r="C183" s="15" t="inlineStr">
        <is>
          <t>Zoom - ZOOM Workplace Pro Monthly, Cloud recording HUB</t>
        </is>
      </c>
      <c r="D183" s="15" t="n"/>
      <c r="E183" s="16" t="n">
        <v>32.98</v>
      </c>
      <c r="F183" s="16" t="n">
        <v>0</v>
      </c>
      <c r="G183" s="16">
        <f>((G182 + E183) - F183)</f>
        <v/>
      </c>
      <c r="H183" s="16" t="n">
        <v>39.58</v>
      </c>
      <c r="I183" s="16" t="n">
        <v>6.6</v>
      </c>
    </row>
    <row r="184" ht="11" customHeight="1" s="10">
      <c r="A184" s="14" t="n">
        <v>45647</v>
      </c>
      <c r="B184" s="15" t="inlineStr">
        <is>
          <t>Spend Money</t>
        </is>
      </c>
      <c r="C184" s="15" t="inlineStr">
        <is>
          <t>Intuit Ltd Mailchimp - Standard plan + Additional Contact Blocks HUB-Marketing</t>
        </is>
      </c>
      <c r="D184" s="15" t="n"/>
      <c r="E184" s="16" t="n">
        <v>38.8</v>
      </c>
      <c r="F184" s="16" t="n">
        <v>0</v>
      </c>
      <c r="G184" s="16">
        <f>((G183 + E184) - F184)</f>
        <v/>
      </c>
      <c r="H184" s="16" t="n">
        <v>46.56</v>
      </c>
      <c r="I184" s="16" t="n">
        <v>7.76</v>
      </c>
    </row>
    <row r="185" ht="11" customHeight="1" s="10">
      <c r="A185" s="17" t="inlineStr">
        <is>
          <t>Total Supplies &amp; Services Costs: Educational Supplies: Curriculum Materials - English Hub Marketing</t>
        </is>
      </c>
      <c r="B185" s="17" t="n"/>
      <c r="C185" s="17" t="n"/>
      <c r="D185" s="17" t="n"/>
      <c r="E185" s="18">
        <f>SUM(E176:E184)</f>
        <v/>
      </c>
      <c r="F185" s="18">
        <f>SUM(F176:F184)</f>
        <v/>
      </c>
      <c r="G185" s="18">
        <f>G184</f>
        <v/>
      </c>
      <c r="H185" s="18">
        <f>SUM(H176:H184)</f>
        <v/>
      </c>
      <c r="I185" s="18">
        <f>SUM(I176:I184)</f>
        <v/>
      </c>
    </row>
    <row r="186" ht="13.25" customHeight="1" s="10"/>
    <row r="187" ht="12" customFormat="1" customHeight="1" s="6">
      <c r="A187" s="9" t="inlineStr">
        <is>
          <t>Supplies &amp; Services Costs: Educational Supplies: Curriculum Materials - English Hub Resources</t>
        </is>
      </c>
      <c r="B187" s="9" t="n"/>
      <c r="C187" s="9" t="n"/>
      <c r="D187" s="9" t="n"/>
      <c r="E187" s="9" t="n"/>
      <c r="F187" s="9" t="n"/>
      <c r="G187" s="9" t="n"/>
      <c r="H187" s="9" t="n"/>
      <c r="I187" s="9" t="n"/>
    </row>
    <row r="188" ht="11" customHeight="1" s="10">
      <c r="A188" s="11" t="n">
        <v>45545</v>
      </c>
      <c r="B188" s="12" t="inlineStr">
        <is>
          <t>Payable Invoice</t>
        </is>
      </c>
      <c r="C188" s="12" t="inlineStr">
        <is>
          <t>Willow Grove Primary School - Resource funding - Willow Grove</t>
        </is>
      </c>
      <c r="D188" s="12" t="inlineStr">
        <is>
          <t>DI106100661</t>
        </is>
      </c>
      <c r="E188" s="13" t="n">
        <v>9000</v>
      </c>
      <c r="F188" s="13" t="n">
        <v>0</v>
      </c>
      <c r="G188" s="13">
        <f>(E188 - F188)</f>
        <v/>
      </c>
      <c r="H188" s="13" t="n">
        <v>9000</v>
      </c>
      <c r="I188" s="13" t="n">
        <v>0</v>
      </c>
    </row>
    <row r="189" ht="11" customHeight="1" s="10">
      <c r="A189" s="14" t="n">
        <v>45555</v>
      </c>
      <c r="B189" s="15" t="inlineStr">
        <is>
          <t>Payable Invoice</t>
        </is>
      </c>
      <c r="C189" s="15" t="inlineStr">
        <is>
          <t>Sandridge School - Resource funding</t>
        </is>
      </c>
      <c r="D189" s="15" t="inlineStr">
        <is>
          <t>KST002</t>
        </is>
      </c>
      <c r="E189" s="16" t="n">
        <v>2200</v>
      </c>
      <c r="F189" s="16" t="n">
        <v>0</v>
      </c>
      <c r="G189" s="16">
        <f>((G188 + E189) - F189)</f>
        <v/>
      </c>
      <c r="H189" s="16" t="n">
        <v>2200</v>
      </c>
      <c r="I189" s="16" t="n">
        <v>0</v>
      </c>
    </row>
    <row r="190" ht="11" customHeight="1" s="10">
      <c r="A190" s="14" t="n">
        <v>45574</v>
      </c>
      <c r="B190" s="15" t="inlineStr">
        <is>
          <t>Payable Invoice</t>
        </is>
      </c>
      <c r="C190" s="15" t="inlineStr">
        <is>
          <t>The Mary Bassett Lower School - Resource funding</t>
        </is>
      </c>
      <c r="D190" s="15" t="inlineStr">
        <is>
          <t>M614101218</t>
        </is>
      </c>
      <c r="E190" s="16" t="n">
        <v>2943.15</v>
      </c>
      <c r="F190" s="16" t="n">
        <v>0</v>
      </c>
      <c r="G190" s="16">
        <f>((G189 + E190) - F190)</f>
        <v/>
      </c>
      <c r="H190" s="16" t="n">
        <v>2943.15</v>
      </c>
      <c r="I190" s="16" t="n">
        <v>0</v>
      </c>
    </row>
    <row r="191" ht="11" customHeight="1" s="10">
      <c r="A191" s="14" t="n">
        <v>45582</v>
      </c>
      <c r="B191" s="15" t="inlineStr">
        <is>
          <t>Payable Invoice</t>
        </is>
      </c>
      <c r="C191" s="15" t="inlineStr">
        <is>
          <t>Glebe Primary School - Resource funding</t>
        </is>
      </c>
      <c r="D191" s="15" t="inlineStr">
        <is>
          <t>OCT172024</t>
        </is>
      </c>
      <c r="E191" s="16" t="n">
        <v>1500</v>
      </c>
      <c r="F191" s="16" t="n">
        <v>0</v>
      </c>
      <c r="G191" s="16">
        <f>((G190 + E191) - F191)</f>
        <v/>
      </c>
      <c r="H191" s="16" t="n">
        <v>1500</v>
      </c>
      <c r="I191" s="16" t="n">
        <v>0</v>
      </c>
    </row>
    <row r="192" ht="11" customHeight="1" s="10">
      <c r="A192" s="14" t="n">
        <v>45588</v>
      </c>
      <c r="B192" s="15" t="inlineStr">
        <is>
          <t>Payable Invoice</t>
        </is>
      </c>
      <c r="C192" s="15" t="inlineStr">
        <is>
          <t>Oakleaf Primary - Resource funding</t>
        </is>
      </c>
      <c r="D192" s="15" t="inlineStr">
        <is>
          <t>OLPSI11</t>
        </is>
      </c>
      <c r="E192" s="16" t="n">
        <v>4500</v>
      </c>
      <c r="F192" s="16" t="n">
        <v>0</v>
      </c>
      <c r="G192" s="16">
        <f>((G191 + E192) - F192)</f>
        <v/>
      </c>
      <c r="H192" s="16" t="n">
        <v>4500</v>
      </c>
      <c r="I192" s="16" t="n">
        <v>0</v>
      </c>
    </row>
    <row r="193" ht="11" customHeight="1" s="10">
      <c r="A193" s="14" t="n">
        <v>45589</v>
      </c>
      <c r="B193" s="15" t="inlineStr">
        <is>
          <t>Payable Invoice</t>
        </is>
      </c>
      <c r="C193" s="15" t="inlineStr">
        <is>
          <t>William Byrd Primary Academy - Resource funding</t>
        </is>
      </c>
      <c r="D193" s="15" t="inlineStr">
        <is>
          <t>0000000038</t>
        </is>
      </c>
      <c r="E193" s="16" t="n">
        <v>1883.92</v>
      </c>
      <c r="F193" s="16" t="n">
        <v>0</v>
      </c>
      <c r="G193" s="16">
        <f>((G192 + E193) - F193)</f>
        <v/>
      </c>
      <c r="H193" s="16" t="n">
        <v>1883.92</v>
      </c>
      <c r="I193" s="16" t="n">
        <v>0</v>
      </c>
    </row>
    <row r="194" ht="11" customHeight="1" s="10">
      <c r="A194" s="14" t="n">
        <v>45589</v>
      </c>
      <c r="B194" s="15" t="inlineStr">
        <is>
          <t>Payable Invoice</t>
        </is>
      </c>
      <c r="C194" s="15" t="inlineStr">
        <is>
          <t>Hobbs Hill Wood Primary School - Resource funding</t>
        </is>
      </c>
      <c r="D194" s="15" t="inlineStr">
        <is>
          <t>EHUB002</t>
        </is>
      </c>
      <c r="E194" s="16" t="n">
        <v>1154</v>
      </c>
      <c r="F194" s="16" t="n">
        <v>0</v>
      </c>
      <c r="G194" s="16">
        <f>((G193 + E194) - F194)</f>
        <v/>
      </c>
      <c r="H194" s="16" t="n">
        <v>1154</v>
      </c>
      <c r="I194" s="16" t="n">
        <v>0</v>
      </c>
    </row>
    <row r="195" ht="11" customHeight="1" s="10">
      <c r="A195" s="14" t="n">
        <v>45589</v>
      </c>
      <c r="B195" s="15" t="inlineStr">
        <is>
          <t>Payable Invoice</t>
        </is>
      </c>
      <c r="C195" s="15" t="inlineStr">
        <is>
          <t>Tanners Wood JMI School - Resource funding (matched)</t>
        </is>
      </c>
      <c r="D195" s="15" t="inlineStr">
        <is>
          <t>TWO414C</t>
        </is>
      </c>
      <c r="E195" s="16" t="n">
        <v>780.85</v>
      </c>
      <c r="F195" s="16" t="n">
        <v>0</v>
      </c>
      <c r="G195" s="16">
        <f>((G194 + E195) - F195)</f>
        <v/>
      </c>
      <c r="H195" s="16" t="n">
        <v>780.85</v>
      </c>
      <c r="I195" s="16" t="n">
        <v>0</v>
      </c>
    </row>
    <row r="196" ht="11" customHeight="1" s="10">
      <c r="A196" s="14" t="n">
        <v>45590</v>
      </c>
      <c r="B196" s="15" t="inlineStr">
        <is>
          <t>Payable Invoice</t>
        </is>
      </c>
      <c r="C196" s="15" t="inlineStr">
        <is>
          <t>William Byrd Primary Academy - Resource funding</t>
        </is>
      </c>
      <c r="D196" s="15" t="inlineStr">
        <is>
          <t>0000000039</t>
        </is>
      </c>
      <c r="E196" s="16" t="n">
        <v>616.08</v>
      </c>
      <c r="F196" s="16" t="n">
        <v>0</v>
      </c>
      <c r="G196" s="16">
        <f>((G195 + E196) - F196)</f>
        <v/>
      </c>
      <c r="H196" s="16" t="n">
        <v>616.08</v>
      </c>
      <c r="I196" s="16" t="n">
        <v>0</v>
      </c>
    </row>
    <row r="197" ht="11" customHeight="1" s="10">
      <c r="A197" s="14" t="n">
        <v>45590</v>
      </c>
      <c r="B197" s="15" t="inlineStr">
        <is>
          <t>Payable Invoice</t>
        </is>
      </c>
      <c r="C197" s="15" t="inlineStr">
        <is>
          <t>Belmore Primary Academy - Resource funding</t>
        </is>
      </c>
      <c r="D197" s="15" t="inlineStr">
        <is>
          <t>0000000023</t>
        </is>
      </c>
      <c r="E197" s="16" t="n">
        <v>4500</v>
      </c>
      <c r="F197" s="16" t="n">
        <v>0</v>
      </c>
      <c r="G197" s="16">
        <f>((G196 + E197) - F197)</f>
        <v/>
      </c>
      <c r="H197" s="16" t="n">
        <v>4500</v>
      </c>
      <c r="I197" s="16" t="n">
        <v>0</v>
      </c>
    </row>
    <row r="198" ht="11" customHeight="1" s="10">
      <c r="A198" s="14" t="n">
        <v>45601</v>
      </c>
      <c r="B198" s="15" t="inlineStr">
        <is>
          <t>Payable Invoice</t>
        </is>
      </c>
      <c r="C198" s="15" t="inlineStr">
        <is>
          <t>Watford St John's Church of England Primary School - Resource funding</t>
        </is>
      </c>
      <c r="D198" s="15" t="inlineStr">
        <is>
          <t>INV-12442</t>
        </is>
      </c>
      <c r="E198" s="16" t="n">
        <v>5096.35</v>
      </c>
      <c r="F198" s="16" t="n">
        <v>0</v>
      </c>
      <c r="G198" s="16">
        <f>((G197 + E198) - F198)</f>
        <v/>
      </c>
      <c r="H198" s="16" t="n">
        <v>5096.35</v>
      </c>
      <c r="I198" s="16" t="n">
        <v>0</v>
      </c>
    </row>
    <row r="199" ht="11" customHeight="1" s="10">
      <c r="A199" s="14" t="n">
        <v>45601</v>
      </c>
      <c r="B199" s="15" t="inlineStr">
        <is>
          <t>Payable Invoice</t>
        </is>
      </c>
      <c r="C199" s="15" t="inlineStr">
        <is>
          <t>Clophill St. Mary's CofE Lower School - Resource funding</t>
        </is>
      </c>
      <c r="D199" s="15" t="inlineStr">
        <is>
          <t>Main 132</t>
        </is>
      </c>
      <c r="E199" s="16" t="n">
        <v>1500</v>
      </c>
      <c r="F199" s="16" t="n">
        <v>0</v>
      </c>
      <c r="G199" s="16">
        <f>((G198 + E199) - F199)</f>
        <v/>
      </c>
      <c r="H199" s="16" t="n">
        <v>1500</v>
      </c>
      <c r="I199" s="16" t="n">
        <v>0</v>
      </c>
    </row>
    <row r="200" ht="11" customHeight="1" s="10">
      <c r="A200" s="14" t="n">
        <v>45610</v>
      </c>
      <c r="B200" s="15" t="inlineStr">
        <is>
          <t>Payable Invoice</t>
        </is>
      </c>
      <c r="C200" s="15" t="inlineStr">
        <is>
          <t>St. Helen’s Primary School - Resource funding (matched)</t>
        </is>
      </c>
      <c r="D200" s="15" t="inlineStr">
        <is>
          <t>2024-036</t>
        </is>
      </c>
      <c r="E200" s="16" t="n">
        <v>491.38</v>
      </c>
      <c r="F200" s="16" t="n">
        <v>0</v>
      </c>
      <c r="G200" s="16">
        <f>((G199 + E200) - F200)</f>
        <v/>
      </c>
      <c r="H200" s="16" t="n">
        <v>491.38</v>
      </c>
      <c r="I200" s="16" t="n">
        <v>0</v>
      </c>
    </row>
    <row r="201" ht="11" customHeight="1" s="10">
      <c r="A201" s="14" t="n">
        <v>45611</v>
      </c>
      <c r="B201" s="15" t="inlineStr">
        <is>
          <t>Payable Invoice</t>
        </is>
      </c>
      <c r="C201" s="15" t="inlineStr">
        <is>
          <t>Parkfield Primary School - Resource funding</t>
        </is>
      </c>
      <c r="D201" s="15" t="inlineStr">
        <is>
          <t>PPSI 1366</t>
        </is>
      </c>
      <c r="E201" s="16" t="n">
        <v>6000</v>
      </c>
      <c r="F201" s="16" t="n">
        <v>0</v>
      </c>
      <c r="G201" s="16">
        <f>((G200 + E201) - F201)</f>
        <v/>
      </c>
      <c r="H201" s="16" t="n">
        <v>6000</v>
      </c>
      <c r="I201" s="16" t="n">
        <v>0</v>
      </c>
    </row>
    <row r="202" ht="11" customHeight="1" s="10">
      <c r="A202" s="14" t="n">
        <v>45614</v>
      </c>
      <c r="B202" s="15" t="inlineStr">
        <is>
          <t>Payable Invoice</t>
        </is>
      </c>
      <c r="C202" s="15" t="inlineStr">
        <is>
          <t>Westfield Primary School &amp; Nursery - Resource funding</t>
        </is>
      </c>
      <c r="D202" s="15" t="inlineStr">
        <is>
          <t>English Hub 2</t>
        </is>
      </c>
      <c r="E202" s="16" t="n">
        <v>1098</v>
      </c>
      <c r="F202" s="16" t="n">
        <v>0</v>
      </c>
      <c r="G202" s="16">
        <f>((G201 + E202) - F202)</f>
        <v/>
      </c>
      <c r="H202" s="16" t="n">
        <v>1098</v>
      </c>
      <c r="I202" s="16" t="n">
        <v>0</v>
      </c>
    </row>
    <row r="203" ht="11" customHeight="1" s="10">
      <c r="A203" s="14" t="n">
        <v>45616</v>
      </c>
      <c r="B203" s="15" t="inlineStr">
        <is>
          <t>Payable Invoice</t>
        </is>
      </c>
      <c r="C203" s="15" t="inlineStr">
        <is>
          <t>Shillington Lower School - Resource funding</t>
        </is>
      </c>
      <c r="D203" s="15" t="inlineStr">
        <is>
          <t>SHILL24/36 English Hub</t>
        </is>
      </c>
      <c r="E203" s="16" t="n">
        <v>2650.68</v>
      </c>
      <c r="F203" s="16" t="n">
        <v>0</v>
      </c>
      <c r="G203" s="16">
        <f>((G202 + E203) - F203)</f>
        <v/>
      </c>
      <c r="H203" s="16" t="n">
        <v>2650.68</v>
      </c>
      <c r="I203" s="16" t="n">
        <v>0</v>
      </c>
    </row>
    <row r="204" ht="11" customHeight="1" s="10">
      <c r="A204" s="14" t="n">
        <v>45618</v>
      </c>
      <c r="B204" s="15" t="inlineStr">
        <is>
          <t>Payable Invoice</t>
        </is>
      </c>
      <c r="C204" s="15" t="inlineStr">
        <is>
          <t>Thomas's Academy - Resource funding</t>
        </is>
      </c>
      <c r="D204" s="15" t="inlineStr">
        <is>
          <t>TAINV0013</t>
        </is>
      </c>
      <c r="E204" s="16" t="n">
        <v>81.89</v>
      </c>
      <c r="F204" s="16" t="n">
        <v>0</v>
      </c>
      <c r="G204" s="16">
        <f>((G203 + E204) - F204)</f>
        <v/>
      </c>
      <c r="H204" s="16" t="n">
        <v>81.89</v>
      </c>
      <c r="I204" s="16" t="n">
        <v>0</v>
      </c>
    </row>
    <row r="205" ht="11" customHeight="1" s="10">
      <c r="A205" s="14" t="n">
        <v>45621</v>
      </c>
      <c r="B205" s="15" t="inlineStr">
        <is>
          <t>Payable Invoice</t>
        </is>
      </c>
      <c r="C205" s="15" t="inlineStr">
        <is>
          <t>Allenby primary school - Resource funding</t>
        </is>
      </c>
      <c r="D205" s="15" t="inlineStr">
        <is>
          <t>ALIN000211</t>
        </is>
      </c>
      <c r="E205" s="16" t="n">
        <v>301</v>
      </c>
      <c r="F205" s="16" t="n">
        <v>0</v>
      </c>
      <c r="G205" s="16">
        <f>((G204 + E205) - F205)</f>
        <v/>
      </c>
      <c r="H205" s="16" t="n">
        <v>301</v>
      </c>
      <c r="I205" s="16" t="n">
        <v>0</v>
      </c>
    </row>
    <row r="206" ht="11" customHeight="1" s="10">
      <c r="A206" s="14" t="n">
        <v>45627</v>
      </c>
      <c r="B206" s="15" t="inlineStr">
        <is>
          <t>Payable Invoice</t>
        </is>
      </c>
      <c r="C206" s="15" t="inlineStr">
        <is>
          <t>Bevington Primary School - Resource Funding</t>
        </is>
      </c>
      <c r="D206" s="15" t="inlineStr">
        <is>
          <t>BEV23</t>
        </is>
      </c>
      <c r="E206" s="16" t="n">
        <v>5427.02</v>
      </c>
      <c r="F206" s="16" t="n">
        <v>0</v>
      </c>
      <c r="G206" s="16">
        <f>((G205 + E206) - F206)</f>
        <v/>
      </c>
      <c r="H206" s="16" t="n">
        <v>5427.02</v>
      </c>
      <c r="I206" s="16" t="n">
        <v>0</v>
      </c>
    </row>
    <row r="207" ht="11" customHeight="1" s="10">
      <c r="A207" s="14" t="n">
        <v>45632</v>
      </c>
      <c r="B207" s="15" t="inlineStr">
        <is>
          <t>Payable Invoice</t>
        </is>
      </c>
      <c r="C207" s="15" t="inlineStr">
        <is>
          <t>Bevington Primary School - Resource funding</t>
        </is>
      </c>
      <c r="D207" s="15" t="inlineStr">
        <is>
          <t>WLFSP BEV24</t>
        </is>
      </c>
      <c r="E207" s="16" t="n">
        <v>571.8099999999999</v>
      </c>
      <c r="F207" s="16" t="n">
        <v>0</v>
      </c>
      <c r="G207" s="16">
        <f>((G206 + E207) - F207)</f>
        <v/>
      </c>
      <c r="H207" s="16" t="n">
        <v>571.8099999999999</v>
      </c>
      <c r="I207" s="16" t="n">
        <v>0</v>
      </c>
    </row>
    <row r="208" ht="11" customHeight="1" s="10">
      <c r="A208" s="14" t="n">
        <v>45637</v>
      </c>
      <c r="B208" s="15" t="inlineStr">
        <is>
          <t>Payable Invoice</t>
        </is>
      </c>
      <c r="C208" s="15" t="inlineStr">
        <is>
          <t>Shillington Lower School - Resource Funding</t>
        </is>
      </c>
      <c r="D208" s="15" t="inlineStr">
        <is>
          <t>SHILL24/37 English Hu</t>
        </is>
      </c>
      <c r="E208" s="16" t="n">
        <v>275.46</v>
      </c>
      <c r="F208" s="16" t="n">
        <v>0</v>
      </c>
      <c r="G208" s="16">
        <f>((G207 + E208) - F208)</f>
        <v/>
      </c>
      <c r="H208" s="16" t="n">
        <v>275.46</v>
      </c>
      <c r="I208" s="16" t="n">
        <v>0</v>
      </c>
    </row>
    <row r="209" ht="11" customHeight="1" s="10">
      <c r="A209" s="14" t="n">
        <v>45639</v>
      </c>
      <c r="B209" s="15" t="inlineStr">
        <is>
          <t>Payable Invoice</t>
        </is>
      </c>
      <c r="C209" s="15" t="inlineStr">
        <is>
          <t>Shackleton Primary School - Agreed funding for Shackleton Primary - Book order</t>
        </is>
      </c>
      <c r="D209" s="15" t="inlineStr">
        <is>
          <t>INV-0863</t>
        </is>
      </c>
      <c r="E209" s="16" t="n">
        <v>9000</v>
      </c>
      <c r="F209" s="16" t="n">
        <v>0</v>
      </c>
      <c r="G209" s="16">
        <f>((G208 + E209) - F209)</f>
        <v/>
      </c>
      <c r="H209" s="16" t="n">
        <v>9000</v>
      </c>
      <c r="I209" s="16" t="n">
        <v>0</v>
      </c>
    </row>
    <row r="210" ht="11" customHeight="1" s="10">
      <c r="A210" s="17" t="inlineStr">
        <is>
          <t>Total Supplies &amp; Services Costs: Educational Supplies: Curriculum Materials - English Hub Resources</t>
        </is>
      </c>
      <c r="B210" s="17" t="n"/>
      <c r="C210" s="17" t="n"/>
      <c r="D210" s="17" t="n"/>
      <c r="E210" s="18">
        <f>SUM(E188:E209)</f>
        <v/>
      </c>
      <c r="F210" s="18">
        <f>SUM(F188:F209)</f>
        <v/>
      </c>
      <c r="G210" s="18">
        <f>G209</f>
        <v/>
      </c>
      <c r="H210" s="18">
        <f>SUM(H188:H209)</f>
        <v/>
      </c>
      <c r="I210" s="18">
        <f>SUM(I188:I209)</f>
        <v/>
      </c>
    </row>
    <row r="211" ht="13.25" customHeight="1" s="10"/>
    <row r="212" ht="12" customFormat="1" customHeight="1" s="6">
      <c r="A212" s="9" t="inlineStr">
        <is>
          <t>Supplies &amp; Services Costs: Educational Supplies: Curriculum Materials - English Hub Showcases and Medium Level Support</t>
        </is>
      </c>
      <c r="B212" s="9" t="n"/>
      <c r="C212" s="9" t="n"/>
      <c r="D212" s="9" t="n"/>
      <c r="E212" s="9" t="n"/>
      <c r="F212" s="9" t="n"/>
      <c r="G212" s="9" t="n"/>
      <c r="H212" s="9" t="n"/>
      <c r="I212" s="9" t="n"/>
    </row>
    <row r="213" ht="11" customHeight="1" s="10">
      <c r="A213" s="23" t="n">
        <v>45561</v>
      </c>
      <c r="B213" s="24" t="inlineStr">
        <is>
          <t>Spend Money</t>
        </is>
      </c>
      <c r="C213" s="24" t="inlineStr">
        <is>
          <t>M&amp;S - Sandwiches HUB MLS Showcases</t>
        </is>
      </c>
      <c r="D213" s="24" t="inlineStr">
        <is>
          <t>WLFSP</t>
        </is>
      </c>
      <c r="E213" s="25" t="n">
        <v>70</v>
      </c>
      <c r="F213" s="25" t="n">
        <v>0</v>
      </c>
      <c r="G213" s="25">
        <f>(E213 - F213)</f>
        <v/>
      </c>
      <c r="H213" s="25" t="n">
        <v>70</v>
      </c>
      <c r="I213" s="25" t="n">
        <v>0</v>
      </c>
    </row>
    <row r="214" ht="11" customHeight="1" s="10">
      <c r="A214" s="14" t="n">
        <v>45565</v>
      </c>
      <c r="B214" s="15" t="inlineStr">
        <is>
          <t>Payable Invoice</t>
        </is>
      </c>
      <c r="C214" s="15" t="inlineStr">
        <is>
          <t>Swallow Dell Primary and Nursery School - Room hire for KS2 Reading training (30/09)</t>
        </is>
      </c>
      <c r="D214" s="15" t="inlineStr">
        <is>
          <t>30/09</t>
        </is>
      </c>
      <c r="E214" s="16" t="n">
        <v>150</v>
      </c>
      <c r="F214" s="16" t="n">
        <v>0</v>
      </c>
      <c r="G214" s="16">
        <f>((G213 + E214) - F214)</f>
        <v/>
      </c>
      <c r="H214" s="16" t="n">
        <v>150</v>
      </c>
      <c r="I214" s="16" t="n">
        <v>0</v>
      </c>
    </row>
    <row r="215" ht="11" customHeight="1" s="10">
      <c r="A215" s="26" t="n">
        <v>45565</v>
      </c>
      <c r="B215" s="27" t="inlineStr">
        <is>
          <t>Spend Money</t>
        </is>
      </c>
      <c r="C215" s="27" t="inlineStr">
        <is>
          <t>M&amp;S - HC Assortment</t>
        </is>
      </c>
      <c r="D215" s="27" t="inlineStr">
        <is>
          <t>KST 30.9.24</t>
        </is>
      </c>
      <c r="E215" s="28" t="n">
        <v>6</v>
      </c>
      <c r="F215" s="28" t="n">
        <v>0</v>
      </c>
      <c r="G215" s="28">
        <f>((G214 + E215) - F215)</f>
        <v/>
      </c>
      <c r="H215" s="28" t="n">
        <v>6</v>
      </c>
      <c r="I215" s="28" t="n">
        <v>0</v>
      </c>
    </row>
    <row r="216" ht="11" customHeight="1" s="10">
      <c r="A216" s="26" t="n">
        <v>45565</v>
      </c>
      <c r="B216" s="27" t="inlineStr">
        <is>
          <t>Spend Money</t>
        </is>
      </c>
      <c r="C216" s="27" t="inlineStr">
        <is>
          <t>Tesco - Snacks</t>
        </is>
      </c>
      <c r="D216" s="27" t="inlineStr">
        <is>
          <t>WLFSP 08:57 30.9.24</t>
        </is>
      </c>
      <c r="E216" s="28" t="n">
        <v>13.8</v>
      </c>
      <c r="F216" s="28" t="n">
        <v>0</v>
      </c>
      <c r="G216" s="28">
        <f>((G215 + E216) - F216)</f>
        <v/>
      </c>
      <c r="H216" s="28" t="n">
        <v>13.8</v>
      </c>
      <c r="I216" s="28" t="n">
        <v>0</v>
      </c>
    </row>
    <row r="217" ht="11" customHeight="1" s="10">
      <c r="A217" s="26" t="n">
        <v>45565</v>
      </c>
      <c r="B217" s="27" t="inlineStr">
        <is>
          <t>Spend Money</t>
        </is>
      </c>
      <c r="C217" s="27" t="inlineStr">
        <is>
          <t>Morrisons - Serviette &amp; Plate</t>
        </is>
      </c>
      <c r="D217" s="27" t="inlineStr">
        <is>
          <t>WLFSP 30.9.24</t>
        </is>
      </c>
      <c r="E217" s="28" t="n">
        <v>4</v>
      </c>
      <c r="F217" s="28" t="n">
        <v>0</v>
      </c>
      <c r="G217" s="28">
        <f>((G216 + E217) - F217)</f>
        <v/>
      </c>
      <c r="H217" s="28" t="n">
        <v>4</v>
      </c>
      <c r="I217" s="28" t="n">
        <v>0</v>
      </c>
    </row>
    <row r="218" ht="11" customHeight="1" s="10">
      <c r="A218" s="14" t="n">
        <v>45572</v>
      </c>
      <c r="B218" s="15" t="inlineStr">
        <is>
          <t>Payable Invoice</t>
        </is>
      </c>
      <c r="C218" s="15" t="inlineStr">
        <is>
          <t>Harmondsworth Primary School - Attendance to showcase (01/10)</t>
        </is>
      </c>
      <c r="D218" s="15" t="inlineStr">
        <is>
          <t>INV000266</t>
        </is>
      </c>
      <c r="E218" s="16" t="n">
        <v>100</v>
      </c>
      <c r="F218" s="16" t="n">
        <v>0</v>
      </c>
      <c r="G218" s="16">
        <f>((G217 + E218) - F218)</f>
        <v/>
      </c>
      <c r="H218" s="16" t="n">
        <v>100</v>
      </c>
      <c r="I218" s="16" t="n">
        <v>0</v>
      </c>
    </row>
    <row r="219" ht="31.75" customHeight="1" s="10">
      <c r="A219" s="14" t="n">
        <v>45578</v>
      </c>
      <c r="B219" s="15" t="inlineStr">
        <is>
          <t>Payable Invoice</t>
        </is>
      </c>
      <c r="C219" s="20" t="inlineStr">
        <is>
          <t>Amazon.co.uk - QUI Presentation Clicker Pointer, 328FT Wireless Presenter Remote PPT
PowerPoint Clicker, 2.4GHz Presentation Pointer Slide Advancer for Mac,
Laptop (Green Function Indicator Light) | B09V8B2PD2</t>
        </is>
      </c>
      <c r="D219" s="15" t="inlineStr">
        <is>
          <t>WLFSP-DS-AEU-INV-GB-2024-134118083</t>
        </is>
      </c>
      <c r="E219" s="16" t="n">
        <v>9.99</v>
      </c>
      <c r="F219" s="16" t="n">
        <v>0</v>
      </c>
      <c r="G219" s="16">
        <f>((G218 + E219) - F219)</f>
        <v/>
      </c>
      <c r="H219" s="16" t="n">
        <v>11.99</v>
      </c>
      <c r="I219" s="16" t="n">
        <v>2</v>
      </c>
    </row>
    <row r="220" ht="11" customHeight="1" s="10">
      <c r="A220" s="14" t="n">
        <v>45578</v>
      </c>
      <c r="B220" s="15" t="inlineStr">
        <is>
          <t>Payable Invoice</t>
        </is>
      </c>
      <c r="C220" s="15" t="inlineStr">
        <is>
          <t>Amazon.co.uk - Shipping Charges</t>
        </is>
      </c>
      <c r="D220" s="15" t="inlineStr">
        <is>
          <t>WLFSP-DS-AEU-INV-GB-2024-134118083</t>
        </is>
      </c>
      <c r="E220" s="16" t="n">
        <v>4.16</v>
      </c>
      <c r="F220" s="16" t="n">
        <v>0</v>
      </c>
      <c r="G220" s="16">
        <f>((G219 + E220) - F220)</f>
        <v/>
      </c>
      <c r="H220" s="16" t="n">
        <v>4.99</v>
      </c>
      <c r="I220" s="16" t="n">
        <v>0.83</v>
      </c>
    </row>
    <row r="221" ht="11" customHeight="1" s="10">
      <c r="A221" s="14" t="n">
        <v>45585</v>
      </c>
      <c r="B221" s="15" t="inlineStr">
        <is>
          <t>Payable Invoice</t>
        </is>
      </c>
      <c r="C221" s="15" t="inlineStr">
        <is>
          <t>Amazon.co.uk - Why Learning Fails (And What To Do About It)</t>
        </is>
      </c>
      <c r="D221" s="15" t="inlineStr">
        <is>
          <t>WLFSP GB41EZDIABEY</t>
        </is>
      </c>
      <c r="E221" s="16" t="n">
        <v>15.97</v>
      </c>
      <c r="F221" s="16" t="n">
        <v>0</v>
      </c>
      <c r="G221" s="16">
        <f>((G220 + E221) - F221)</f>
        <v/>
      </c>
      <c r="H221" s="16" t="n">
        <v>15.97</v>
      </c>
      <c r="I221" s="16" t="n">
        <v>0</v>
      </c>
    </row>
    <row r="222" ht="11" customHeight="1" s="10">
      <c r="A222" s="14" t="n">
        <v>45590</v>
      </c>
      <c r="B222" s="15" t="inlineStr">
        <is>
          <t>Payable Invoice</t>
        </is>
      </c>
      <c r="C222" s="15" t="inlineStr">
        <is>
          <t>HFL Education - HFL Reading Fluency Project - 23/10</t>
        </is>
      </c>
      <c r="D222" s="15" t="inlineStr">
        <is>
          <t>#IN50134520</t>
        </is>
      </c>
      <c r="E222" s="16" t="n">
        <v>3100</v>
      </c>
      <c r="F222" s="16" t="n">
        <v>0</v>
      </c>
      <c r="G222" s="16">
        <f>((G221 + E222) - F222)</f>
        <v/>
      </c>
      <c r="H222" s="16" t="n">
        <v>3720</v>
      </c>
      <c r="I222" s="16" t="n">
        <v>620</v>
      </c>
    </row>
    <row r="223" ht="11" customHeight="1" s="10">
      <c r="A223" s="26" t="n">
        <v>45596</v>
      </c>
      <c r="B223" s="27" t="inlineStr">
        <is>
          <t>Manual Journal</t>
        </is>
      </c>
      <c r="C223" s="27" t="inlineStr">
        <is>
          <t>Transfer of Davina's costs to the English Hub code - Autumn 1 - Medium level support and showcases - DB</t>
        </is>
      </c>
      <c r="D223" s="27" t="inlineStr">
        <is>
          <t>#354403</t>
        </is>
      </c>
      <c r="E223" s="28" t="n">
        <v>2870</v>
      </c>
      <c r="F223" s="28" t="n">
        <v>0</v>
      </c>
      <c r="G223" s="28">
        <f>((G222 + E223) - F223)</f>
        <v/>
      </c>
      <c r="H223" s="28" t="n">
        <v>2870</v>
      </c>
      <c r="I223" s="28" t="n">
        <v>0</v>
      </c>
    </row>
    <row r="224" ht="11" customHeight="1" s="10">
      <c r="A224" s="14" t="n">
        <v>45614</v>
      </c>
      <c r="B224" s="15" t="inlineStr">
        <is>
          <t>Payable Invoice</t>
        </is>
      </c>
      <c r="C224" s="15" t="inlineStr">
        <is>
          <t>Georgina Berry - Books to support with TSRC</t>
        </is>
      </c>
      <c r="D224" s="15" t="inlineStr">
        <is>
          <t>042</t>
        </is>
      </c>
      <c r="E224" s="16" t="n">
        <v>100</v>
      </c>
      <c r="F224" s="16" t="n">
        <v>0</v>
      </c>
      <c r="G224" s="16">
        <f>((G223 + E224) - F224)</f>
        <v/>
      </c>
      <c r="H224" s="16" t="n">
        <v>100</v>
      </c>
      <c r="I224" s="16" t="n">
        <v>0</v>
      </c>
    </row>
    <row r="225" ht="11" customHeight="1" s="10">
      <c r="A225" s="14" t="n">
        <v>45614</v>
      </c>
      <c r="B225" s="15" t="inlineStr">
        <is>
          <t>Payable Invoice</t>
        </is>
      </c>
      <c r="C225" s="15" t="inlineStr">
        <is>
          <t>Adam Hickman - SELD Prep + Delivery (sessions 1 and 2)</t>
        </is>
      </c>
      <c r="D225" s="15" t="inlineStr">
        <is>
          <t>034</t>
        </is>
      </c>
      <c r="E225" s="16" t="n">
        <v>700</v>
      </c>
      <c r="F225" s="16" t="n">
        <v>0</v>
      </c>
      <c r="G225" s="16">
        <f>((G224 + E225) - F225)</f>
        <v/>
      </c>
      <c r="H225" s="16" t="n">
        <v>700</v>
      </c>
      <c r="I225" s="16" t="n">
        <v>0</v>
      </c>
    </row>
    <row r="226" ht="21.25" customHeight="1" s="10">
      <c r="A226" s="14" t="n">
        <v>45622</v>
      </c>
      <c r="B226" s="15" t="inlineStr">
        <is>
          <t>Payable Invoice</t>
        </is>
      </c>
      <c r="C226" s="20" t="inlineStr">
        <is>
          <t>Georgina Berry - -	Delivery ‘KS2 Reading: Bringing the Reading Framework to Life’ (30/09) = £525
-	TSRC Session 1 prep and delivery = £420</t>
        </is>
      </c>
      <c r="D226" s="15" t="inlineStr">
        <is>
          <t>#041</t>
        </is>
      </c>
      <c r="E226" s="16" t="n">
        <v>945</v>
      </c>
      <c r="F226" s="16" t="n">
        <v>0</v>
      </c>
      <c r="G226" s="16">
        <f>((G225 + E226) - F226)</f>
        <v/>
      </c>
      <c r="H226" s="16" t="n">
        <v>945</v>
      </c>
      <c r="I226" s="16" t="n">
        <v>0</v>
      </c>
    </row>
    <row r="227" ht="11" customHeight="1" s="10">
      <c r="A227" s="14" t="n">
        <v>45624</v>
      </c>
      <c r="B227" s="15" t="inlineStr">
        <is>
          <t>Payable Invoice</t>
        </is>
      </c>
      <c r="C227" s="15" t="inlineStr">
        <is>
          <t>KST Enterprises Ltd - Delivery of 'The Role of Background Knowledge in Reading' - 26/11</t>
        </is>
      </c>
      <c r="D227" s="15" t="inlineStr">
        <is>
          <t>WLFSP INV-8291</t>
        </is>
      </c>
      <c r="E227" s="16" t="n">
        <v>650</v>
      </c>
      <c r="F227" s="16" t="n">
        <v>0</v>
      </c>
      <c r="G227" s="16">
        <f>((G226 + E227) - F227)</f>
        <v/>
      </c>
      <c r="H227" s="16" t="n">
        <v>780</v>
      </c>
      <c r="I227" s="16" t="n">
        <v>130</v>
      </c>
    </row>
    <row r="228" ht="11" customHeight="1" s="10">
      <c r="A228" s="14" t="n">
        <v>45632</v>
      </c>
      <c r="B228" s="15" t="inlineStr">
        <is>
          <t>Payable Invoice</t>
        </is>
      </c>
      <c r="C228" s="15" t="inlineStr">
        <is>
          <t>Georgina Berry - TSRC session 2</t>
        </is>
      </c>
      <c r="D228" s="15" t="inlineStr">
        <is>
          <t>Invoice #045</t>
        </is>
      </c>
      <c r="E228" s="16" t="n">
        <v>420</v>
      </c>
      <c r="F228" s="16" t="n">
        <v>0</v>
      </c>
      <c r="G228" s="16">
        <f>((G227 + E228) - F228)</f>
        <v/>
      </c>
      <c r="H228" s="16" t="n">
        <v>420</v>
      </c>
      <c r="I228" s="16" t="n">
        <v>0</v>
      </c>
    </row>
    <row r="229" ht="11" customHeight="1" s="10">
      <c r="A229" s="14" t="n">
        <v>45657</v>
      </c>
      <c r="B229" s="15" t="inlineStr">
        <is>
          <t>Manual Journal</t>
        </is>
      </c>
      <c r="C229" s="15" t="inlineStr">
        <is>
          <t>Transfer of Davina's costs to the English Hub code - Autumn 2 - Medium level support and showcases - DB</t>
        </is>
      </c>
      <c r="D229" s="15" t="inlineStr">
        <is>
          <t>#354402</t>
        </is>
      </c>
      <c r="E229" s="16" t="n">
        <v>1120</v>
      </c>
      <c r="F229" s="16" t="n">
        <v>0</v>
      </c>
      <c r="G229" s="16">
        <f>((G228 + E229) - F229)</f>
        <v/>
      </c>
      <c r="H229" s="16" t="n">
        <v>1120</v>
      </c>
      <c r="I229" s="16" t="n">
        <v>0</v>
      </c>
    </row>
    <row r="230" ht="11" customHeight="1" s="10">
      <c r="A230" s="17" t="inlineStr">
        <is>
          <t>Total Supplies &amp; Services Costs: Educational Supplies: Curriculum Materials - English Hub Showcases and Medium Level Support</t>
        </is>
      </c>
      <c r="B230" s="17" t="n"/>
      <c r="C230" s="17" t="n"/>
      <c r="D230" s="17" t="n"/>
      <c r="E230" s="18">
        <f>SUM(E213:E229)</f>
        <v/>
      </c>
      <c r="F230" s="18">
        <f>SUM(F213:F229)</f>
        <v/>
      </c>
      <c r="G230" s="18">
        <f>G229</f>
        <v/>
      </c>
      <c r="H230" s="18">
        <f>SUM(H213:H229)</f>
        <v/>
      </c>
      <c r="I230" s="18">
        <f>SUM(I213:I229)</f>
        <v/>
      </c>
    </row>
    <row r="231" ht="13.25" customHeight="1" s="10"/>
    <row r="232" ht="12" customFormat="1" customHeight="1" s="6">
      <c r="A232" s="9" t="inlineStr">
        <is>
          <t>Supplies &amp; Services Costs: Educational Supplies: Curriculum Materials - English Hub Training</t>
        </is>
      </c>
      <c r="B232" s="9" t="n"/>
      <c r="C232" s="9" t="n"/>
      <c r="D232" s="9" t="n"/>
      <c r="E232" s="9" t="n"/>
      <c r="F232" s="9" t="n"/>
      <c r="G232" s="9" t="n"/>
      <c r="H232" s="9" t="n"/>
      <c r="I232" s="9" t="n"/>
    </row>
    <row r="233" ht="21.25" customHeight="1" s="10">
      <c r="A233" s="11" t="n">
        <v>45580</v>
      </c>
      <c r="B233" s="12" t="inlineStr">
        <is>
          <t>Payable Invoice</t>
        </is>
      </c>
      <c r="C233" s="19" t="inlineStr">
        <is>
          <t>Amazon.co.uk - Read Write Inc.: Set 1, 2 &amp; 3. Speed Sound Cards: (READ WRITE INC PHONICS)
Phonics: Green &amp; Red Word Cards (Read Write Inc. Phonics Second Edition)</t>
        </is>
      </c>
      <c r="D233" s="12" t="inlineStr">
        <is>
          <t>WLFSP GB41EPDWABEY</t>
        </is>
      </c>
      <c r="E233" s="13" t="n">
        <v>40.19</v>
      </c>
      <c r="F233" s="13" t="n">
        <v>0</v>
      </c>
      <c r="G233" s="13">
        <f>(E233 - F233)</f>
        <v/>
      </c>
      <c r="H233" s="13" t="n">
        <v>48.23</v>
      </c>
      <c r="I233" s="13" t="n">
        <v>8.039999999999999</v>
      </c>
    </row>
    <row r="234" ht="11" customHeight="1" s="10">
      <c r="A234" s="26" t="n">
        <v>45596</v>
      </c>
      <c r="B234" s="27" t="inlineStr">
        <is>
          <t>Manual Journal</t>
        </is>
      </c>
      <c r="C234" s="27" t="inlineStr">
        <is>
          <t>Transfer of Davina's costs to the English Hub code - Autumn 1 - Training - DB</t>
        </is>
      </c>
      <c r="D234" s="27" t="inlineStr">
        <is>
          <t>#354403</t>
        </is>
      </c>
      <c r="E234" s="28" t="n">
        <v>1758</v>
      </c>
      <c r="F234" s="28" t="n">
        <v>0</v>
      </c>
      <c r="G234" s="28">
        <f>((G233 + E234) - F234)</f>
        <v/>
      </c>
      <c r="H234" s="28" t="n">
        <v>1758</v>
      </c>
      <c r="I234" s="28" t="n">
        <v>0</v>
      </c>
    </row>
    <row r="235" ht="11" customHeight="1" s="10">
      <c r="A235" s="14" t="n">
        <v>45597</v>
      </c>
      <c r="B235" s="15" t="inlineStr">
        <is>
          <t>Payable Invoice</t>
        </is>
      </c>
      <c r="C235" s="15" t="inlineStr">
        <is>
          <t>Dodson Press Consultancy Ltd - Supporting Blending and Developing Fluency</t>
        </is>
      </c>
      <c r="D235" s="15" t="inlineStr">
        <is>
          <t>ELS031</t>
        </is>
      </c>
      <c r="E235" s="16" t="n">
        <v>60</v>
      </c>
      <c r="F235" s="16" t="n">
        <v>0</v>
      </c>
      <c r="G235" s="16">
        <f>((G234 + E235) - F235)</f>
        <v/>
      </c>
      <c r="H235" s="16" t="n">
        <v>60</v>
      </c>
      <c r="I235" s="16" t="n">
        <v>0</v>
      </c>
    </row>
    <row r="236" ht="11" customHeight="1" s="10">
      <c r="A236" s="26" t="n">
        <v>45597</v>
      </c>
      <c r="B236" s="27" t="inlineStr">
        <is>
          <t>Payable Invoice</t>
        </is>
      </c>
      <c r="C236" s="27" t="inlineStr">
        <is>
          <t>Earls Court Free School Primary - Attendance to London Hubs training 04/10</t>
        </is>
      </c>
      <c r="D236" s="27" t="inlineStr">
        <is>
          <t>INV-2994</t>
        </is>
      </c>
      <c r="E236" s="28" t="n">
        <v>350</v>
      </c>
      <c r="F236" s="28" t="n">
        <v>0</v>
      </c>
      <c r="G236" s="28">
        <f>((G235 + E236) - F236)</f>
        <v/>
      </c>
      <c r="H236" s="28" t="n">
        <v>350</v>
      </c>
      <c r="I236" s="28" t="n">
        <v>0</v>
      </c>
    </row>
    <row r="237" ht="31.75" customHeight="1" s="10">
      <c r="A237" s="14" t="n">
        <v>45599</v>
      </c>
      <c r="B237" s="15" t="inlineStr">
        <is>
          <t>Payable Invoice</t>
        </is>
      </c>
      <c r="C237" s="20" t="inlineStr">
        <is>
          <t>Sarah Bannerman - Attendance to training:
- London Hubs training 04/10
- RWI training 22/10</t>
        </is>
      </c>
      <c r="D237" s="15" t="inlineStr">
        <is>
          <t>INV-0155</t>
        </is>
      </c>
      <c r="E237" s="16" t="n">
        <v>700</v>
      </c>
      <c r="F237" s="16" t="n">
        <v>0</v>
      </c>
      <c r="G237" s="16">
        <f>((G236 + E237) - F237)</f>
        <v/>
      </c>
      <c r="H237" s="16" t="n">
        <v>700</v>
      </c>
      <c r="I237" s="16" t="n">
        <v>0</v>
      </c>
    </row>
    <row r="238" ht="31.75" customHeight="1" s="10">
      <c r="A238" s="14" t="n">
        <v>45600</v>
      </c>
      <c r="B238" s="15" t="inlineStr">
        <is>
          <t>Payable Invoice</t>
        </is>
      </c>
      <c r="C238" s="20" t="inlineStr">
        <is>
          <t>Fox Primary School - Attendance to London Hubs Training 04/10
- Beckie Miles
- Verity Corbett</t>
        </is>
      </c>
      <c r="D238" s="15" t="inlineStr">
        <is>
          <t>FOXSI86</t>
        </is>
      </c>
      <c r="E238" s="16" t="n">
        <v>700</v>
      </c>
      <c r="F238" s="16" t="n">
        <v>0</v>
      </c>
      <c r="G238" s="16">
        <f>((G237 + E238) - F238)</f>
        <v/>
      </c>
      <c r="H238" s="16" t="n">
        <v>700</v>
      </c>
      <c r="I238" s="16" t="n">
        <v>0</v>
      </c>
    </row>
    <row r="239" ht="11" customHeight="1" s="10">
      <c r="A239" s="14" t="n">
        <v>45600</v>
      </c>
      <c r="B239" s="15" t="inlineStr">
        <is>
          <t>Payable Invoice</t>
        </is>
      </c>
      <c r="C239" s="15" t="inlineStr">
        <is>
          <t>Swallow Dell Primary and Nursery School - Attendance to London Hubs training 04/10</t>
        </is>
      </c>
      <c r="D239" s="15" t="inlineStr">
        <is>
          <t>04/11</t>
        </is>
      </c>
      <c r="E239" s="16" t="n">
        <v>350</v>
      </c>
      <c r="F239" s="16" t="n">
        <v>0</v>
      </c>
      <c r="G239" s="16">
        <f>((G238 + E239) - F239)</f>
        <v/>
      </c>
      <c r="H239" s="16" t="n">
        <v>350</v>
      </c>
      <c r="I239" s="16" t="n">
        <v>0</v>
      </c>
    </row>
    <row r="240" ht="11" customHeight="1" s="10">
      <c r="A240" s="14" t="n">
        <v>45602</v>
      </c>
      <c r="B240" s="15" t="inlineStr">
        <is>
          <t>Payable Invoice</t>
        </is>
      </c>
      <c r="C240" s="15" t="inlineStr">
        <is>
          <t>Avondale Park primary school - Attendance to London Hubs training 04/10</t>
        </is>
      </c>
      <c r="D240" s="15" t="inlineStr">
        <is>
          <t>AVDSI32</t>
        </is>
      </c>
      <c r="E240" s="16" t="n">
        <v>350</v>
      </c>
      <c r="F240" s="16" t="n">
        <v>0</v>
      </c>
      <c r="G240" s="16">
        <f>((G239 + E240) - F240)</f>
        <v/>
      </c>
      <c r="H240" s="16" t="n">
        <v>350</v>
      </c>
      <c r="I240" s="16" t="n">
        <v>0</v>
      </c>
    </row>
    <row r="241" ht="11" customHeight="1" s="10">
      <c r="A241" s="14" t="n">
        <v>45607</v>
      </c>
      <c r="B241" s="15" t="inlineStr">
        <is>
          <t>Payable Invoice</t>
        </is>
      </c>
      <c r="C241" s="15" t="inlineStr">
        <is>
          <t>Wandle Learning Partnership - Delivery fee for LDN Hubs Training 04/10</t>
        </is>
      </c>
      <c r="D241" s="15" t="inlineStr">
        <is>
          <t>WTSI 2072</t>
        </is>
      </c>
      <c r="E241" s="16" t="n">
        <v>511.25</v>
      </c>
      <c r="F241" s="16" t="n">
        <v>0</v>
      </c>
      <c r="G241" s="16">
        <f>((G240 + E241) - F241)</f>
        <v/>
      </c>
      <c r="H241" s="16" t="n">
        <v>511.25</v>
      </c>
      <c r="I241" s="16" t="n">
        <v>0</v>
      </c>
    </row>
    <row r="242" ht="11" customHeight="1" s="10">
      <c r="A242" s="14" t="n">
        <v>45607</v>
      </c>
      <c r="B242" s="15" t="inlineStr">
        <is>
          <t>Payable Invoice</t>
        </is>
      </c>
      <c r="C242" s="15" t="inlineStr">
        <is>
          <t>Avonmore Primary School - Attendance to RWI training 22/10</t>
        </is>
      </c>
      <c r="D242" s="15" t="inlineStr">
        <is>
          <t>AVMSI18</t>
        </is>
      </c>
      <c r="E242" s="16" t="n">
        <v>350</v>
      </c>
      <c r="F242" s="16" t="n">
        <v>0</v>
      </c>
      <c r="G242" s="16">
        <f>((G241 + E242) - F242)</f>
        <v/>
      </c>
      <c r="H242" s="16" t="n">
        <v>350</v>
      </c>
      <c r="I242" s="16" t="n">
        <v>0</v>
      </c>
    </row>
    <row r="243" ht="11" customHeight="1" s="10">
      <c r="A243" s="14" t="n">
        <v>45607</v>
      </c>
      <c r="B243" s="15" t="inlineStr">
        <is>
          <t>Payable Invoice</t>
        </is>
      </c>
      <c r="C243" s="15" t="inlineStr">
        <is>
          <t>Dodson Press Consultancy Ltd - ELS Training - Supporting SEND</t>
        </is>
      </c>
      <c r="D243" s="15" t="inlineStr">
        <is>
          <t>ELS036</t>
        </is>
      </c>
      <c r="E243" s="16" t="n">
        <v>60</v>
      </c>
      <c r="F243" s="16" t="n">
        <v>0</v>
      </c>
      <c r="G243" s="16">
        <f>((G242 + E243) - F243)</f>
        <v/>
      </c>
      <c r="H243" s="16" t="n">
        <v>60</v>
      </c>
      <c r="I243" s="16" t="n">
        <v>0</v>
      </c>
    </row>
    <row r="244" ht="11" customHeight="1" s="10">
      <c r="A244" s="26" t="n">
        <v>45608</v>
      </c>
      <c r="B244" s="27" t="inlineStr">
        <is>
          <t>Spend Money</t>
        </is>
      </c>
      <c r="C244" s="27" t="inlineStr">
        <is>
          <t>M&amp;S - Sandwiches</t>
        </is>
      </c>
      <c r="D244" s="27" t="n"/>
      <c r="E244" s="28" t="n">
        <v>22</v>
      </c>
      <c r="F244" s="28" t="n">
        <v>0</v>
      </c>
      <c r="G244" s="28">
        <f>((G243 + E244) - F244)</f>
        <v/>
      </c>
      <c r="H244" s="28" t="n">
        <v>22</v>
      </c>
      <c r="I244" s="28" t="n">
        <v>0</v>
      </c>
    </row>
    <row r="245" ht="11" customHeight="1" s="10">
      <c r="A245" s="14" t="n">
        <v>45610</v>
      </c>
      <c r="B245" s="15" t="inlineStr">
        <is>
          <t>Payable Invoice</t>
        </is>
      </c>
      <c r="C245" s="15" t="inlineStr">
        <is>
          <t>Elmhurst Primary School - Cost of RWI live training at Elmhurst (22/10)</t>
        </is>
      </c>
      <c r="D245" s="15" t="inlineStr">
        <is>
          <t>ELSI 358</t>
        </is>
      </c>
      <c r="E245" s="16" t="n">
        <v>330</v>
      </c>
      <c r="F245" s="16" t="n">
        <v>0</v>
      </c>
      <c r="G245" s="16">
        <f>((G244 + E245) - F245)</f>
        <v/>
      </c>
      <c r="H245" s="16" t="n">
        <v>330</v>
      </c>
      <c r="I245" s="16" t="n">
        <v>0</v>
      </c>
    </row>
    <row r="246" ht="11" customHeight="1" s="10">
      <c r="A246" s="26" t="n">
        <v>45614</v>
      </c>
      <c r="B246" s="27" t="inlineStr">
        <is>
          <t>Spend Money</t>
        </is>
      </c>
      <c r="C246" s="27" t="inlineStr">
        <is>
          <t>M&amp;S - Refreshments for training course</t>
        </is>
      </c>
      <c r="D246" s="27" t="n"/>
      <c r="E246" s="28" t="n">
        <v>7.95</v>
      </c>
      <c r="F246" s="28" t="n">
        <v>0</v>
      </c>
      <c r="G246" s="28">
        <f>((G245 + E246) - F246)</f>
        <v/>
      </c>
      <c r="H246" s="28" t="n">
        <v>7.95</v>
      </c>
      <c r="I246" s="28" t="n">
        <v>0</v>
      </c>
    </row>
    <row r="247" ht="11" customHeight="1" s="10">
      <c r="A247" s="26" t="n">
        <v>45614</v>
      </c>
      <c r="B247" s="27" t="inlineStr">
        <is>
          <t>Spend Money</t>
        </is>
      </c>
      <c r="C247" s="27" t="inlineStr">
        <is>
          <t>Sainsbury's - Snacks PKC</t>
        </is>
      </c>
      <c r="D247" s="27" t="n"/>
      <c r="E247" s="28" t="n">
        <v>2.2</v>
      </c>
      <c r="F247" s="28" t="n">
        <v>0</v>
      </c>
      <c r="G247" s="28">
        <f>((G246 + E247) - F247)</f>
        <v/>
      </c>
      <c r="H247" s="28" t="n">
        <v>2.2</v>
      </c>
      <c r="I247" s="28" t="n">
        <v>0</v>
      </c>
    </row>
    <row r="248" ht="11" customHeight="1" s="10">
      <c r="A248" s="14" t="n">
        <v>45616</v>
      </c>
      <c r="B248" s="15" t="inlineStr">
        <is>
          <t>Payable Invoice</t>
        </is>
      </c>
      <c r="C248" s="15" t="inlineStr">
        <is>
          <t>Ruth Miskin Literacy - RWI data day - 19/11</t>
        </is>
      </c>
      <c r="D248" s="15" t="inlineStr">
        <is>
          <t>INV-92050</t>
        </is>
      </c>
      <c r="E248" s="16" t="n">
        <v>600</v>
      </c>
      <c r="F248" s="16" t="n">
        <v>0</v>
      </c>
      <c r="G248" s="16">
        <f>((G247 + E248) - F248)</f>
        <v/>
      </c>
      <c r="H248" s="16" t="n">
        <v>720</v>
      </c>
      <c r="I248" s="16" t="n">
        <v>120</v>
      </c>
    </row>
    <row r="249" ht="11" customHeight="1" s="10">
      <c r="A249" s="14" t="n">
        <v>45618</v>
      </c>
      <c r="B249" s="15" t="inlineStr">
        <is>
          <t>Payable Invoice</t>
        </is>
      </c>
      <c r="C249" s="15" t="inlineStr">
        <is>
          <t>Dodson Press Consultancy Ltd - Delivery of LS PS support sessions</t>
        </is>
      </c>
      <c r="D249" s="15" t="inlineStr">
        <is>
          <t>ELS045</t>
        </is>
      </c>
      <c r="E249" s="16" t="n">
        <v>450</v>
      </c>
      <c r="F249" s="16" t="n">
        <v>0</v>
      </c>
      <c r="G249" s="16">
        <f>((G248 + E249) - F249)</f>
        <v/>
      </c>
      <c r="H249" s="16" t="n">
        <v>450</v>
      </c>
      <c r="I249" s="16" t="n">
        <v>0</v>
      </c>
    </row>
    <row r="250" ht="11" customHeight="1" s="10">
      <c r="A250" s="14" t="n">
        <v>45622</v>
      </c>
      <c r="B250" s="15" t="inlineStr">
        <is>
          <t>Payable Invoice</t>
        </is>
      </c>
      <c r="C250" s="15" t="inlineStr">
        <is>
          <t>Georgina Berry - Attendance to London Hubs Training - 04/10</t>
        </is>
      </c>
      <c r="D250" s="15" t="inlineStr">
        <is>
          <t>#041</t>
        </is>
      </c>
      <c r="E250" s="16" t="n">
        <v>350</v>
      </c>
      <c r="F250" s="16" t="n">
        <v>0</v>
      </c>
      <c r="G250" s="16">
        <f>((G249 + E250) - F250)</f>
        <v/>
      </c>
      <c r="H250" s="16" t="n">
        <v>350</v>
      </c>
      <c r="I250" s="16" t="n">
        <v>0</v>
      </c>
    </row>
    <row r="251" ht="11" customHeight="1" s="10">
      <c r="A251" s="14" t="n">
        <v>45627</v>
      </c>
      <c r="B251" s="15" t="inlineStr">
        <is>
          <t>Payable Invoice</t>
        </is>
      </c>
      <c r="C251" s="15" t="inlineStr">
        <is>
          <t>Wandle Learning Partnership - Heat Map Analysis 15NOV24</t>
        </is>
      </c>
      <c r="D251" s="15" t="inlineStr">
        <is>
          <t>LWSI 16649</t>
        </is>
      </c>
      <c r="E251" s="16" t="n">
        <v>600</v>
      </c>
      <c r="F251" s="16" t="n">
        <v>0</v>
      </c>
      <c r="G251" s="16">
        <f>((G250 + E251) - F251)</f>
        <v/>
      </c>
      <c r="H251" s="16" t="n">
        <v>600</v>
      </c>
      <c r="I251" s="16" t="n">
        <v>0</v>
      </c>
    </row>
    <row r="252" ht="42" customHeight="1" s="10">
      <c r="A252" s="14" t="n">
        <v>45631</v>
      </c>
      <c r="B252" s="15" t="inlineStr">
        <is>
          <t>Payable Invoice</t>
        </is>
      </c>
      <c r="C252" s="20" t="inlineStr">
        <is>
          <t>Sellincourt Primary School - Attendance to training: 
ELS SEND training 5th November
ELS SEND training 11th November
LW Heatmap Analysis - 15th November</t>
        </is>
      </c>
      <c r="D252" s="15" t="inlineStr">
        <is>
          <t>SC2024-25-065</t>
        </is>
      </c>
      <c r="E252" s="16" t="n">
        <v>350</v>
      </c>
      <c r="F252" s="16" t="n">
        <v>0</v>
      </c>
      <c r="G252" s="16">
        <f>((G251 + E252) - F252)</f>
        <v/>
      </c>
      <c r="H252" s="16" t="n">
        <v>350</v>
      </c>
      <c r="I252" s="16" t="n">
        <v>0</v>
      </c>
    </row>
    <row r="253" ht="62.75" customHeight="1" s="10">
      <c r="A253" s="14" t="n">
        <v>45632</v>
      </c>
      <c r="B253" s="15" t="inlineStr">
        <is>
          <t>Payable Invoice</t>
        </is>
      </c>
      <c r="C253" s="20" t="inlineStr">
        <is>
          <t>Avondale Park primary school - Attendance to training:
- LW champion school (03/12) - £350
- ELS PS support (22/11) - £87.50
- ELS SEND training (11/11) - £87.50
- ELS blending and fluency training (05/11) - £87.50
- LW Heatmap analysis (19/11) - £175</t>
        </is>
      </c>
      <c r="D253" s="15" t="inlineStr">
        <is>
          <t>AVDSI34</t>
        </is>
      </c>
      <c r="E253" s="16" t="n">
        <v>787.5</v>
      </c>
      <c r="F253" s="16" t="n">
        <v>0</v>
      </c>
      <c r="G253" s="16">
        <f>((G252 + E253) - F253)</f>
        <v/>
      </c>
      <c r="H253" s="16" t="n">
        <v>787.5</v>
      </c>
      <c r="I253" s="16" t="n">
        <v>0</v>
      </c>
    </row>
    <row r="254" ht="21.25" customHeight="1" s="10">
      <c r="A254" s="14" t="n">
        <v>45632</v>
      </c>
      <c r="B254" s="15" t="inlineStr">
        <is>
          <t>Payable Invoice</t>
        </is>
      </c>
      <c r="C254" s="20" t="inlineStr">
        <is>
          <t>Georgina Berry - Training: Heatmap analysis
Training: Champion school event</t>
        </is>
      </c>
      <c r="D254" s="15" t="inlineStr">
        <is>
          <t>Invoice #045</t>
        </is>
      </c>
      <c r="E254" s="16" t="n">
        <v>350</v>
      </c>
      <c r="F254" s="16" t="n">
        <v>0</v>
      </c>
      <c r="G254" s="16">
        <f>((G253 + E254) - F254)</f>
        <v/>
      </c>
      <c r="H254" s="16" t="n">
        <v>350</v>
      </c>
      <c r="I254" s="16" t="n">
        <v>0</v>
      </c>
    </row>
    <row r="255" ht="11" customHeight="1" s="10">
      <c r="A255" s="14" t="n">
        <v>45636</v>
      </c>
      <c r="B255" s="15" t="inlineStr">
        <is>
          <t>Payable Invoice</t>
        </is>
      </c>
      <c r="C255" s="15" t="inlineStr">
        <is>
          <t>Avonmore Primary School - Attendance to RWI data day 19/11</t>
        </is>
      </c>
      <c r="D255" s="15" t="inlineStr">
        <is>
          <t>AVMSI22</t>
        </is>
      </c>
      <c r="E255" s="16" t="n">
        <v>350</v>
      </c>
      <c r="F255" s="16" t="n">
        <v>0</v>
      </c>
      <c r="G255" s="16">
        <f>((G254 + E255) - F255)</f>
        <v/>
      </c>
      <c r="H255" s="16" t="n">
        <v>350</v>
      </c>
      <c r="I255" s="16" t="n">
        <v>0</v>
      </c>
    </row>
    <row r="256" ht="62.75" customHeight="1" s="10">
      <c r="A256" s="14" t="n">
        <v>45636</v>
      </c>
      <c r="B256" s="15" t="inlineStr">
        <is>
          <t>Payable Invoice</t>
        </is>
      </c>
      <c r="C256" s="20" t="inlineStr">
        <is>
          <t>Fox Primary School - Training
• Verity attendance to LW Heatmap Analysis -
Autumn (15/11)=£175
• Beckie attendance to LW Heatmap Analysis -
Autumn (15/11)=£175
= £350</t>
        </is>
      </c>
      <c r="D256" s="15" t="inlineStr">
        <is>
          <t>FOXSI102</t>
        </is>
      </c>
      <c r="E256" s="16" t="n">
        <v>350</v>
      </c>
      <c r="F256" s="16" t="n">
        <v>0</v>
      </c>
      <c r="G256" s="16">
        <f>((G255 + E256) - F256)</f>
        <v/>
      </c>
      <c r="H256" s="16" t="n">
        <v>350</v>
      </c>
      <c r="I256" s="16" t="n">
        <v>0</v>
      </c>
    </row>
    <row r="257" ht="31.75" customHeight="1" s="10">
      <c r="A257" s="14" t="n">
        <v>45636</v>
      </c>
      <c r="B257" s="15" t="inlineStr">
        <is>
          <t>Payable Invoice</t>
        </is>
      </c>
      <c r="C257" s="20" t="inlineStr">
        <is>
          <t>Swallow Dell Primary and Nursery School - Training
Charliey at LW Champion School (online) 22/11 
Charliey attendance to LW Heatmap Analysis - Autumn (15/11)</t>
        </is>
      </c>
      <c r="D257" s="15" t="n"/>
      <c r="E257" s="16" t="n">
        <v>350</v>
      </c>
      <c r="F257" s="16" t="n">
        <v>0</v>
      </c>
      <c r="G257" s="16">
        <f>((G256 + E257) - F257)</f>
        <v/>
      </c>
      <c r="H257" s="16" t="n">
        <v>350</v>
      </c>
      <c r="I257" s="16" t="n">
        <v>0</v>
      </c>
    </row>
    <row r="258" ht="21.25" customHeight="1" s="10">
      <c r="A258" s="14" t="n">
        <v>45636</v>
      </c>
      <c r="B258" s="15" t="inlineStr">
        <is>
          <t>Payable Invoice</t>
        </is>
      </c>
      <c r="C258" s="20" t="inlineStr">
        <is>
          <t>Sarah Bannerman - Attendance at Training
 RWI Data Training (19/11)</t>
        </is>
      </c>
      <c r="D258" s="15" t="inlineStr">
        <is>
          <t>Inv 0157</t>
        </is>
      </c>
      <c r="E258" s="16" t="n">
        <v>350</v>
      </c>
      <c r="F258" s="16" t="n">
        <v>0</v>
      </c>
      <c r="G258" s="16">
        <f>((G257 + E258) - F258)</f>
        <v/>
      </c>
      <c r="H258" s="16" t="n">
        <v>350</v>
      </c>
      <c r="I258" s="16" t="n">
        <v>0</v>
      </c>
    </row>
    <row r="259" ht="11" customHeight="1" s="10">
      <c r="A259" s="14" t="n">
        <v>45657</v>
      </c>
      <c r="B259" s="15" t="inlineStr">
        <is>
          <t>Manual Journal</t>
        </is>
      </c>
      <c r="C259" s="15" t="inlineStr">
        <is>
          <t>Transfer of Davina's costs to the English Hub code - Autumn 2 - Training - DB</t>
        </is>
      </c>
      <c r="D259" s="15" t="inlineStr">
        <is>
          <t>#354402</t>
        </is>
      </c>
      <c r="E259" s="16" t="n">
        <v>2450</v>
      </c>
      <c r="F259" s="16" t="n">
        <v>0</v>
      </c>
      <c r="G259" s="16">
        <f>((G258 + E259) - F259)</f>
        <v/>
      </c>
      <c r="H259" s="16" t="n">
        <v>2450</v>
      </c>
      <c r="I259" s="16" t="n">
        <v>0</v>
      </c>
    </row>
    <row r="260" ht="11" customHeight="1" s="10">
      <c r="A260" s="17" t="inlineStr">
        <is>
          <t>Total Supplies &amp; Services Costs: Educational Supplies: Curriculum Materials - English Hub Training</t>
        </is>
      </c>
      <c r="B260" s="17" t="n"/>
      <c r="C260" s="17" t="n"/>
      <c r="D260" s="17" t="n"/>
      <c r="E260" s="18">
        <f>SUM(E233:E259)</f>
        <v/>
      </c>
      <c r="F260" s="18">
        <f>SUM(F233:F259)</f>
        <v/>
      </c>
      <c r="G260" s="18">
        <f>G259</f>
        <v/>
      </c>
      <c r="H260" s="18">
        <f>SUM(H233:H259)</f>
        <v/>
      </c>
      <c r="I260" s="18">
        <f>SUM(I233:I259)</f>
        <v/>
      </c>
    </row>
    <row r="261" ht="13.25" customHeight="1" s="10"/>
    <row r="262" ht="12" customFormat="1" customHeight="1" s="6">
      <c r="A262" s="9" t="inlineStr">
        <is>
          <t>Supplies &amp; Services Costs: Educational Supplies: Curriculum Materials - English Hub Travel</t>
        </is>
      </c>
      <c r="B262" s="9" t="n"/>
      <c r="C262" s="9" t="n"/>
      <c r="D262" s="9" t="n"/>
      <c r="E262" s="9" t="n"/>
      <c r="F262" s="9" t="n"/>
      <c r="G262" s="9" t="n"/>
      <c r="H262" s="9" t="n"/>
      <c r="I262" s="9" t="n"/>
    </row>
    <row r="263" ht="21.25" customHeight="1" s="10">
      <c r="A263" s="11" t="n">
        <v>45536</v>
      </c>
      <c r="B263" s="12" t="inlineStr">
        <is>
          <t>Manual Journal</t>
        </is>
      </c>
      <c r="C263" s="19" t="inlineStr">
        <is>
          <t>WLFSP- Hub travel 24/25 - TRAINLINE DAVINA BYNOE
Hub travel 24/25</t>
        </is>
      </c>
      <c r="D263" s="12" t="inlineStr">
        <is>
          <t>#282778</t>
        </is>
      </c>
      <c r="E263" s="13" t="n">
        <v>32.15</v>
      </c>
      <c r="F263" s="13" t="n">
        <v>0</v>
      </c>
      <c r="G263" s="13">
        <f>(E263 - F263)</f>
        <v/>
      </c>
      <c r="H263" s="13" t="n">
        <v>32.15</v>
      </c>
      <c r="I263" s="13" t="n">
        <v>0</v>
      </c>
    </row>
    <row r="264" ht="11" customHeight="1" s="10">
      <c r="A264" s="14" t="n">
        <v>45537</v>
      </c>
      <c r="B264" s="15" t="inlineStr">
        <is>
          <t>Manual Journal</t>
        </is>
      </c>
      <c r="C264" s="15" t="inlineStr">
        <is>
          <t>WLFSP- Hub travel 24/25 - A1 Exec Cars  - Lydia</t>
        </is>
      </c>
      <c r="D264" s="15" t="inlineStr">
        <is>
          <t>#285033</t>
        </is>
      </c>
      <c r="E264" s="16" t="n">
        <v>24</v>
      </c>
      <c r="F264" s="16" t="n">
        <v>0</v>
      </c>
      <c r="G264" s="16">
        <f>((G263 + E264) - F264)</f>
        <v/>
      </c>
      <c r="H264" s="16" t="n">
        <v>24</v>
      </c>
      <c r="I264" s="16" t="n">
        <v>0</v>
      </c>
    </row>
    <row r="265" ht="11" customHeight="1" s="10">
      <c r="A265" s="14" t="n">
        <v>45546</v>
      </c>
      <c r="B265" s="15" t="inlineStr">
        <is>
          <t>Spend Money</t>
        </is>
      </c>
      <c r="C265" s="15" t="inlineStr">
        <is>
          <t>A1 Executive Travel Group Ltd (Watford) - Westfield Primary School, Durrants Lane, Berkhamsted to Berkhamsted Railway Station HUB</t>
        </is>
      </c>
      <c r="D265" s="15" t="inlineStr">
        <is>
          <t>WLFSP 1921703</t>
        </is>
      </c>
      <c r="E265" s="16" t="n">
        <v>6.7</v>
      </c>
      <c r="F265" s="16" t="n">
        <v>0</v>
      </c>
      <c r="G265" s="16">
        <f>((G264 + E265) - F265)</f>
        <v/>
      </c>
      <c r="H265" s="16" t="n">
        <v>6.7</v>
      </c>
      <c r="I265" s="16" t="n">
        <v>0</v>
      </c>
    </row>
    <row r="266" ht="11" customHeight="1" s="10">
      <c r="A266" s="14" t="n">
        <v>45546</v>
      </c>
      <c r="B266" s="15" t="inlineStr">
        <is>
          <t>Spend Money</t>
        </is>
      </c>
      <c r="C266" s="15" t="inlineStr">
        <is>
          <t>A1 Executive Travel Group Ltd (Watford) - Berkhamsted Railway Station to Westfield Primary School, Durrants Lane, Berkhamsted HUB</t>
        </is>
      </c>
      <c r="D266" s="15" t="inlineStr">
        <is>
          <t>WLFSP 1921702</t>
        </is>
      </c>
      <c r="E266" s="16" t="n">
        <v>6.7</v>
      </c>
      <c r="F266" s="16" t="n">
        <v>0</v>
      </c>
      <c r="G266" s="16">
        <f>((G265 + E266) - F266)</f>
        <v/>
      </c>
      <c r="H266" s="16" t="n">
        <v>6.7</v>
      </c>
      <c r="I266" s="16" t="n">
        <v>0</v>
      </c>
    </row>
    <row r="267" ht="11" customHeight="1" s="10">
      <c r="A267" s="14" t="n">
        <v>45547</v>
      </c>
      <c r="B267" s="15" t="inlineStr">
        <is>
          <t>Spend Money</t>
        </is>
      </c>
      <c r="C267" s="15" t="inlineStr">
        <is>
          <t>Cab 365 - 19/9/24 06:20 10 Ferne Furlong Olney to MK Rail HUB</t>
        </is>
      </c>
      <c r="D267" s="15" t="inlineStr">
        <is>
          <t>WLFSP #633</t>
        </is>
      </c>
      <c r="E267" s="16" t="n">
        <v>30</v>
      </c>
      <c r="F267" s="16" t="n">
        <v>0</v>
      </c>
      <c r="G267" s="16">
        <f>((G266 + E267) - F267)</f>
        <v/>
      </c>
      <c r="H267" s="16" t="n">
        <v>30</v>
      </c>
      <c r="I267" s="16" t="n">
        <v>0</v>
      </c>
    </row>
    <row r="268" ht="11" customHeight="1" s="10">
      <c r="A268" s="26" t="n">
        <v>45547</v>
      </c>
      <c r="B268" s="27" t="inlineStr">
        <is>
          <t>Spend Money</t>
        </is>
      </c>
      <c r="C268" s="27" t="inlineStr">
        <is>
          <t>Gold Line Taxis - TAXI St Alban's Station to Hobbs Hill Wood Primary School HUB Duplication (subsequently refunded)</t>
        </is>
      </c>
      <c r="D268" s="27" t="n"/>
      <c r="E268" s="28" t="n">
        <v>26</v>
      </c>
      <c r="F268" s="28" t="n">
        <v>0</v>
      </c>
      <c r="G268" s="28">
        <f>((G267 + E268) - F268)</f>
        <v/>
      </c>
      <c r="H268" s="28" t="n">
        <v>26</v>
      </c>
      <c r="I268" s="28" t="n">
        <v>0</v>
      </c>
    </row>
    <row r="269" ht="11" customHeight="1" s="10">
      <c r="A269" s="14" t="n">
        <v>45547</v>
      </c>
      <c r="B269" s="15" t="inlineStr">
        <is>
          <t>Spend Money</t>
        </is>
      </c>
      <c r="C269" s="15" t="inlineStr">
        <is>
          <t>A-B Sky Airport Transfers Ltd - TAXICABS Booking #26789358 (RETURN)</t>
        </is>
      </c>
      <c r="D269" s="15" t="inlineStr">
        <is>
          <t>WLFSP 50DCA3E8-0008</t>
        </is>
      </c>
      <c r="E269" s="16" t="n">
        <v>32</v>
      </c>
      <c r="F269" s="16" t="n">
        <v>0</v>
      </c>
      <c r="G269" s="16">
        <f>((G268 + E269) - F269)</f>
        <v/>
      </c>
      <c r="H269" s="16" t="n">
        <v>32</v>
      </c>
      <c r="I269" s="16" t="n">
        <v>0</v>
      </c>
    </row>
    <row r="270" ht="11" customHeight="1" s="10">
      <c r="A270" s="14" t="n">
        <v>45547</v>
      </c>
      <c r="B270" s="15" t="inlineStr">
        <is>
          <t>Spend Money</t>
        </is>
      </c>
      <c r="C270" s="15" t="inlineStr">
        <is>
          <t>Gold Line Taxis - TAXI St Alban's Station to Hobbs Hill Wood Primary School HUB</t>
        </is>
      </c>
      <c r="D270" s="15" t="inlineStr">
        <is>
          <t>WLFSP 59767505A</t>
        </is>
      </c>
      <c r="E270" s="16" t="n">
        <v>26</v>
      </c>
      <c r="F270" s="16" t="n">
        <v>0</v>
      </c>
      <c r="G270" s="16">
        <f>((G269 + E270) - F270)</f>
        <v/>
      </c>
      <c r="H270" s="16" t="n">
        <v>26</v>
      </c>
      <c r="I270" s="16" t="n">
        <v>0</v>
      </c>
    </row>
    <row r="271" ht="11" customHeight="1" s="10">
      <c r="A271" s="14" t="n">
        <v>45547</v>
      </c>
      <c r="B271" s="15" t="inlineStr">
        <is>
          <t>Spend Money</t>
        </is>
      </c>
      <c r="C271" s="15" t="inlineStr">
        <is>
          <t>Gold Line Taxis - TAXI Hobbs Hill Wood Primary School to St Alban's Station HUB</t>
        </is>
      </c>
      <c r="D271" s="15" t="inlineStr">
        <is>
          <t>WLFSP 59767510A</t>
        </is>
      </c>
      <c r="E271" s="16" t="n">
        <v>26</v>
      </c>
      <c r="F271" s="16" t="n">
        <v>0</v>
      </c>
      <c r="G271" s="16">
        <f>((G270 + E271) - F271)</f>
        <v/>
      </c>
      <c r="H271" s="16" t="n">
        <v>26</v>
      </c>
      <c r="I271" s="16" t="n">
        <v>0</v>
      </c>
    </row>
    <row r="272" ht="11" customHeight="1" s="10">
      <c r="A272" s="14" t="n">
        <v>45549</v>
      </c>
      <c r="B272" s="15" t="inlineStr">
        <is>
          <t>Spend Money</t>
        </is>
      </c>
      <c r="C272" s="15" t="inlineStr">
        <is>
          <t>TFL - OYSTER BUS AUTOLOAD 070855029026 HUB</t>
        </is>
      </c>
      <c r="D272" s="15" t="inlineStr">
        <is>
          <t>WLFSP 14.9.24</t>
        </is>
      </c>
      <c r="E272" s="16" t="n">
        <v>20</v>
      </c>
      <c r="F272" s="16" t="n">
        <v>0</v>
      </c>
      <c r="G272" s="16">
        <f>((G271 + E272) - F272)</f>
        <v/>
      </c>
      <c r="H272" s="16" t="n">
        <v>20</v>
      </c>
      <c r="I272" s="16" t="n">
        <v>0</v>
      </c>
    </row>
    <row r="273" ht="11" customHeight="1" s="10">
      <c r="A273" s="14" t="n">
        <v>45549</v>
      </c>
      <c r="B273" s="15" t="inlineStr">
        <is>
          <t>Spend Money</t>
        </is>
      </c>
      <c r="C273" s="15" t="inlineStr">
        <is>
          <t>TFL - OYSTER BUS AUTOLOAD 070843266370 HUB</t>
        </is>
      </c>
      <c r="D273" s="15" t="inlineStr">
        <is>
          <t>WLFSP 14.9.24</t>
        </is>
      </c>
      <c r="E273" s="16" t="n">
        <v>20</v>
      </c>
      <c r="F273" s="16" t="n">
        <v>0</v>
      </c>
      <c r="G273" s="16">
        <f>((G272 + E273) - F273)</f>
        <v/>
      </c>
      <c r="H273" s="16" t="n">
        <v>20</v>
      </c>
      <c r="I273" s="16" t="n">
        <v>0</v>
      </c>
    </row>
    <row r="274" ht="11" customHeight="1" s="10">
      <c r="A274" s="14" t="n">
        <v>45552</v>
      </c>
      <c r="B274" s="15" t="inlineStr">
        <is>
          <t>Spend Money</t>
        </is>
      </c>
      <c r="C274" s="15" t="inlineStr">
        <is>
          <t>Key Cars Bedford Ltd - TAXI Booking Reference 5F25CB328A714E5E98B6628991ED4F0E</t>
        </is>
      </c>
      <c r="D274" s="15" t="inlineStr">
        <is>
          <t>WLFS 17.6.24</t>
        </is>
      </c>
      <c r="E274" s="16" t="n">
        <v>11.6</v>
      </c>
      <c r="F274" s="16" t="n">
        <v>0</v>
      </c>
      <c r="G274" s="16">
        <f>((G273 + E274) - F274)</f>
        <v/>
      </c>
      <c r="H274" s="16" t="n">
        <v>11.6</v>
      </c>
      <c r="I274" s="16" t="n">
        <v>0</v>
      </c>
    </row>
    <row r="275" ht="11" customHeight="1" s="10">
      <c r="A275" s="14" t="n">
        <v>45553</v>
      </c>
      <c r="B275" s="15" t="inlineStr">
        <is>
          <t>Spend Money</t>
        </is>
      </c>
      <c r="C275" s="15" t="inlineStr">
        <is>
          <t>TFL - TFL OYSTER AUTO TOPUP 07855029026 HUB</t>
        </is>
      </c>
      <c r="D275" s="15" t="inlineStr">
        <is>
          <t>WLFSP 18.9.24</t>
        </is>
      </c>
      <c r="E275" s="16" t="n">
        <v>20</v>
      </c>
      <c r="F275" s="16" t="n">
        <v>0</v>
      </c>
      <c r="G275" s="16">
        <f>((G274 + E275) - F275)</f>
        <v/>
      </c>
      <c r="H275" s="16" t="n">
        <v>20</v>
      </c>
      <c r="I275" s="16" t="n">
        <v>0</v>
      </c>
    </row>
    <row r="276" ht="31.75" customHeight="1" s="10">
      <c r="A276" s="14" t="n">
        <v>45554</v>
      </c>
      <c r="B276" s="15" t="inlineStr">
        <is>
          <t>Payable Invoice</t>
        </is>
      </c>
      <c r="C276" s="20" t="inlineStr">
        <is>
          <t>Sarah Bannerman - Travel reimbursement 
(to be paid from 24/25)</t>
        </is>
      </c>
      <c r="D276" s="15" t="inlineStr">
        <is>
          <t>INV-0150 (part 23-24)</t>
        </is>
      </c>
      <c r="E276" s="16" t="n">
        <v>106.6</v>
      </c>
      <c r="F276" s="16" t="n">
        <v>0</v>
      </c>
      <c r="G276" s="16">
        <f>((G275 + E276) - F276)</f>
        <v/>
      </c>
      <c r="H276" s="16" t="n">
        <v>106.6</v>
      </c>
      <c r="I276" s="16" t="n">
        <v>0</v>
      </c>
    </row>
    <row r="277" ht="11" customHeight="1" s="10">
      <c r="A277" s="14" t="n">
        <v>45556</v>
      </c>
      <c r="B277" s="15" t="inlineStr">
        <is>
          <t>Spend Money</t>
        </is>
      </c>
      <c r="C277" s="15" t="inlineStr">
        <is>
          <t>TFL - TFL OYSTER AUTO TOPUP 070843266370 HUB</t>
        </is>
      </c>
      <c r="D277" s="15" t="inlineStr">
        <is>
          <t>WLFSP 21.9.24</t>
        </is>
      </c>
      <c r="E277" s="16" t="n">
        <v>20</v>
      </c>
      <c r="F277" s="16" t="n">
        <v>0</v>
      </c>
      <c r="G277" s="16">
        <f>((G276 + E277) - F277)</f>
        <v/>
      </c>
      <c r="H277" s="16" t="n">
        <v>20</v>
      </c>
      <c r="I277" s="16" t="n">
        <v>0</v>
      </c>
    </row>
    <row r="278" ht="11" customHeight="1" s="10">
      <c r="A278" s="14" t="n">
        <v>45560</v>
      </c>
      <c r="B278" s="15" t="inlineStr">
        <is>
          <t>Spend Money</t>
        </is>
      </c>
      <c r="C278" s="15" t="inlineStr">
        <is>
          <t>TFL - TFL OYSTER AUTO TOPUP 07855029026 HUB</t>
        </is>
      </c>
      <c r="D278" s="15" t="inlineStr">
        <is>
          <t>WLFSP 25.9.24</t>
        </is>
      </c>
      <c r="E278" s="16" t="n">
        <v>20</v>
      </c>
      <c r="F278" s="16" t="n">
        <v>0</v>
      </c>
      <c r="G278" s="16">
        <f>((G277 + E278) - F278)</f>
        <v/>
      </c>
      <c r="H278" s="16" t="n">
        <v>20</v>
      </c>
      <c r="I278" s="16" t="n">
        <v>0</v>
      </c>
    </row>
    <row r="279" ht="31.75" customHeight="1" s="10">
      <c r="A279" s="14" t="n">
        <v>45560</v>
      </c>
      <c r="B279" s="15" t="inlineStr">
        <is>
          <t>Spend Money</t>
        </is>
      </c>
      <c r="C279" s="20" t="inlineStr">
        <is>
          <t>Gold Line Taxis - 07:45 Thursday 03 October 2024
From 39 Beverley Gardens, St. Albans, AL4 9BJ
To St Albans City Railway Station, AL1 3TF HUB</t>
        </is>
      </c>
      <c r="D279" s="15" t="inlineStr">
        <is>
          <t>WLFSP 84EXD315C-1</t>
        </is>
      </c>
      <c r="E279" s="16" t="n">
        <v>33</v>
      </c>
      <c r="F279" s="16" t="n">
        <v>0</v>
      </c>
      <c r="G279" s="16">
        <f>((G278 + E279) - F279)</f>
        <v/>
      </c>
      <c r="H279" s="16" t="n">
        <v>33</v>
      </c>
      <c r="I279" s="16" t="n">
        <v>0</v>
      </c>
    </row>
    <row r="280" ht="31.75" customHeight="1" s="10">
      <c r="A280" s="14" t="n">
        <v>45560</v>
      </c>
      <c r="B280" s="15" t="inlineStr">
        <is>
          <t>Spend Money</t>
        </is>
      </c>
      <c r="C280" s="20" t="inlineStr">
        <is>
          <t>Gold Line Taxis - 16:00 Friday 04 October 2024
From St Albans City Railway Station, AL1 3TF
To 39 Beverley Gardens, St. Albans HUB</t>
        </is>
      </c>
      <c r="D280" s="15" t="inlineStr">
        <is>
          <t>WLFSP 84EXD3164</t>
        </is>
      </c>
      <c r="E280" s="16" t="n">
        <v>33</v>
      </c>
      <c r="F280" s="16" t="n">
        <v>0</v>
      </c>
      <c r="G280" s="16">
        <f>((G279 + E280) - F280)</f>
        <v/>
      </c>
      <c r="H280" s="16" t="n">
        <v>33</v>
      </c>
      <c r="I280" s="16" t="n">
        <v>0</v>
      </c>
    </row>
    <row r="281" ht="11" customHeight="1" s="10">
      <c r="A281" s="26" t="n">
        <v>45561</v>
      </c>
      <c r="B281" s="27" t="inlineStr">
        <is>
          <t>Spend Money</t>
        </is>
      </c>
      <c r="C281" s="27" t="inlineStr">
        <is>
          <t>Cab 365 - 10 Oct 24 Taxi from Olney to Milton Keynes Station return</t>
        </is>
      </c>
      <c r="D281" s="27" t="inlineStr">
        <is>
          <t>WLFSP 1288526/1288527</t>
        </is>
      </c>
      <c r="E281" s="28" t="n">
        <v>72</v>
      </c>
      <c r="F281" s="28" t="n">
        <v>0</v>
      </c>
      <c r="G281" s="28">
        <f>((G280 + E281) - F281)</f>
        <v/>
      </c>
      <c r="H281" s="28" t="n">
        <v>72</v>
      </c>
      <c r="I281" s="28" t="n">
        <v>0</v>
      </c>
    </row>
    <row r="282" ht="11" customHeight="1" s="10">
      <c r="A282" s="26" t="n">
        <v>45561</v>
      </c>
      <c r="B282" s="27" t="inlineStr">
        <is>
          <t>Spend Money</t>
        </is>
      </c>
      <c r="C282" s="27" t="inlineStr">
        <is>
          <t>Cab 365 - 4 Oct 24 Taxi from Olney to Milton Keynes Station return</t>
        </is>
      </c>
      <c r="D282" s="27" t="inlineStr">
        <is>
          <t>KST 1288522/1288523</t>
        </is>
      </c>
      <c r="E282" s="28" t="n">
        <v>72</v>
      </c>
      <c r="F282" s="28" t="n">
        <v>0</v>
      </c>
      <c r="G282" s="28">
        <f>((G281 + E282) - F282)</f>
        <v/>
      </c>
      <c r="H282" s="28" t="n">
        <v>72</v>
      </c>
      <c r="I282" s="28" t="n">
        <v>0</v>
      </c>
    </row>
    <row r="283" ht="21.25" customHeight="1" s="10">
      <c r="A283" s="14" t="n">
        <v>45565</v>
      </c>
      <c r="B283" s="15" t="inlineStr">
        <is>
          <t>Payable Invoice</t>
        </is>
      </c>
      <c r="C283" s="20" t="inlineStr">
        <is>
          <t>Knowledge Schools Trust - 18 Sep 2024 TFL - Oyster card (number 073063749458)
has been topped up HUB</t>
        </is>
      </c>
      <c r="D283" s="15" t="inlineStr">
        <is>
          <t>WLFSP INV-2908</t>
        </is>
      </c>
      <c r="E283" s="16" t="n">
        <v>20</v>
      </c>
      <c r="F283" s="16" t="n">
        <v>0</v>
      </c>
      <c r="G283" s="16">
        <f>((G282 + E283) - F283)</f>
        <v/>
      </c>
      <c r="H283" s="16" t="n">
        <v>20</v>
      </c>
      <c r="I283" s="16" t="n">
        <v>0</v>
      </c>
    </row>
    <row r="284" ht="11" customHeight="1" s="10">
      <c r="A284" s="14" t="n">
        <v>45565</v>
      </c>
      <c r="B284" s="15" t="inlineStr">
        <is>
          <t>Payable Invoice</t>
        </is>
      </c>
      <c r="C284" s="15" t="inlineStr">
        <is>
          <t>Knowledge Schools Trust - 23 Sep 2024 Spandidos Publications UK Ltd - Rent for 2nd Floor, 5 &amp; 6 King Street Cloisters 1st October 2024 to 31st December 2024 HUB</t>
        </is>
      </c>
      <c r="D284" s="15" t="inlineStr">
        <is>
          <t>WLFSP INV-2908</t>
        </is>
      </c>
      <c r="E284" s="16" t="n">
        <v>375</v>
      </c>
      <c r="F284" s="16" t="n">
        <v>0</v>
      </c>
      <c r="G284" s="16">
        <f>((G283 + E284) - F284)</f>
        <v/>
      </c>
      <c r="H284" s="16" t="n">
        <v>375</v>
      </c>
      <c r="I284" s="16" t="n">
        <v>0</v>
      </c>
    </row>
    <row r="285" ht="11" customHeight="1" s="10">
      <c r="A285" s="26" t="n">
        <v>45565</v>
      </c>
      <c r="B285" s="27" t="inlineStr">
        <is>
          <t>Payable Invoice</t>
        </is>
      </c>
      <c r="C285" s="27" t="inlineStr">
        <is>
          <t>KST Enterprises Ltd - TRAINLINE RAIL TICKETS EDINBURGH ABBEY BUSINESS CENTER 83 GB NULLNULL DAVINA BYNOE 2915054144 DAVINA BYNOE STP SAC 2915054144</t>
        </is>
      </c>
      <c r="D285" s="27" t="inlineStr">
        <is>
          <t>WLFSP-INV -8264</t>
        </is>
      </c>
      <c r="E285" s="28" t="n">
        <v>29.75</v>
      </c>
      <c r="F285" s="28" t="n">
        <v>0</v>
      </c>
      <c r="G285" s="28">
        <f>((G284 + E285) - F285)</f>
        <v/>
      </c>
      <c r="H285" s="28" t="n">
        <v>29.75</v>
      </c>
      <c r="I285" s="28" t="n">
        <v>0</v>
      </c>
    </row>
    <row r="286" ht="11" customHeight="1" s="10">
      <c r="A286" s="26" t="n">
        <v>45565</v>
      </c>
      <c r="B286" s="27" t="inlineStr">
        <is>
          <t>Payable Invoice</t>
        </is>
      </c>
      <c r="C286" s="27" t="inlineStr">
        <is>
          <t>KST Enterprises Ltd - TRAINLINE RAIL TICKETS EDINBURGH ABBEY BUSINESS CENTER 83 GB NULLNULL CAROLINE BENTIENPERKS 2915067420 CAROLINE BENTIENPERKS STP LUT 2915067420</t>
        </is>
      </c>
      <c r="D286" s="27" t="inlineStr">
        <is>
          <t>WLFSP-INV -8264</t>
        </is>
      </c>
      <c r="E286" s="28" t="n">
        <v>40.8</v>
      </c>
      <c r="F286" s="28" t="n">
        <v>0</v>
      </c>
      <c r="G286" s="28">
        <f>((G285 + E286) - F286)</f>
        <v/>
      </c>
      <c r="H286" s="28" t="n">
        <v>40.8</v>
      </c>
      <c r="I286" s="28" t="n">
        <v>0</v>
      </c>
    </row>
    <row r="287" ht="11" customHeight="1" s="10">
      <c r="A287" s="26" t="n">
        <v>45565</v>
      </c>
      <c r="B287" s="27" t="inlineStr">
        <is>
          <t>Payable Invoice</t>
        </is>
      </c>
      <c r="C287" s="27" t="inlineStr">
        <is>
          <t>KST Enterprises Ltd - TRAINLINE RAIL TICKETS EDINBURGH ABBEY BUSINESS CENTER 83 GB NULLNULL SARAH BANNERMAN 2915142230 SARAH BANNERMAN MKC EUS 2915142230</t>
        </is>
      </c>
      <c r="D287" s="27" t="inlineStr">
        <is>
          <t>WLFSP-INV -8264</t>
        </is>
      </c>
      <c r="E287" s="28" t="n">
        <v>51.2</v>
      </c>
      <c r="F287" s="28" t="n">
        <v>0</v>
      </c>
      <c r="G287" s="28">
        <f>((G286 + E287) - F287)</f>
        <v/>
      </c>
      <c r="H287" s="28" t="n">
        <v>51.2</v>
      </c>
      <c r="I287" s="28" t="n">
        <v>0</v>
      </c>
    </row>
    <row r="288" ht="11" customHeight="1" s="10">
      <c r="A288" s="26" t="n">
        <v>45565</v>
      </c>
      <c r="B288" s="27" t="inlineStr">
        <is>
          <t>Payable Invoice</t>
        </is>
      </c>
      <c r="C288" s="27" t="inlineStr">
        <is>
          <t>KST Enterprises Ltd - TRAINLINE RAIL TICKETS EDINBURGH ABBEY BUSINESS CENTER 83 GB NULLNULL LIDIA DE FREITAS 2915150812 LIDIA DE FREITAS STP LUT 2915150812</t>
        </is>
      </c>
      <c r="D288" s="27" t="inlineStr">
        <is>
          <t>WLFSP-INV -8264</t>
        </is>
      </c>
      <c r="E288" s="28" t="n">
        <v>40.8</v>
      </c>
      <c r="F288" s="28" t="n">
        <v>0</v>
      </c>
      <c r="G288" s="28">
        <f>((G287 + E288) - F288)</f>
        <v/>
      </c>
      <c r="H288" s="28" t="n">
        <v>40.8</v>
      </c>
      <c r="I288" s="28" t="n">
        <v>0</v>
      </c>
    </row>
    <row r="289" ht="11" customHeight="1" s="10">
      <c r="A289" s="26" t="n">
        <v>45565</v>
      </c>
      <c r="B289" s="27" t="inlineStr">
        <is>
          <t>Payable Invoice</t>
        </is>
      </c>
      <c r="C289" s="27" t="inlineStr">
        <is>
          <t>KST Enterprises Ltd - TRAINLINE RAIL TICKETS EDINBURGH ABBEY BUSINESS CENTER 83 GB NULLNULL BECKY DWYER 2915646487 BECKY DWYER TUH LBG 2915646487</t>
        </is>
      </c>
      <c r="D289" s="27" t="inlineStr">
        <is>
          <t>WLFSP-INV -8264</t>
        </is>
      </c>
      <c r="E289" s="28" t="n">
        <v>66.90000000000001</v>
      </c>
      <c r="F289" s="28" t="n">
        <v>0</v>
      </c>
      <c r="G289" s="28">
        <f>((G288 + E289) - F289)</f>
        <v/>
      </c>
      <c r="H289" s="28" t="n">
        <v>66.90000000000001</v>
      </c>
      <c r="I289" s="28" t="n">
        <v>0</v>
      </c>
    </row>
    <row r="290" ht="11" customHeight="1" s="10">
      <c r="A290" s="26" t="n">
        <v>45565</v>
      </c>
      <c r="B290" s="27" t="inlineStr">
        <is>
          <t>Payable Invoice</t>
        </is>
      </c>
      <c r="C290" s="27" t="inlineStr">
        <is>
          <t>KST Enterprises Ltd - TRAINLINE RAIL TICKETS EDINBURGH ABBEY BUSINESS CENTER 83 GB NULLNULL GEORGINA BERRY 2915838722 GEORGINA BERRY HPD BFR 2915838722</t>
        </is>
      </c>
      <c r="D290" s="27" t="inlineStr">
        <is>
          <t>WLFSP-INV -8264</t>
        </is>
      </c>
      <c r="E290" s="28" t="n">
        <v>34.95</v>
      </c>
      <c r="F290" s="28" t="n">
        <v>0</v>
      </c>
      <c r="G290" s="28">
        <f>((G289 + E290) - F290)</f>
        <v/>
      </c>
      <c r="H290" s="28" t="n">
        <v>34.95</v>
      </c>
      <c r="I290" s="28" t="n">
        <v>0</v>
      </c>
    </row>
    <row r="291" ht="11" customHeight="1" s="10">
      <c r="A291" s="26" t="n">
        <v>45565</v>
      </c>
      <c r="B291" s="27" t="inlineStr">
        <is>
          <t>Payable Invoice</t>
        </is>
      </c>
      <c r="C291" s="27" t="inlineStr">
        <is>
          <t>KST Enterprises Ltd - TRAINLINE RAIL TICKETS EDINBURGH ABBEY BUSINESS CENTER 83 GB NULLNULL SARAH BANNERMAN 2915845803 SARAH BANNERMAN MKC EUS 2915845803</t>
        </is>
      </c>
      <c r="D291" s="27" t="inlineStr">
        <is>
          <t>WLFSP-INV -8264</t>
        </is>
      </c>
      <c r="E291" s="28" t="n">
        <v>54.1</v>
      </c>
      <c r="F291" s="28" t="n">
        <v>0</v>
      </c>
      <c r="G291" s="28">
        <f>((G290 + E291) - F291)</f>
        <v/>
      </c>
      <c r="H291" s="28" t="n">
        <v>54.1</v>
      </c>
      <c r="I291" s="28" t="n">
        <v>0</v>
      </c>
    </row>
    <row r="292" ht="11" customHeight="1" s="10">
      <c r="A292" s="26" t="n">
        <v>45565</v>
      </c>
      <c r="B292" s="27" t="inlineStr">
        <is>
          <t>Payable Invoice</t>
        </is>
      </c>
      <c r="C292" s="27" t="inlineStr">
        <is>
          <t>KST Enterprises Ltd - TRAINLINE RAIL TICKETS EDINBURGH ABBEY BUSINESS CENTER 83 GB NULLNULL CAROLINE BENTIENPERKS 2915846971 CAROLINE BENTIENPERKS STP FLT 2915846971</t>
        </is>
      </c>
      <c r="D292" s="27" t="inlineStr">
        <is>
          <t>WLFSP-INV -8264</t>
        </is>
      </c>
      <c r="E292" s="28" t="n">
        <v>50.1</v>
      </c>
      <c r="F292" s="28" t="n">
        <v>0</v>
      </c>
      <c r="G292" s="28">
        <f>((G291 + E292) - F292)</f>
        <v/>
      </c>
      <c r="H292" s="28" t="n">
        <v>50.1</v>
      </c>
      <c r="I292" s="28" t="n">
        <v>0</v>
      </c>
    </row>
    <row r="293" ht="11" customHeight="1" s="10">
      <c r="A293" s="26" t="n">
        <v>45565</v>
      </c>
      <c r="B293" s="27" t="inlineStr">
        <is>
          <t>Payable Invoice</t>
        </is>
      </c>
      <c r="C293" s="27" t="inlineStr">
        <is>
          <t>KST Enterprises Ltd - TRAINLINE RAIL TICKETS EDINBURGH ABBEY BUSINESS CENTER 83 GB NULLNULL DAVINA BYNOE 2915874989 DAVINA BYNOE STP SAC 2915874989</t>
        </is>
      </c>
      <c r="D293" s="27" t="inlineStr">
        <is>
          <t>WLFSP-INV -8264</t>
        </is>
      </c>
      <c r="E293" s="28" t="n">
        <v>29.75</v>
      </c>
      <c r="F293" s="28" t="n">
        <v>0</v>
      </c>
      <c r="G293" s="28">
        <f>((G292 + E293) - F293)</f>
        <v/>
      </c>
      <c r="H293" s="28" t="n">
        <v>29.75</v>
      </c>
      <c r="I293" s="28" t="n">
        <v>0</v>
      </c>
    </row>
    <row r="294" ht="11" customHeight="1" s="10">
      <c r="A294" s="26" t="n">
        <v>45566</v>
      </c>
      <c r="B294" s="27" t="inlineStr">
        <is>
          <t>Receive Money</t>
        </is>
      </c>
      <c r="C294" s="27" t="inlineStr">
        <is>
          <t>Gold Line Taxis - GOLD LINE TAXIS  Refund</t>
        </is>
      </c>
      <c r="D294" s="27" t="inlineStr">
        <is>
          <t>WLFSP</t>
        </is>
      </c>
      <c r="E294" s="28" t="n">
        <v>0</v>
      </c>
      <c r="F294" s="28" t="n">
        <v>26</v>
      </c>
      <c r="G294" s="28">
        <f>((G293 + E294) - F294)</f>
        <v/>
      </c>
      <c r="H294" s="28" t="n">
        <v>-26</v>
      </c>
      <c r="I294" s="28" t="n">
        <v>0</v>
      </c>
    </row>
    <row r="295" ht="11" customHeight="1" s="10">
      <c r="A295" s="26" t="n">
        <v>45568</v>
      </c>
      <c r="B295" s="27" t="inlineStr">
        <is>
          <t>Spend Money</t>
        </is>
      </c>
      <c r="C295" s="27" t="inlineStr">
        <is>
          <t>1st Airport Taxis Ltd - Taxi 08:05 16/10/24 from Luton Train Station to Kensworth C of  E Academy Return</t>
        </is>
      </c>
      <c r="D295" s="27" t="inlineStr">
        <is>
          <t>WLFSP 158280</t>
        </is>
      </c>
      <c r="E295" s="28" t="n">
        <v>45</v>
      </c>
      <c r="F295" s="28" t="n">
        <v>0</v>
      </c>
      <c r="G295" s="28">
        <f>((G294 + E295) - F295)</f>
        <v/>
      </c>
      <c r="H295" s="28" t="n">
        <v>45</v>
      </c>
      <c r="I295" s="28" t="n">
        <v>0</v>
      </c>
    </row>
    <row r="296" ht="11" customHeight="1" s="10">
      <c r="A296" s="26" t="n">
        <v>45568</v>
      </c>
      <c r="B296" s="27" t="inlineStr">
        <is>
          <t>Spend Money</t>
        </is>
      </c>
      <c r="C296" s="27" t="inlineStr">
        <is>
          <t>Minicabs Hub - 10.10.24 15:00Taxi from Watling Park Sch to Burnt Oak Stn for Sarah</t>
        </is>
      </c>
      <c r="D296" s="27" t="inlineStr">
        <is>
          <t>WLFSP 19546</t>
        </is>
      </c>
      <c r="E296" s="28" t="n">
        <v>6</v>
      </c>
      <c r="F296" s="28" t="n">
        <v>0</v>
      </c>
      <c r="G296" s="28">
        <f>((G295 + E296) - F296)</f>
        <v/>
      </c>
      <c r="H296" s="28" t="n">
        <v>6</v>
      </c>
      <c r="I296" s="28" t="n">
        <v>0</v>
      </c>
    </row>
    <row r="297" ht="11" customHeight="1" s="10">
      <c r="A297" s="26" t="n">
        <v>45568</v>
      </c>
      <c r="B297" s="27" t="inlineStr">
        <is>
          <t>Spend Money</t>
        </is>
      </c>
      <c r="C297" s="27" t="inlineStr">
        <is>
          <t>Minicabs Hub - 10.10.24 08:00Taxi to Watling Park Sch from Burnt Oak Stn for Sarah</t>
        </is>
      </c>
      <c r="D297" s="27" t="inlineStr">
        <is>
          <t>WLFSP 19384</t>
        </is>
      </c>
      <c r="E297" s="28" t="n">
        <v>6</v>
      </c>
      <c r="F297" s="28" t="n">
        <v>0</v>
      </c>
      <c r="G297" s="28">
        <f>((G296 + E297) - F297)</f>
        <v/>
      </c>
      <c r="H297" s="28" t="n">
        <v>6</v>
      </c>
      <c r="I297" s="28" t="n">
        <v>0</v>
      </c>
    </row>
    <row r="298" ht="11" customHeight="1" s="10">
      <c r="A298" s="26" t="n">
        <v>45569</v>
      </c>
      <c r="B298" s="27" t="inlineStr">
        <is>
          <t>Spend Money</t>
        </is>
      </c>
      <c r="C298" s="27" t="inlineStr">
        <is>
          <t>TFL - TFL OYSTER AUTO TOPUP 070843266370 HUB</t>
        </is>
      </c>
      <c r="D298" s="27" t="inlineStr">
        <is>
          <t>HUB 4.10.24</t>
        </is>
      </c>
      <c r="E298" s="28" t="n">
        <v>20</v>
      </c>
      <c r="F298" s="28" t="n">
        <v>0</v>
      </c>
      <c r="G298" s="28">
        <f>((G297 + E298) - F298)</f>
        <v/>
      </c>
      <c r="H298" s="28" t="n">
        <v>20</v>
      </c>
      <c r="I298" s="28" t="n">
        <v>0</v>
      </c>
    </row>
    <row r="299" ht="11" customHeight="1" s="10">
      <c r="A299" s="26" t="n">
        <v>45570</v>
      </c>
      <c r="B299" s="27" t="inlineStr">
        <is>
          <t>Spend Money</t>
        </is>
      </c>
      <c r="C299" s="27" t="inlineStr">
        <is>
          <t>TFL - TFL OYSTER AUTO TOPUP 070843266370 at Watford Junction Stn. HUB</t>
        </is>
      </c>
      <c r="D299" s="27" t="inlineStr">
        <is>
          <t>WLFSP 3.10.24</t>
        </is>
      </c>
      <c r="E299" s="28" t="n">
        <v>20</v>
      </c>
      <c r="F299" s="28" t="n">
        <v>0</v>
      </c>
      <c r="G299" s="28">
        <f>((G298 + E299) - F299)</f>
        <v/>
      </c>
      <c r="H299" s="28" t="n">
        <v>20</v>
      </c>
      <c r="I299" s="28" t="n">
        <v>0</v>
      </c>
    </row>
    <row r="300" ht="11" customHeight="1" s="10">
      <c r="A300" s="26" t="n">
        <v>45574</v>
      </c>
      <c r="B300" s="27" t="inlineStr">
        <is>
          <t>Spend Money</t>
        </is>
      </c>
      <c r="C300" s="27" t="inlineStr">
        <is>
          <t>Lul Ticket Machine - Travel  expenses</t>
        </is>
      </c>
      <c r="D300" s="27" t="inlineStr">
        <is>
          <t>WLFSP</t>
        </is>
      </c>
      <c r="E300" s="28" t="n">
        <v>22</v>
      </c>
      <c r="F300" s="28" t="n">
        <v>0</v>
      </c>
      <c r="G300" s="28">
        <f>((G299 + E300) - F300)</f>
        <v/>
      </c>
      <c r="H300" s="28" t="n">
        <v>22</v>
      </c>
      <c r="I300" s="28" t="n">
        <v>0</v>
      </c>
    </row>
    <row r="301" ht="11" customHeight="1" s="10">
      <c r="A301" s="26" t="n">
        <v>45574</v>
      </c>
      <c r="B301" s="27" t="inlineStr">
        <is>
          <t>Spend Money</t>
        </is>
      </c>
      <c r="C301" s="27" t="inlineStr">
        <is>
          <t>go cars - Taxi from Leagrave Station to The Meads Primary DBY 21.10.24 08:15</t>
        </is>
      </c>
      <c r="D301" s="27" t="inlineStr">
        <is>
          <t>WLFSP 53034647A</t>
        </is>
      </c>
      <c r="E301" s="28" t="n">
        <v>4.5</v>
      </c>
      <c r="F301" s="28" t="n">
        <v>0</v>
      </c>
      <c r="G301" s="28">
        <f>((G300 + E301) - F301)</f>
        <v/>
      </c>
      <c r="H301" s="28" t="n">
        <v>4.5</v>
      </c>
      <c r="I301" s="28" t="n">
        <v>0</v>
      </c>
    </row>
    <row r="302" ht="11" customHeight="1" s="10">
      <c r="A302" s="26" t="n">
        <v>45574</v>
      </c>
      <c r="B302" s="27" t="inlineStr">
        <is>
          <t>Spend Money</t>
        </is>
      </c>
      <c r="C302" s="27" t="inlineStr">
        <is>
          <t>go cars - Taxi to Leagrave Station from The Meads Primary DBY 21.10.24 15:10</t>
        </is>
      </c>
      <c r="D302" s="27" t="inlineStr">
        <is>
          <t>WLFSP 53034706A</t>
        </is>
      </c>
      <c r="E302" s="28" t="n">
        <v>4.5</v>
      </c>
      <c r="F302" s="28" t="n">
        <v>0</v>
      </c>
      <c r="G302" s="28">
        <f>((G301 + E302) - F302)</f>
        <v/>
      </c>
      <c r="H302" s="28" t="n">
        <v>4.5</v>
      </c>
      <c r="I302" s="28" t="n">
        <v>0</v>
      </c>
    </row>
    <row r="303" ht="11" customHeight="1" s="10">
      <c r="A303" s="26" t="n">
        <v>45574</v>
      </c>
      <c r="B303" s="27" t="inlineStr">
        <is>
          <t>Spend Money</t>
        </is>
      </c>
      <c r="C303" s="27" t="inlineStr">
        <is>
          <t>Cab 365 - 23/10/24 06:25 10 Ferne Furlong Olney to MK Rail Return HUB</t>
        </is>
      </c>
      <c r="D303" s="27" t="inlineStr">
        <is>
          <t>WLFSP 23.10.24</t>
        </is>
      </c>
      <c r="E303" s="28" t="n">
        <v>60</v>
      </c>
      <c r="F303" s="28" t="n">
        <v>0</v>
      </c>
      <c r="G303" s="28">
        <f>((G302 + E303) - F303)</f>
        <v/>
      </c>
      <c r="H303" s="28" t="n">
        <v>60</v>
      </c>
      <c r="I303" s="28" t="n">
        <v>0</v>
      </c>
    </row>
    <row r="304" ht="11" customHeight="1" s="10">
      <c r="A304" s="26" t="n">
        <v>45574</v>
      </c>
      <c r="B304" s="27" t="inlineStr">
        <is>
          <t>Spend Money</t>
        </is>
      </c>
      <c r="C304" s="27" t="inlineStr">
        <is>
          <t>TFL - OYSTER BUS AUTOLOAD 070855029026 7.10.24 17:11 HUB</t>
        </is>
      </c>
      <c r="D304" s="27" t="inlineStr">
        <is>
          <t>WLFSP 468</t>
        </is>
      </c>
      <c r="E304" s="28" t="n">
        <v>20</v>
      </c>
      <c r="F304" s="28" t="n">
        <v>0</v>
      </c>
      <c r="G304" s="28">
        <f>((G303 + E304) - F304)</f>
        <v/>
      </c>
      <c r="H304" s="28" t="n">
        <v>20</v>
      </c>
      <c r="I304" s="28" t="n">
        <v>0</v>
      </c>
    </row>
    <row r="305" ht="11" customHeight="1" s="10">
      <c r="A305" s="26" t="n">
        <v>45575</v>
      </c>
      <c r="B305" s="27" t="inlineStr">
        <is>
          <t>Spend Money</t>
        </is>
      </c>
      <c r="C305" s="27" t="inlineStr">
        <is>
          <t>Cab 365 - 23/10/24 to 10 Ferne Furlong Olney from MK Rail Return HUB</t>
        </is>
      </c>
      <c r="D305" s="27" t="inlineStr">
        <is>
          <t>WLFSP 23.10.24</t>
        </is>
      </c>
      <c r="E305" s="28" t="n">
        <v>60</v>
      </c>
      <c r="F305" s="28" t="n">
        <v>0</v>
      </c>
      <c r="G305" s="28">
        <f>((G304 + E305) - F305)</f>
        <v/>
      </c>
      <c r="H305" s="28" t="n">
        <v>60</v>
      </c>
      <c r="I305" s="28" t="n">
        <v>0</v>
      </c>
    </row>
    <row r="306" ht="11" customHeight="1" s="10">
      <c r="A306" s="26" t="n">
        <v>45575</v>
      </c>
      <c r="B306" s="27" t="inlineStr">
        <is>
          <t>Spend Money</t>
        </is>
      </c>
      <c r="C306" s="27" t="inlineStr">
        <is>
          <t>TFL Oyster Card - Oyster Online Top Up 10.10.24 13.03 072588287292 Kripali</t>
        </is>
      </c>
      <c r="D306" s="27" t="inlineStr">
        <is>
          <t>WLFSP 10.10.24</t>
        </is>
      </c>
      <c r="E306" s="28" t="n">
        <v>20</v>
      </c>
      <c r="F306" s="28" t="n">
        <v>0</v>
      </c>
      <c r="G306" s="28">
        <f>((G305 + E306) - F306)</f>
        <v/>
      </c>
      <c r="H306" s="28" t="n">
        <v>20</v>
      </c>
      <c r="I306" s="28" t="n">
        <v>0</v>
      </c>
    </row>
    <row r="307" ht="11" customHeight="1" s="10">
      <c r="A307" s="14" t="n">
        <v>45580</v>
      </c>
      <c r="B307" s="15" t="inlineStr">
        <is>
          <t>Payable Invoice</t>
        </is>
      </c>
      <c r="C307" s="15" t="inlineStr">
        <is>
          <t>Sarah Bannerman - Driving reimbursement - 90 miles</t>
        </is>
      </c>
      <c r="D307" s="15" t="inlineStr">
        <is>
          <t>INV-0153</t>
        </is>
      </c>
      <c r="E307" s="16" t="n">
        <v>40.5</v>
      </c>
      <c r="F307" s="16" t="n">
        <v>0</v>
      </c>
      <c r="G307" s="16">
        <f>((G306 + E307) - F307)</f>
        <v/>
      </c>
      <c r="H307" s="16" t="n">
        <v>40.5</v>
      </c>
      <c r="I307" s="16" t="n">
        <v>0</v>
      </c>
    </row>
    <row r="308" ht="11" customHeight="1" s="10">
      <c r="A308" s="14" t="n">
        <v>45581</v>
      </c>
      <c r="B308" s="15" t="inlineStr">
        <is>
          <t>Payable Invoice</t>
        </is>
      </c>
      <c r="C308" s="15" t="inlineStr">
        <is>
          <t>Kripali Patel - Travel Expense  Watford St John</t>
        </is>
      </c>
      <c r="D308" s="15" t="inlineStr">
        <is>
          <t>007</t>
        </is>
      </c>
      <c r="E308" s="16" t="n">
        <v>4.4</v>
      </c>
      <c r="F308" s="16" t="n">
        <v>0</v>
      </c>
      <c r="G308" s="16">
        <f>((G307 + E308) - F308)</f>
        <v/>
      </c>
      <c r="H308" s="16" t="n">
        <v>4.4</v>
      </c>
      <c r="I308" s="16" t="n">
        <v>0</v>
      </c>
    </row>
    <row r="309" ht="11" customHeight="1" s="10">
      <c r="A309" s="14" t="n">
        <v>45581</v>
      </c>
      <c r="B309" s="15" t="inlineStr">
        <is>
          <t>Payable Invoice</t>
        </is>
      </c>
      <c r="C309" s="15" t="inlineStr">
        <is>
          <t>Kripali Patel - Travel  Newham Infants</t>
        </is>
      </c>
      <c r="D309" s="15" t="inlineStr">
        <is>
          <t>Inv 006</t>
        </is>
      </c>
      <c r="E309" s="16" t="n">
        <v>7.2</v>
      </c>
      <c r="F309" s="16" t="n">
        <v>0</v>
      </c>
      <c r="G309" s="16">
        <f>((G308 + E309) - F309)</f>
        <v/>
      </c>
      <c r="H309" s="16" t="n">
        <v>7.2</v>
      </c>
      <c r="I309" s="16" t="n">
        <v>0</v>
      </c>
    </row>
    <row r="310" ht="11" customHeight="1" s="10">
      <c r="A310" s="14" t="n">
        <v>45581</v>
      </c>
      <c r="B310" s="15" t="inlineStr">
        <is>
          <t>Payable Invoice</t>
        </is>
      </c>
      <c r="C310" s="15" t="inlineStr">
        <is>
          <t>Kripali Patel - Driving to Westoning Lower School</t>
        </is>
      </c>
      <c r="D310" s="15" t="inlineStr">
        <is>
          <t>Inv 008</t>
        </is>
      </c>
      <c r="E310" s="16" t="n">
        <v>33.75</v>
      </c>
      <c r="F310" s="16" t="n">
        <v>0</v>
      </c>
      <c r="G310" s="16">
        <f>((G309 + E310) - F310)</f>
        <v/>
      </c>
      <c r="H310" s="16" t="n">
        <v>33.75</v>
      </c>
      <c r="I310" s="16" t="n">
        <v>0</v>
      </c>
    </row>
    <row r="311" ht="11" customHeight="1" s="10">
      <c r="A311" s="26" t="n">
        <v>45581</v>
      </c>
      <c r="B311" s="27" t="inlineStr">
        <is>
          <t>Spend Money</t>
        </is>
      </c>
      <c r="C311" s="27" t="inlineStr">
        <is>
          <t>go cars - Taxi from Luton Station to The Hadrian Primary L De Freitas 24.10.24 08:35</t>
        </is>
      </c>
      <c r="D311" s="27" t="inlineStr">
        <is>
          <t>WLFSP 53122742A</t>
        </is>
      </c>
      <c r="E311" s="28" t="n">
        <v>7.5</v>
      </c>
      <c r="F311" s="28" t="n">
        <v>0</v>
      </c>
      <c r="G311" s="28">
        <f>((G310 + E311) - F311)</f>
        <v/>
      </c>
      <c r="H311" s="28" t="n">
        <v>7.5</v>
      </c>
      <c r="I311" s="28" t="n">
        <v>0</v>
      </c>
    </row>
    <row r="312" ht="11" customHeight="1" s="10">
      <c r="A312" s="26" t="n">
        <v>45581</v>
      </c>
      <c r="B312" s="27" t="inlineStr">
        <is>
          <t>Spend Money</t>
        </is>
      </c>
      <c r="C312" s="27" t="inlineStr">
        <is>
          <t>go cars - Taxi to Luton Station from Hadrian Academy 24.10.24 15:00 L De Freitas</t>
        </is>
      </c>
      <c r="D312" s="27" t="inlineStr">
        <is>
          <t>WLFSP 53124481A</t>
        </is>
      </c>
      <c r="E312" s="28" t="n">
        <v>7.5</v>
      </c>
      <c r="F312" s="28" t="n">
        <v>0</v>
      </c>
      <c r="G312" s="28">
        <f>((G311 + E312) - F312)</f>
        <v/>
      </c>
      <c r="H312" s="28" t="n">
        <v>7.5</v>
      </c>
      <c r="I312" s="28" t="n">
        <v>0</v>
      </c>
    </row>
    <row r="313" ht="11" customHeight="1" s="10">
      <c r="A313" s="26" t="n">
        <v>45581</v>
      </c>
      <c r="B313" s="27" t="inlineStr">
        <is>
          <t>Spend Money</t>
        </is>
      </c>
      <c r="C313" s="27" t="inlineStr">
        <is>
          <t>Panther Taxis - PANTHER TAXIS LTD</t>
        </is>
      </c>
      <c r="D313" s="27" t="inlineStr">
        <is>
          <t>WLFSP 1947-1407</t>
        </is>
      </c>
      <c r="E313" s="28" t="n">
        <v>17.2</v>
      </c>
      <c r="F313" s="28" t="n">
        <v>0</v>
      </c>
      <c r="G313" s="28">
        <f>((G312 + E313) - F313)</f>
        <v/>
      </c>
      <c r="H313" s="28" t="n">
        <v>17.2</v>
      </c>
      <c r="I313" s="28" t="n">
        <v>0</v>
      </c>
    </row>
    <row r="314" ht="11" customHeight="1" s="10">
      <c r="A314" s="26" t="n">
        <v>45581</v>
      </c>
      <c r="B314" s="27" t="inlineStr">
        <is>
          <t>Spend Money</t>
        </is>
      </c>
      <c r="C314" s="27" t="inlineStr">
        <is>
          <t>TFL Oyster Card - Oyster Online Top Up 14.10.24 7.12 072585029026 Brixton Davina</t>
        </is>
      </c>
      <c r="D314" s="27" t="inlineStr">
        <is>
          <t>WLFSP 14.10.24</t>
        </is>
      </c>
      <c r="E314" s="28" t="n">
        <v>20</v>
      </c>
      <c r="F314" s="28" t="n">
        <v>0</v>
      </c>
      <c r="G314" s="28">
        <f>((G313 + E314) - F314)</f>
        <v/>
      </c>
      <c r="H314" s="28" t="n">
        <v>20</v>
      </c>
      <c r="I314" s="28" t="n">
        <v>0</v>
      </c>
    </row>
    <row r="315" ht="11" customHeight="1" s="10">
      <c r="A315" s="14" t="n">
        <v>45585</v>
      </c>
      <c r="B315" s="15" t="inlineStr">
        <is>
          <t>Payable Invoice</t>
        </is>
      </c>
      <c r="C315" s="15" t="inlineStr">
        <is>
          <t>Amazon.co.uk - Logitech H111 Wired Headset, Stereo Headphones with Noise-Cancelling Microphone, 3.5mm Audio Jack</t>
        </is>
      </c>
      <c r="D315" s="15" t="inlineStr">
        <is>
          <t>WLFSP GB41EZDIABEY</t>
        </is>
      </c>
      <c r="E315" s="16" t="n">
        <v>12.49</v>
      </c>
      <c r="F315" s="16" t="n">
        <v>0</v>
      </c>
      <c r="G315" s="16">
        <f>((G314 + E315) - F315)</f>
        <v/>
      </c>
      <c r="H315" s="16" t="n">
        <v>14.99</v>
      </c>
      <c r="I315" s="16" t="n">
        <v>2.5</v>
      </c>
    </row>
    <row r="316" ht="11" customHeight="1" s="10">
      <c r="A316" s="14" t="n">
        <v>45585</v>
      </c>
      <c r="B316" s="15" t="inlineStr">
        <is>
          <t>Payable Invoice</t>
        </is>
      </c>
      <c r="C316" s="15" t="inlineStr">
        <is>
          <t>Amazon.co.uk - Amazon Basics AA Alkaline Batteries, Industrial Double A, 5-Year Shelf Life, 40-Pack</t>
        </is>
      </c>
      <c r="D316" s="15" t="inlineStr">
        <is>
          <t>WLFSP GB41EZDIABEY</t>
        </is>
      </c>
      <c r="E316" s="16" t="n">
        <v>9.699999999999999</v>
      </c>
      <c r="F316" s="16" t="n">
        <v>0</v>
      </c>
      <c r="G316" s="16">
        <f>((G315 + E316) - F316)</f>
        <v/>
      </c>
      <c r="H316" s="16" t="n">
        <v>11.64</v>
      </c>
      <c r="I316" s="16" t="n">
        <v>1.94</v>
      </c>
    </row>
    <row r="317" ht="11" customHeight="1" s="10">
      <c r="A317" s="14" t="n">
        <v>45585</v>
      </c>
      <c r="B317" s="15" t="inlineStr">
        <is>
          <t>Payable Invoice</t>
        </is>
      </c>
      <c r="C317" s="15" t="inlineStr">
        <is>
          <t>Amazon.co.uk - Mouse Mat 3 Pack [30% Larger] with Stitched Edges, 275x215x3mm Mousepad Gaming Mouse Pad Mat</t>
        </is>
      </c>
      <c r="D317" s="15" t="inlineStr">
        <is>
          <t>WLFSP GB41EZDIABEY</t>
        </is>
      </c>
      <c r="E317" s="16" t="n">
        <v>5.42</v>
      </c>
      <c r="F317" s="16" t="n">
        <v>0</v>
      </c>
      <c r="G317" s="16">
        <f>((G316 + E317) - F317)</f>
        <v/>
      </c>
      <c r="H317" s="16" t="n">
        <v>6.5</v>
      </c>
      <c r="I317" s="16" t="n">
        <v>1.08</v>
      </c>
    </row>
    <row r="318" ht="11" customHeight="1" s="10">
      <c r="A318" s="14" t="n">
        <v>45585</v>
      </c>
      <c r="B318" s="15" t="inlineStr">
        <is>
          <t>Payable Invoice</t>
        </is>
      </c>
      <c r="C318" s="15" t="inlineStr">
        <is>
          <t>Amazon.co.uk - Shipping charges</t>
        </is>
      </c>
      <c r="D318" s="15" t="inlineStr">
        <is>
          <t>WLFSP GB41EZDIABEY</t>
        </is>
      </c>
      <c r="E318" s="16" t="n">
        <v>3.43</v>
      </c>
      <c r="F318" s="16" t="n">
        <v>0</v>
      </c>
      <c r="G318" s="16">
        <f>((G317 + E318) - F318)</f>
        <v/>
      </c>
      <c r="H318" s="16" t="n">
        <v>4.12</v>
      </c>
      <c r="I318" s="16" t="n">
        <v>0.6899999999999999</v>
      </c>
    </row>
    <row r="319" ht="11" customHeight="1" s="10">
      <c r="A319" s="26" t="n">
        <v>45587</v>
      </c>
      <c r="B319" s="27" t="inlineStr">
        <is>
          <t>Receive Money</t>
        </is>
      </c>
      <c r="C319" s="27" t="inlineStr">
        <is>
          <t>Taxicode - Taxi from Tivoli Rd to South Norwood Stn. 28 Nov 06:15 DBY HUB</t>
        </is>
      </c>
      <c r="D319" s="27" t="inlineStr">
        <is>
          <t>WLFSP TC1503505166E</t>
        </is>
      </c>
      <c r="E319" s="28" t="n">
        <v>0</v>
      </c>
      <c r="F319" s="28" t="n">
        <v>29</v>
      </c>
      <c r="G319" s="28">
        <f>((G318 + E319) - F319)</f>
        <v/>
      </c>
      <c r="H319" s="28" t="n">
        <v>-29</v>
      </c>
      <c r="I319" s="28" t="n">
        <v>0</v>
      </c>
    </row>
    <row r="320" ht="11" customHeight="1" s="10">
      <c r="A320" s="14" t="n">
        <v>45588</v>
      </c>
      <c r="B320" s="15" t="inlineStr">
        <is>
          <t>Payable Invoice</t>
        </is>
      </c>
      <c r="C320" s="15" t="inlineStr">
        <is>
          <t>Charliey Joyce - Driving to Hammond Academy (19/09)</t>
        </is>
      </c>
      <c r="D320" s="15" t="inlineStr">
        <is>
          <t>Invoice 001</t>
        </is>
      </c>
      <c r="E320" s="16" t="n">
        <v>9</v>
      </c>
      <c r="F320" s="16" t="n">
        <v>0</v>
      </c>
      <c r="G320" s="16">
        <f>((G319 + E320) - F320)</f>
        <v/>
      </c>
      <c r="H320" s="16" t="n">
        <v>9</v>
      </c>
      <c r="I320" s="16" t="n">
        <v>0</v>
      </c>
    </row>
    <row r="321" ht="11" customHeight="1" s="10">
      <c r="A321" s="14" t="n">
        <v>45588</v>
      </c>
      <c r="B321" s="15" t="inlineStr">
        <is>
          <t>Payable Invoice</t>
        </is>
      </c>
      <c r="C321" s="15" t="inlineStr">
        <is>
          <t>Charliey Joyce - Driving to Kingsmoor School (26/90)</t>
        </is>
      </c>
      <c r="D321" s="15" t="inlineStr">
        <is>
          <t>Invoice 001</t>
        </is>
      </c>
      <c r="E321" s="16" t="n">
        <v>27</v>
      </c>
      <c r="F321" s="16" t="n">
        <v>0</v>
      </c>
      <c r="G321" s="16">
        <f>((G320 + E321) - F321)</f>
        <v/>
      </c>
      <c r="H321" s="16" t="n">
        <v>27</v>
      </c>
      <c r="I321" s="16" t="n">
        <v>0</v>
      </c>
    </row>
    <row r="322" ht="11" customHeight="1" s="10">
      <c r="A322" s="14" t="n">
        <v>45588</v>
      </c>
      <c r="B322" s="15" t="inlineStr">
        <is>
          <t>Payable Invoice</t>
        </is>
      </c>
      <c r="C322" s="15" t="inlineStr">
        <is>
          <t>Charliey Joyce - Driving to Belmore Primary School (10/10)</t>
        </is>
      </c>
      <c r="D322" s="15" t="inlineStr">
        <is>
          <t>Invoice 001</t>
        </is>
      </c>
      <c r="E322" s="16" t="n">
        <v>29.7</v>
      </c>
      <c r="F322" s="16" t="n">
        <v>0</v>
      </c>
      <c r="G322" s="16">
        <f>((G321 + E322) - F322)</f>
        <v/>
      </c>
      <c r="H322" s="16" t="n">
        <v>29.7</v>
      </c>
      <c r="I322" s="16" t="n">
        <v>0</v>
      </c>
    </row>
    <row r="323" ht="11" customHeight="1" s="10">
      <c r="A323" s="14" t="n">
        <v>45588</v>
      </c>
      <c r="B323" s="15" t="inlineStr">
        <is>
          <t>Payable Invoice</t>
        </is>
      </c>
      <c r="C323" s="15" t="inlineStr">
        <is>
          <t>Charliey Joyce - Driving to Leavesden School</t>
        </is>
      </c>
      <c r="D323" s="15" t="inlineStr">
        <is>
          <t>Invoice 001</t>
        </is>
      </c>
      <c r="E323" s="16" t="n">
        <v>9.699999999999999</v>
      </c>
      <c r="F323" s="16" t="n">
        <v>0</v>
      </c>
      <c r="G323" s="16">
        <f>((G322 + E323) - F323)</f>
        <v/>
      </c>
      <c r="H323" s="16" t="n">
        <v>9.699999999999999</v>
      </c>
      <c r="I323" s="16" t="n">
        <v>0</v>
      </c>
    </row>
    <row r="324" ht="11" customHeight="1" s="10">
      <c r="A324" s="14" t="n">
        <v>45588</v>
      </c>
      <c r="B324" s="15" t="inlineStr">
        <is>
          <t>Payable Invoice</t>
        </is>
      </c>
      <c r="C324" s="15" t="inlineStr">
        <is>
          <t>Hannah Gin-Sing - Driving reimbursement - KS2 Reading Training</t>
        </is>
      </c>
      <c r="D324" s="15" t="inlineStr">
        <is>
          <t>23/10</t>
        </is>
      </c>
      <c r="E324" s="16" t="n">
        <v>34.2</v>
      </c>
      <c r="F324" s="16" t="n">
        <v>0</v>
      </c>
      <c r="G324" s="16">
        <f>((G323 + E324) - F324)</f>
        <v/>
      </c>
      <c r="H324" s="16" t="n">
        <v>34.2</v>
      </c>
      <c r="I324" s="16" t="n">
        <v>0</v>
      </c>
    </row>
    <row r="325" ht="11" customHeight="1" s="10">
      <c r="A325" s="14" t="n">
        <v>45588</v>
      </c>
      <c r="B325" s="15" t="inlineStr">
        <is>
          <t>Payable Invoice</t>
        </is>
      </c>
      <c r="C325" s="15" t="inlineStr">
        <is>
          <t>Georgina Berry - Driving to St Theresa's</t>
        </is>
      </c>
      <c r="D325" s="15" t="inlineStr">
        <is>
          <t>Invoice</t>
        </is>
      </c>
      <c r="E325" s="16" t="n">
        <v>16.2</v>
      </c>
      <c r="F325" s="16" t="n">
        <v>0</v>
      </c>
      <c r="G325" s="16">
        <f>((G324 + E325) - F325)</f>
        <v/>
      </c>
      <c r="H325" s="16" t="n">
        <v>16.2</v>
      </c>
      <c r="I325" s="16" t="n">
        <v>0</v>
      </c>
    </row>
    <row r="326" ht="11" customHeight="1" s="10">
      <c r="A326" s="14" t="n">
        <v>45588</v>
      </c>
      <c r="B326" s="15" t="inlineStr">
        <is>
          <t>Payable Invoice</t>
        </is>
      </c>
      <c r="C326" s="15" t="inlineStr">
        <is>
          <t>Georgina Berry - Driving to Cherry Tree</t>
        </is>
      </c>
      <c r="D326" s="15" t="inlineStr">
        <is>
          <t>Invoice</t>
        </is>
      </c>
      <c r="E326" s="16" t="n">
        <v>13.5</v>
      </c>
      <c r="F326" s="16" t="n">
        <v>0</v>
      </c>
      <c r="G326" s="16">
        <f>((G325 + E326) - F326)</f>
        <v/>
      </c>
      <c r="H326" s="16" t="n">
        <v>13.5</v>
      </c>
      <c r="I326" s="16" t="n">
        <v>0</v>
      </c>
    </row>
    <row r="327" ht="11" customHeight="1" s="10">
      <c r="A327" s="14" t="n">
        <v>45588</v>
      </c>
      <c r="B327" s="15" t="inlineStr">
        <is>
          <t>Payable Invoice</t>
        </is>
      </c>
      <c r="C327" s="15" t="inlineStr">
        <is>
          <t>Georgina Berry - Driving to Broadfields</t>
        </is>
      </c>
      <c r="D327" s="15" t="inlineStr">
        <is>
          <t>Invoice</t>
        </is>
      </c>
      <c r="E327" s="16" t="n">
        <v>7.2</v>
      </c>
      <c r="F327" s="16" t="n">
        <v>0</v>
      </c>
      <c r="G327" s="16">
        <f>((G326 + E327) - F327)</f>
        <v/>
      </c>
      <c r="H327" s="16" t="n">
        <v>7.2</v>
      </c>
      <c r="I327" s="16" t="n">
        <v>0</v>
      </c>
    </row>
    <row r="328" ht="11" customHeight="1" s="10">
      <c r="A328" s="14" t="n">
        <v>45588</v>
      </c>
      <c r="B328" s="15" t="inlineStr">
        <is>
          <t>Payable Invoice</t>
        </is>
      </c>
      <c r="C328" s="15" t="inlineStr">
        <is>
          <t>Georgina Berry - Driving to Downe Manor</t>
        </is>
      </c>
      <c r="D328" s="15" t="inlineStr">
        <is>
          <t>Invoice</t>
        </is>
      </c>
      <c r="E328" s="16" t="n">
        <v>31.4</v>
      </c>
      <c r="F328" s="16" t="n">
        <v>0</v>
      </c>
      <c r="G328" s="16">
        <f>((G327 + E328) - F328)</f>
        <v/>
      </c>
      <c r="H328" s="16" t="n">
        <v>31.4</v>
      </c>
      <c r="I328" s="16" t="n">
        <v>0</v>
      </c>
    </row>
    <row r="329" ht="11" customHeight="1" s="10">
      <c r="A329" s="14" t="n">
        <v>45588</v>
      </c>
      <c r="B329" s="15" t="inlineStr">
        <is>
          <t>Payable Invoice</t>
        </is>
      </c>
      <c r="C329" s="15" t="inlineStr">
        <is>
          <t>Georgina Berry - Driving to Swing Gate</t>
        </is>
      </c>
      <c r="D329" s="15" t="inlineStr">
        <is>
          <t>Invoice</t>
        </is>
      </c>
      <c r="E329" s="16" t="n">
        <v>23.4</v>
      </c>
      <c r="F329" s="16" t="n">
        <v>0</v>
      </c>
      <c r="G329" s="16">
        <f>((G328 + E329) - F329)</f>
        <v/>
      </c>
      <c r="H329" s="16" t="n">
        <v>23.4</v>
      </c>
      <c r="I329" s="16" t="n">
        <v>0</v>
      </c>
    </row>
    <row r="330" ht="11" customHeight="1" s="10">
      <c r="A330" s="14" t="n">
        <v>45588</v>
      </c>
      <c r="B330" s="15" t="inlineStr">
        <is>
          <t>Payable Invoice</t>
        </is>
      </c>
      <c r="C330" s="15" t="inlineStr">
        <is>
          <t>Georgina Berry - Driving to Windemere</t>
        </is>
      </c>
      <c r="D330" s="15" t="inlineStr">
        <is>
          <t>Invoice</t>
        </is>
      </c>
      <c r="E330" s="16" t="n">
        <v>7.2</v>
      </c>
      <c r="F330" s="16" t="n">
        <v>0</v>
      </c>
      <c r="G330" s="16">
        <f>((G329 + E330) - F330)</f>
        <v/>
      </c>
      <c r="H330" s="16" t="n">
        <v>7.2</v>
      </c>
      <c r="I330" s="16" t="n">
        <v>0</v>
      </c>
    </row>
    <row r="331" ht="11" customHeight="1" s="10">
      <c r="A331" s="14" t="n">
        <v>45588</v>
      </c>
      <c r="B331" s="15" t="inlineStr">
        <is>
          <t>Payable Invoice</t>
        </is>
      </c>
      <c r="C331" s="15" t="inlineStr">
        <is>
          <t>Georgina Berry - Travel to Knutsford</t>
        </is>
      </c>
      <c r="D331" s="15" t="inlineStr">
        <is>
          <t>Invoice</t>
        </is>
      </c>
      <c r="E331" s="16" t="n">
        <v>16.2</v>
      </c>
      <c r="F331" s="16" t="n">
        <v>0</v>
      </c>
      <c r="G331" s="16">
        <f>((G330 + E331) - F331)</f>
        <v/>
      </c>
      <c r="H331" s="16" t="n">
        <v>16.2</v>
      </c>
      <c r="I331" s="16" t="n">
        <v>0</v>
      </c>
    </row>
    <row r="332" ht="11" customHeight="1" s="10">
      <c r="A332" s="26" t="n">
        <v>45588</v>
      </c>
      <c r="B332" s="27" t="inlineStr">
        <is>
          <t>Spend Money</t>
        </is>
      </c>
      <c r="C332" s="27" t="inlineStr">
        <is>
          <t>go cars - Taxi from Luton Station to St Mary's Catholic Sch. 6th Nov 08:20</t>
        </is>
      </c>
      <c r="D332" s="27" t="inlineStr">
        <is>
          <t>WLFSP pi_3QD0QbL50hR0pUqB11V6Tu8e</t>
        </is>
      </c>
      <c r="E332" s="28" t="n">
        <v>13</v>
      </c>
      <c r="F332" s="28" t="n">
        <v>0</v>
      </c>
      <c r="G332" s="28">
        <f>((G331 + E332) - F332)</f>
        <v/>
      </c>
      <c r="H332" s="28" t="n">
        <v>13</v>
      </c>
      <c r="I332" s="28" t="n">
        <v>0</v>
      </c>
    </row>
    <row r="333" ht="11" customHeight="1" s="10">
      <c r="A333" s="26" t="n">
        <v>45588</v>
      </c>
      <c r="B333" s="27" t="inlineStr">
        <is>
          <t>Spend Money</t>
        </is>
      </c>
      <c r="C333" s="27" t="inlineStr">
        <is>
          <t>go cars - Taxi to Luton Station from St. Mary'sCath. Sch. 6.11.24 15:00 DBY &amp; CBE</t>
        </is>
      </c>
      <c r="D333" s="27" t="inlineStr">
        <is>
          <t>WLFSP pi_3QD0TmL50hR0pUqB18T1241N</t>
        </is>
      </c>
      <c r="E333" s="28" t="n">
        <v>14</v>
      </c>
      <c r="F333" s="28" t="n">
        <v>0</v>
      </c>
      <c r="G333" s="28">
        <f>((G332 + E333) - F333)</f>
        <v/>
      </c>
      <c r="H333" s="28" t="n">
        <v>14</v>
      </c>
      <c r="I333" s="28" t="n">
        <v>0</v>
      </c>
    </row>
    <row r="334" ht="11" customHeight="1" s="10">
      <c r="A334" s="14" t="n">
        <v>45589</v>
      </c>
      <c r="B334" s="15" t="inlineStr">
        <is>
          <t>Payable Invoice</t>
        </is>
      </c>
      <c r="C334" s="15" t="inlineStr">
        <is>
          <t>Morgan Strevens - Driving to Shillington</t>
        </is>
      </c>
      <c r="D334" s="15" t="inlineStr">
        <is>
          <t>Invoice 001</t>
        </is>
      </c>
      <c r="E334" s="16" t="n">
        <v>5.4</v>
      </c>
      <c r="F334" s="16" t="n">
        <v>0</v>
      </c>
      <c r="G334" s="16">
        <f>((G333 + E334) - F334)</f>
        <v/>
      </c>
      <c r="H334" s="16" t="n">
        <v>5.4</v>
      </c>
      <c r="I334" s="16" t="n">
        <v>0</v>
      </c>
    </row>
    <row r="335" ht="11" customHeight="1" s="10">
      <c r="A335" s="26" t="n">
        <v>45589</v>
      </c>
      <c r="B335" s="27" t="inlineStr">
        <is>
          <t>Spend Money</t>
        </is>
      </c>
      <c r="C335" s="27" t="inlineStr">
        <is>
          <t>TFL - TFL OYSTER AUTO TOPUP  HUB at Kensington Olympia 22.10.24 07:46 Alexandra</t>
        </is>
      </c>
      <c r="D335" s="27" t="inlineStr">
        <is>
          <t>WLFSP 24.10.24</t>
        </is>
      </c>
      <c r="E335" s="28" t="n">
        <v>20</v>
      </c>
      <c r="F335" s="28" t="n">
        <v>0</v>
      </c>
      <c r="G335" s="28">
        <f>((G334 + E335) - F335)</f>
        <v/>
      </c>
      <c r="H335" s="28" t="n">
        <v>20</v>
      </c>
      <c r="I335" s="28" t="n">
        <v>0</v>
      </c>
    </row>
    <row r="336" ht="11" customHeight="1" s="10">
      <c r="A336" s="26" t="n">
        <v>45589</v>
      </c>
      <c r="B336" s="27" t="inlineStr">
        <is>
          <t>Spend Money</t>
        </is>
      </c>
      <c r="C336" s="27" t="inlineStr">
        <is>
          <t>Lul Ticket Machine - Travel  expenses</t>
        </is>
      </c>
      <c r="D336" s="27" t="inlineStr">
        <is>
          <t>WLFSP</t>
        </is>
      </c>
      <c r="E336" s="28" t="n">
        <v>22</v>
      </c>
      <c r="F336" s="28" t="n">
        <v>0</v>
      </c>
      <c r="G336" s="28">
        <f>((G335 + E336) - F336)</f>
        <v/>
      </c>
      <c r="H336" s="28" t="n">
        <v>22</v>
      </c>
      <c r="I336" s="28" t="n">
        <v>0</v>
      </c>
    </row>
    <row r="337" ht="11" customHeight="1" s="10">
      <c r="A337" s="14" t="n">
        <v>45590</v>
      </c>
      <c r="B337" s="15" t="inlineStr">
        <is>
          <t>Payable Invoice</t>
        </is>
      </c>
      <c r="C337" s="15" t="inlineStr">
        <is>
          <t>Kripali Patel - Driving expenses - Stondon 23/10</t>
        </is>
      </c>
      <c r="D337" s="15" t="inlineStr">
        <is>
          <t>009</t>
        </is>
      </c>
      <c r="E337" s="16" t="n">
        <v>36</v>
      </c>
      <c r="F337" s="16" t="n">
        <v>0</v>
      </c>
      <c r="G337" s="16">
        <f>((G336 + E337) - F337)</f>
        <v/>
      </c>
      <c r="H337" s="16" t="n">
        <v>36</v>
      </c>
      <c r="I337" s="16" t="n">
        <v>0</v>
      </c>
    </row>
    <row r="338" ht="11" customHeight="1" s="10">
      <c r="A338" s="26" t="n">
        <v>45590</v>
      </c>
      <c r="B338" s="27" t="inlineStr">
        <is>
          <t>Spend Money</t>
        </is>
      </c>
      <c r="C338" s="27" t="inlineStr">
        <is>
          <t>TFL - TFL OYSTER AUTO TOPUP 070843266370 HUB 23.10.24 07:35 Barking Davinia</t>
        </is>
      </c>
      <c r="D338" s="27" t="inlineStr">
        <is>
          <t>WLFSP 23.10.24</t>
        </is>
      </c>
      <c r="E338" s="28" t="n">
        <v>20</v>
      </c>
      <c r="F338" s="28" t="n">
        <v>0</v>
      </c>
      <c r="G338" s="28">
        <f>((G337 + E338) - F338)</f>
        <v/>
      </c>
      <c r="H338" s="28" t="n">
        <v>20</v>
      </c>
      <c r="I338" s="28" t="n">
        <v>0</v>
      </c>
    </row>
    <row r="339" ht="11" customHeight="1" s="10">
      <c r="A339" s="26" t="n">
        <v>45590</v>
      </c>
      <c r="B339" s="27" t="inlineStr">
        <is>
          <t>Spend Money</t>
        </is>
      </c>
      <c r="C339" s="27" t="inlineStr">
        <is>
          <t>TFL Oyster Card - Oyster Online Top Up 25.10.24 13.03 George 072588280155</t>
        </is>
      </c>
      <c r="D339" s="27" t="inlineStr">
        <is>
          <t>WLFSP 25.10.24</t>
        </is>
      </c>
      <c r="E339" s="28" t="n">
        <v>20</v>
      </c>
      <c r="F339" s="28" t="n">
        <v>0</v>
      </c>
      <c r="G339" s="28">
        <f>((G338 + E339) - F339)</f>
        <v/>
      </c>
      <c r="H339" s="28" t="n">
        <v>20</v>
      </c>
      <c r="I339" s="28" t="n">
        <v>0</v>
      </c>
    </row>
    <row r="340" ht="11" customHeight="1" s="10">
      <c r="A340" s="26" t="n">
        <v>45590</v>
      </c>
      <c r="B340" s="27" t="inlineStr">
        <is>
          <t>Spend Money</t>
        </is>
      </c>
      <c r="C340" s="27" t="inlineStr">
        <is>
          <t>A-B Sky Airport Transfers Ltd - TAXICABS Booking #27212878</t>
        </is>
      </c>
      <c r="D340" s="27" t="inlineStr">
        <is>
          <t>WLFSP E65A496C-0010</t>
        </is>
      </c>
      <c r="E340" s="28" t="n">
        <v>15</v>
      </c>
      <c r="F340" s="28" t="n">
        <v>0</v>
      </c>
      <c r="G340" s="28">
        <f>((G339 + E340) - F340)</f>
        <v/>
      </c>
      <c r="H340" s="28" t="n">
        <v>15</v>
      </c>
      <c r="I340" s="28" t="n">
        <v>0</v>
      </c>
    </row>
    <row r="341" ht="11" customHeight="1" s="10">
      <c r="A341" s="26" t="n">
        <v>45591</v>
      </c>
      <c r="B341" s="27" t="inlineStr">
        <is>
          <t>Spend Money</t>
        </is>
      </c>
      <c r="C341" s="27" t="inlineStr">
        <is>
          <t>TFL - TFL OYSTER AUTO TOPUP 070843266370 HUB 24.10.24 06:59 Morden</t>
        </is>
      </c>
      <c r="D341" s="27" t="inlineStr">
        <is>
          <t>WLFSP 24.10.24</t>
        </is>
      </c>
      <c r="E341" s="28" t="n">
        <v>20</v>
      </c>
      <c r="F341" s="28" t="n">
        <v>0</v>
      </c>
      <c r="G341" s="28">
        <f>((G340 + E341) - F341)</f>
        <v/>
      </c>
      <c r="H341" s="28" t="n">
        <v>20</v>
      </c>
      <c r="I341" s="28" t="n">
        <v>0</v>
      </c>
    </row>
    <row r="342" ht="11" customHeight="1" s="10">
      <c r="A342" s="14" t="n">
        <v>45599</v>
      </c>
      <c r="B342" s="15" t="inlineStr">
        <is>
          <t>Payable Invoice</t>
        </is>
      </c>
      <c r="C342" s="15" t="inlineStr">
        <is>
          <t>Sarah Bannerman - Driving expenses (217 miles) and TFL reimbursement (£5.50)</t>
        </is>
      </c>
      <c r="D342" s="15" t="inlineStr">
        <is>
          <t>INV-0155</t>
        </is>
      </c>
      <c r="E342" s="16" t="n">
        <v>103.15</v>
      </c>
      <c r="F342" s="16" t="n">
        <v>0</v>
      </c>
      <c r="G342" s="16">
        <f>((G341 + E342) - F342)</f>
        <v/>
      </c>
      <c r="H342" s="16" t="n">
        <v>103.15</v>
      </c>
      <c r="I342" s="16" t="n">
        <v>0</v>
      </c>
    </row>
    <row r="343" ht="11" customHeight="1" s="10">
      <c r="A343" s="26" t="n">
        <v>45603</v>
      </c>
      <c r="B343" s="27" t="inlineStr">
        <is>
          <t>Spend Money</t>
        </is>
      </c>
      <c r="C343" s="27" t="inlineStr">
        <is>
          <t>Globe Taxi Ltd - Taxi to/from: LEIGHTON BUZZARD RAILWAYSTATION LU7 2LY to/from  LEEDON LOWER SCHOOL HIGHFIELD ROAD LEIGHTONBUZZARD LU7 3LZ on 12th November, booking date 07th November.</t>
        </is>
      </c>
      <c r="D343" s="27" t="n"/>
      <c r="E343" s="28" t="n">
        <v>20</v>
      </c>
      <c r="F343" s="28" t="n">
        <v>0</v>
      </c>
      <c r="G343" s="28">
        <f>((G342 + E343) - F343)</f>
        <v/>
      </c>
      <c r="H343" s="28" t="n">
        <v>20</v>
      </c>
      <c r="I343" s="28" t="n">
        <v>0</v>
      </c>
    </row>
    <row r="344" ht="11" customHeight="1" s="10">
      <c r="A344" s="26" t="n">
        <v>45604</v>
      </c>
      <c r="B344" s="27" t="inlineStr">
        <is>
          <t>Spend Money</t>
        </is>
      </c>
      <c r="C344" s="27" t="inlineStr">
        <is>
          <t>Panther Taxis - PANTHER TAXIS LTD</t>
        </is>
      </c>
      <c r="D344" s="27" t="n"/>
      <c r="E344" s="28" t="n">
        <v>24.6</v>
      </c>
      <c r="F344" s="28" t="n">
        <v>0</v>
      </c>
      <c r="G344" s="28">
        <f>((G343 + E344) - F344)</f>
        <v/>
      </c>
      <c r="H344" s="28" t="n">
        <v>24.6</v>
      </c>
      <c r="I344" s="28" t="n">
        <v>0</v>
      </c>
    </row>
    <row r="345" ht="11" customHeight="1" s="10">
      <c r="A345" s="26" t="n">
        <v>45604</v>
      </c>
      <c r="B345" s="27" t="inlineStr">
        <is>
          <t>Spend Money</t>
        </is>
      </c>
      <c r="C345" s="27" t="inlineStr">
        <is>
          <t>Panther Taxis - PANTHER TAXIS LTD</t>
        </is>
      </c>
      <c r="D345" s="27" t="n"/>
      <c r="E345" s="28" t="n">
        <v>24.8</v>
      </c>
      <c r="F345" s="28" t="n">
        <v>0</v>
      </c>
      <c r="G345" s="28">
        <f>((G344 + E345) - F345)</f>
        <v/>
      </c>
      <c r="H345" s="28" t="n">
        <v>24.8</v>
      </c>
      <c r="I345" s="28" t="n">
        <v>0</v>
      </c>
    </row>
    <row r="346" ht="11" customHeight="1" s="10">
      <c r="A346" s="26" t="n">
        <v>45604</v>
      </c>
      <c r="B346" s="27" t="inlineStr">
        <is>
          <t>Spend Money</t>
        </is>
      </c>
      <c r="C346" s="27" t="inlineStr">
        <is>
          <t>TFL - TFL OYSTER AUTO TOPUP Alexandra Nov 24</t>
        </is>
      </c>
      <c r="D346" s="27" t="n"/>
      <c r="E346" s="28" t="n">
        <v>20</v>
      </c>
      <c r="F346" s="28" t="n">
        <v>0</v>
      </c>
      <c r="G346" s="28">
        <f>((G345 + E346) - F346)</f>
        <v/>
      </c>
      <c r="H346" s="28" t="n">
        <v>20</v>
      </c>
      <c r="I346" s="28" t="n">
        <v>0</v>
      </c>
    </row>
    <row r="347" ht="11" customHeight="1" s="10">
      <c r="A347" s="14" t="n">
        <v>45609</v>
      </c>
      <c r="B347" s="15" t="inlineStr">
        <is>
          <t>Payable Invoice</t>
        </is>
      </c>
      <c r="C347" s="15" t="inlineStr">
        <is>
          <t>Rebecca Miles - Driving costs to Camps Hill</t>
        </is>
      </c>
      <c r="D347" s="15" t="inlineStr">
        <is>
          <t>Inv 001</t>
        </is>
      </c>
      <c r="E347" s="16" t="n">
        <v>35.5</v>
      </c>
      <c r="F347" s="16" t="n">
        <v>0</v>
      </c>
      <c r="G347" s="16">
        <f>((G346 + E347) - F347)</f>
        <v/>
      </c>
      <c r="H347" s="16" t="n">
        <v>35.5</v>
      </c>
      <c r="I347" s="16" t="n">
        <v>0</v>
      </c>
    </row>
    <row r="348" ht="11" customHeight="1" s="10">
      <c r="A348" s="26" t="n">
        <v>45609</v>
      </c>
      <c r="B348" s="27" t="inlineStr">
        <is>
          <t>Spend Money</t>
        </is>
      </c>
      <c r="C348" s="27" t="inlineStr">
        <is>
          <t>Cab 365 - 19/11/24 06:35 Olney to Milton Keynes + return</t>
        </is>
      </c>
      <c r="D348" s="27" t="n"/>
      <c r="E348" s="28" t="n">
        <v>60</v>
      </c>
      <c r="F348" s="28" t="n">
        <v>0</v>
      </c>
      <c r="G348" s="28">
        <f>((G347 + E348) - F348)</f>
        <v/>
      </c>
      <c r="H348" s="28" t="n">
        <v>60</v>
      </c>
      <c r="I348" s="28" t="n">
        <v>0</v>
      </c>
    </row>
    <row r="349" ht="11" customHeight="1" s="10">
      <c r="A349" s="26" t="n">
        <v>45609</v>
      </c>
      <c r="B349" s="27" t="inlineStr">
        <is>
          <t>Spend Money</t>
        </is>
      </c>
      <c r="C349" s="27" t="inlineStr">
        <is>
          <t>TFL - OYSTER topup Davina Nov 24</t>
        </is>
      </c>
      <c r="D349" s="27" t="n"/>
      <c r="E349" s="28" t="n">
        <v>20</v>
      </c>
      <c r="F349" s="28" t="n">
        <v>0</v>
      </c>
      <c r="G349" s="28">
        <f>((G348 + E349) - F349)</f>
        <v/>
      </c>
      <c r="H349" s="28" t="n">
        <v>20</v>
      </c>
      <c r="I349" s="28" t="n">
        <v>0</v>
      </c>
    </row>
    <row r="350" ht="11" customHeight="1" s="10">
      <c r="A350" s="14" t="n">
        <v>45610</v>
      </c>
      <c r="B350" s="15" t="inlineStr">
        <is>
          <t>Payable Invoice</t>
        </is>
      </c>
      <c r="C350" s="15" t="inlineStr">
        <is>
          <t>Kripali Patel - Driving expenses to Greenfields Primary (13/11)</t>
        </is>
      </c>
      <c r="D350" s="15" t="inlineStr">
        <is>
          <t>Inv 010</t>
        </is>
      </c>
      <c r="E350" s="16" t="n">
        <v>10.8</v>
      </c>
      <c r="F350" s="16" t="n">
        <v>0</v>
      </c>
      <c r="G350" s="16">
        <f>((G349 + E350) - F350)</f>
        <v/>
      </c>
      <c r="H350" s="16" t="n">
        <v>10.8</v>
      </c>
      <c r="I350" s="16" t="n">
        <v>0</v>
      </c>
    </row>
    <row r="351" ht="11" customHeight="1" s="10">
      <c r="A351" s="26" t="n">
        <v>45612</v>
      </c>
      <c r="B351" s="27" t="inlineStr">
        <is>
          <t>Spend Money</t>
        </is>
      </c>
      <c r="C351" s="27" t="inlineStr">
        <is>
          <t>TFL - TFL OYSTER AUTO TOPUP Lidia Nov 24</t>
        </is>
      </c>
      <c r="D351" s="27" t="n"/>
      <c r="E351" s="28" t="n">
        <v>20</v>
      </c>
      <c r="F351" s="28" t="n">
        <v>0</v>
      </c>
      <c r="G351" s="28">
        <f>((G350 + E351) - F351)</f>
        <v/>
      </c>
      <c r="H351" s="28" t="n">
        <v>20</v>
      </c>
      <c r="I351" s="28" t="n">
        <v>0</v>
      </c>
    </row>
    <row r="352" ht="11" customHeight="1" s="10">
      <c r="A352" s="26" t="n">
        <v>45616</v>
      </c>
      <c r="B352" s="27" t="inlineStr">
        <is>
          <t>Spend Money</t>
        </is>
      </c>
      <c r="C352" s="27" t="inlineStr">
        <is>
          <t>Taxicode - TAXI PRICE COMPARE COMPUTER SOFTWARE STORES</t>
        </is>
      </c>
      <c r="D352" s="27" t="n"/>
      <c r="E352" s="28" t="n">
        <v>26</v>
      </c>
      <c r="F352" s="28" t="n">
        <v>0</v>
      </c>
      <c r="G352" s="28">
        <f>((G351 + E352) - F352)</f>
        <v/>
      </c>
      <c r="H352" s="28" t="n">
        <v>26</v>
      </c>
      <c r="I352" s="28" t="n">
        <v>0</v>
      </c>
    </row>
    <row r="353" ht="11" customHeight="1" s="10">
      <c r="A353" s="26" t="n">
        <v>45617</v>
      </c>
      <c r="B353" s="27" t="inlineStr">
        <is>
          <t>Spend Money</t>
        </is>
      </c>
      <c r="C353" s="27" t="inlineStr">
        <is>
          <t>TFL - TFL OYSTER AUTO TOPUP Davina Nov 24</t>
        </is>
      </c>
      <c r="D353" s="27" t="n"/>
      <c r="E353" s="28" t="n">
        <v>20</v>
      </c>
      <c r="F353" s="28" t="n">
        <v>0</v>
      </c>
      <c r="G353" s="28">
        <f>((G352 + E353) - F353)</f>
        <v/>
      </c>
      <c r="H353" s="28" t="n">
        <v>20</v>
      </c>
      <c r="I353" s="28" t="n">
        <v>0</v>
      </c>
    </row>
    <row r="354" ht="11" customHeight="1" s="10">
      <c r="A354" s="14" t="n">
        <v>45617</v>
      </c>
      <c r="B354" s="15" t="inlineStr">
        <is>
          <t>Payable Invoice</t>
        </is>
      </c>
      <c r="C354" s="15" t="inlineStr">
        <is>
          <t>Kripali Patel - Driving expenses to Boxmoor Primary School</t>
        </is>
      </c>
      <c r="D354" s="15" t="inlineStr">
        <is>
          <t>Invoice 011</t>
        </is>
      </c>
      <c r="E354" s="16" t="n">
        <v>22.5</v>
      </c>
      <c r="F354" s="16" t="n">
        <v>0</v>
      </c>
      <c r="G354" s="16">
        <f>((G353 + E354) - F354)</f>
        <v/>
      </c>
      <c r="H354" s="16" t="n">
        <v>22.5</v>
      </c>
      <c r="I354" s="16" t="n">
        <v>0</v>
      </c>
    </row>
    <row r="355" ht="11" customHeight="1" s="10">
      <c r="A355" s="26" t="n">
        <v>45617</v>
      </c>
      <c r="B355" s="27" t="inlineStr">
        <is>
          <t>Spend Money</t>
        </is>
      </c>
      <c r="C355" s="27" t="inlineStr">
        <is>
          <t>A-B Sky Airport Transfers Ltd - Booking #27454892 (RETURN); Booking #27454911; Booking #27454921.</t>
        </is>
      </c>
      <c r="D355" s="27" t="n"/>
      <c r="E355" s="28" t="n">
        <v>80</v>
      </c>
      <c r="F355" s="28" t="n">
        <v>0</v>
      </c>
      <c r="G355" s="28">
        <f>((G354 + E355) - F355)</f>
        <v/>
      </c>
      <c r="H355" s="28" t="n">
        <v>80</v>
      </c>
      <c r="I355" s="28" t="n">
        <v>0</v>
      </c>
    </row>
    <row r="356" ht="11" customHeight="1" s="10">
      <c r="A356" s="26" t="n">
        <v>45617</v>
      </c>
      <c r="B356" s="27" t="inlineStr">
        <is>
          <t>Spend Money</t>
        </is>
      </c>
      <c r="C356" s="27" t="inlineStr">
        <is>
          <t>A1 Taxis St Albans - A1 taxis TAXICABS/LIMOUSINES St Albans</t>
        </is>
      </c>
      <c r="D356" s="27" t="n"/>
      <c r="E356" s="28" t="n">
        <v>24</v>
      </c>
      <c r="F356" s="28" t="n">
        <v>0</v>
      </c>
      <c r="G356" s="28">
        <f>((G355 + E356) - F356)</f>
        <v/>
      </c>
      <c r="H356" s="28" t="n">
        <v>24</v>
      </c>
      <c r="I356" s="28" t="n">
        <v>0</v>
      </c>
    </row>
    <row r="357" ht="11" customHeight="1" s="10">
      <c r="A357" s="26" t="n">
        <v>45617</v>
      </c>
      <c r="B357" s="27" t="inlineStr">
        <is>
          <t>Spend Money</t>
        </is>
      </c>
      <c r="C357" s="27" t="inlineStr">
        <is>
          <t>TFL - TFL OYSTER AUTO TOPUP Sarah Nov 24</t>
        </is>
      </c>
      <c r="D357" s="27" t="n"/>
      <c r="E357" s="28" t="n">
        <v>20</v>
      </c>
      <c r="F357" s="28" t="n">
        <v>0</v>
      </c>
      <c r="G357" s="28">
        <f>((G356 + E357) - F357)</f>
        <v/>
      </c>
      <c r="H357" s="28" t="n">
        <v>20</v>
      </c>
      <c r="I357" s="28" t="n">
        <v>0</v>
      </c>
    </row>
    <row r="358" ht="11" customHeight="1" s="10">
      <c r="A358" s="26" t="n">
        <v>45617</v>
      </c>
      <c r="B358" s="27" t="inlineStr">
        <is>
          <t>Spend Money</t>
        </is>
      </c>
      <c r="C358" s="27" t="inlineStr">
        <is>
          <t>Minicabs Hub - PCC* MINICABS HUB TAXICABS/LIMOUSINES</t>
        </is>
      </c>
      <c r="D358" s="27" t="n"/>
      <c r="E358" s="28" t="n">
        <v>6</v>
      </c>
      <c r="F358" s="28" t="n">
        <v>0</v>
      </c>
      <c r="G358" s="28">
        <f>((G357 + E358) - F358)</f>
        <v/>
      </c>
      <c r="H358" s="28" t="n">
        <v>6</v>
      </c>
      <c r="I358" s="28" t="n">
        <v>0</v>
      </c>
    </row>
    <row r="359" ht="11" customHeight="1" s="10">
      <c r="A359" s="26" t="n">
        <v>45617</v>
      </c>
      <c r="B359" s="27" t="inlineStr">
        <is>
          <t>Spend Money</t>
        </is>
      </c>
      <c r="C359" s="27" t="inlineStr">
        <is>
          <t>Minicabs Hub - PCC* MINICABS HUB TAXICABS/LIMOUSINES</t>
        </is>
      </c>
      <c r="D359" s="27" t="n"/>
      <c r="E359" s="28" t="n">
        <v>6</v>
      </c>
      <c r="F359" s="28" t="n">
        <v>0</v>
      </c>
      <c r="G359" s="28">
        <f>((G358 + E359) - F359)</f>
        <v/>
      </c>
      <c r="H359" s="28" t="n">
        <v>6</v>
      </c>
      <c r="I359" s="28" t="n">
        <v>0</v>
      </c>
    </row>
    <row r="360" ht="11" customHeight="1" s="10">
      <c r="A360" s="26" t="n">
        <v>45618</v>
      </c>
      <c r="B360" s="27" t="inlineStr">
        <is>
          <t>Spend Money</t>
        </is>
      </c>
      <c r="C360" s="27" t="inlineStr">
        <is>
          <t>TFL - TFL OYSTER AUTO TOPUP Caroline Nov 24</t>
        </is>
      </c>
      <c r="D360" s="27" t="n"/>
      <c r="E360" s="28" t="n">
        <v>20</v>
      </c>
      <c r="F360" s="28" t="n">
        <v>0</v>
      </c>
      <c r="G360" s="28">
        <f>((G359 + E360) - F360)</f>
        <v/>
      </c>
      <c r="H360" s="28" t="n">
        <v>20</v>
      </c>
      <c r="I360" s="28" t="n">
        <v>0</v>
      </c>
    </row>
    <row r="361" ht="11" customHeight="1" s="10">
      <c r="A361" s="26" t="n">
        <v>45619</v>
      </c>
      <c r="B361" s="27" t="inlineStr">
        <is>
          <t>Spend Money</t>
        </is>
      </c>
      <c r="C361" s="27" t="inlineStr">
        <is>
          <t>TFL - TFL OYSTER AUTO TOPUP Davina Nov 24</t>
        </is>
      </c>
      <c r="D361" s="27" t="n"/>
      <c r="E361" s="28" t="n">
        <v>20</v>
      </c>
      <c r="F361" s="28" t="n">
        <v>0</v>
      </c>
      <c r="G361" s="28">
        <f>((G360 + E361) - F361)</f>
        <v/>
      </c>
      <c r="H361" s="28" t="n">
        <v>20</v>
      </c>
      <c r="I361" s="28" t="n">
        <v>0</v>
      </c>
    </row>
    <row r="362" ht="11" customHeight="1" s="10">
      <c r="A362" s="14" t="n">
        <v>45623</v>
      </c>
      <c r="B362" s="15" t="inlineStr">
        <is>
          <t>Payable Invoice</t>
        </is>
      </c>
      <c r="C362" s="15" t="inlineStr">
        <is>
          <t>Rebecca Miles - Driving expenses to Eastfield (20/11)</t>
        </is>
      </c>
      <c r="D362" s="15" t="inlineStr">
        <is>
          <t>Inv 25.11.24</t>
        </is>
      </c>
      <c r="E362" s="16" t="n">
        <v>55.8</v>
      </c>
      <c r="F362" s="16" t="n">
        <v>0</v>
      </c>
      <c r="G362" s="16">
        <f>((G361 + E362) - F362)</f>
        <v/>
      </c>
      <c r="H362" s="16" t="n">
        <v>55.8</v>
      </c>
      <c r="I362" s="16" t="n">
        <v>0</v>
      </c>
    </row>
    <row r="363" ht="11" customHeight="1" s="10">
      <c r="A363" s="26" t="n">
        <v>45623</v>
      </c>
      <c r="B363" s="27" t="inlineStr">
        <is>
          <t>Spend Money</t>
        </is>
      </c>
      <c r="C363" s="27" t="inlineStr">
        <is>
          <t>Globe Taxi Ltd - Taxi to/from: LEIGHTON BUZZARD RAILWAYSTATION LU7 2LY to/from  LEEDON LOWER SCHOOL HIGHFIELD ROAD LEIGHTONBUZZARD LU7 3LZ on 12th November, booking date 07th November.</t>
        </is>
      </c>
      <c r="D363" s="27" t="n"/>
      <c r="E363" s="28" t="n">
        <v>26</v>
      </c>
      <c r="F363" s="28" t="n">
        <v>0</v>
      </c>
      <c r="G363" s="28">
        <f>((G362 + E363) - F363)</f>
        <v/>
      </c>
      <c r="H363" s="28" t="n">
        <v>26</v>
      </c>
      <c r="I363" s="28" t="n">
        <v>0</v>
      </c>
    </row>
    <row r="364" ht="11" customHeight="1" s="10">
      <c r="A364" s="26" t="n">
        <v>45624</v>
      </c>
      <c r="B364" s="27" t="inlineStr">
        <is>
          <t>Spend Money</t>
        </is>
      </c>
      <c r="C364" s="27" t="inlineStr">
        <is>
          <t>TFL - TFL OYSTER AUTO TOPUP  Nov 24 HUB TRAVEL</t>
        </is>
      </c>
      <c r="D364" s="27" t="n"/>
      <c r="E364" s="28" t="n">
        <v>20</v>
      </c>
      <c r="F364" s="28" t="n">
        <v>0</v>
      </c>
      <c r="G364" s="28">
        <f>((G363 + E364) - F364)</f>
        <v/>
      </c>
      <c r="H364" s="28" t="n">
        <v>20</v>
      </c>
      <c r="I364" s="28" t="n">
        <v>0</v>
      </c>
    </row>
    <row r="365" ht="21.25" customHeight="1" s="10">
      <c r="A365" s="26" t="n">
        <v>45625</v>
      </c>
      <c r="B365" s="27" t="inlineStr">
        <is>
          <t>Payable Invoice</t>
        </is>
      </c>
      <c r="C365" s="29" t="inlineStr">
        <is>
          <t>Knowledge Schools Trust - TFL - Oyster card (number 072908706137) has been
topped up ENGLISH HUB</t>
        </is>
      </c>
      <c r="D365" s="27" t="inlineStr">
        <is>
          <t>WLFSP-INV-3097</t>
        </is>
      </c>
      <c r="E365" s="28" t="n">
        <v>13.33</v>
      </c>
      <c r="F365" s="28" t="n">
        <v>0</v>
      </c>
      <c r="G365" s="28">
        <f>((G364 + E365) - F365)</f>
        <v/>
      </c>
      <c r="H365" s="28" t="n">
        <v>13.33</v>
      </c>
      <c r="I365" s="28" t="n">
        <v>0</v>
      </c>
    </row>
    <row r="366" ht="21.25" customHeight="1" s="10">
      <c r="A366" s="26" t="n">
        <v>45625</v>
      </c>
      <c r="B366" s="27" t="inlineStr">
        <is>
          <t>Payable Invoice</t>
        </is>
      </c>
      <c r="C366" s="29" t="inlineStr">
        <is>
          <t>Knowledge Schools Trust - TFL - Oyster card (number 072908706137) has been
topped up ENGLISH HUB</t>
        </is>
      </c>
      <c r="D366" s="27" t="inlineStr">
        <is>
          <t>WLFSP-INV-3097</t>
        </is>
      </c>
      <c r="E366" s="28" t="n">
        <v>6.67</v>
      </c>
      <c r="F366" s="28" t="n">
        <v>0</v>
      </c>
      <c r="G366" s="28">
        <f>((G365 + E366) - F366)</f>
        <v/>
      </c>
      <c r="H366" s="28" t="n">
        <v>6.67</v>
      </c>
      <c r="I366" s="28" t="n">
        <v>0</v>
      </c>
    </row>
    <row r="367" ht="11" customHeight="1" s="10">
      <c r="A367" s="26" t="n">
        <v>45625</v>
      </c>
      <c r="B367" s="27" t="inlineStr">
        <is>
          <t>Spend Money</t>
        </is>
      </c>
      <c r="C367" s="27" t="inlineStr">
        <is>
          <t>TFL - TFL OYSTER AUTO TOPUP Nov 24 HUB TRAVEL</t>
        </is>
      </c>
      <c r="D367" s="27" t="n"/>
      <c r="E367" s="28" t="n">
        <v>20</v>
      </c>
      <c r="F367" s="28" t="n">
        <v>0</v>
      </c>
      <c r="G367" s="28">
        <f>((G366 + E367) - F367)</f>
        <v/>
      </c>
      <c r="H367" s="28" t="n">
        <v>20</v>
      </c>
      <c r="I367" s="28" t="n">
        <v>0</v>
      </c>
    </row>
    <row r="368" ht="31.75" customHeight="1" s="10">
      <c r="A368" s="26" t="n">
        <v>45626</v>
      </c>
      <c r="B368" s="27" t="inlineStr">
        <is>
          <t>Payable Invoice</t>
        </is>
      </c>
      <c r="C368" s="29" t="inlineStr">
        <is>
          <t>KST Enterprises Ltd - Affiniture Cards T/A Diners Club International - TRAINLINE
RAIL TICKETS EDINBURGH ABBEY BUSINESS Centre
83 GB NULLNULL BECKY DWYER</t>
        </is>
      </c>
      <c r="D368" s="27" t="inlineStr">
        <is>
          <t>WLFSP-INV-8302</t>
        </is>
      </c>
      <c r="E368" s="28" t="n">
        <v>35.95</v>
      </c>
      <c r="F368" s="28" t="n">
        <v>0</v>
      </c>
      <c r="G368" s="28">
        <f>((G367 + E368) - F368)</f>
        <v/>
      </c>
      <c r="H368" s="28" t="n">
        <v>35.95</v>
      </c>
      <c r="I368" s="28" t="n">
        <v>0</v>
      </c>
    </row>
    <row r="369" ht="42" customHeight="1" s="10">
      <c r="A369" s="26" t="n">
        <v>45626</v>
      </c>
      <c r="B369" s="27" t="inlineStr">
        <is>
          <t>Payable Invoice</t>
        </is>
      </c>
      <c r="C369" s="29" t="inlineStr">
        <is>
          <t>KST Enterprises Ltd - Affiniture Cards T/A Diners Club International - TRAINLINE
RAIL TICKETS EDINBURGH ABBEY BUSINESS
CENTER
83 GB NULLNULL CHARLIEY JOYCE</t>
        </is>
      </c>
      <c r="D369" s="27" t="inlineStr">
        <is>
          <t>WLFSP-INV-8302</t>
        </is>
      </c>
      <c r="E369" s="28" t="n">
        <v>22.15</v>
      </c>
      <c r="F369" s="28" t="n">
        <v>0</v>
      </c>
      <c r="G369" s="28">
        <f>((G368 + E369) - F369)</f>
        <v/>
      </c>
      <c r="H369" s="28" t="n">
        <v>22.15</v>
      </c>
      <c r="I369" s="28" t="n">
        <v>0</v>
      </c>
    </row>
    <row r="370" ht="42" customHeight="1" s="10">
      <c r="A370" s="26" t="n">
        <v>45626</v>
      </c>
      <c r="B370" s="27" t="inlineStr">
        <is>
          <t>Payable Invoice</t>
        </is>
      </c>
      <c r="C370" s="29" t="inlineStr">
        <is>
          <t>KST Enterprises Ltd - Affiniture Cards T/A Diners Club International - TRAINLINE
RAIL TICKETS EDINBURGH ABBEY BUSINESS
CENTER
83 GB NULLNULL CHARLIEY JOYCE</t>
        </is>
      </c>
      <c r="D370" s="27" t="inlineStr">
        <is>
          <t>WLFSP-INV-8302</t>
        </is>
      </c>
      <c r="E370" s="28" t="n">
        <v>29.75</v>
      </c>
      <c r="F370" s="28" t="n">
        <v>0</v>
      </c>
      <c r="G370" s="28">
        <f>((G369 + E370) - F370)</f>
        <v/>
      </c>
      <c r="H370" s="28" t="n">
        <v>29.75</v>
      </c>
      <c r="I370" s="28" t="n">
        <v>0</v>
      </c>
    </row>
    <row r="371" ht="31.75" customHeight="1" s="10">
      <c r="A371" s="26" t="n">
        <v>45626</v>
      </c>
      <c r="B371" s="27" t="inlineStr">
        <is>
          <t>Payable Invoice</t>
        </is>
      </c>
      <c r="C371" s="29" t="inlineStr">
        <is>
          <t>KST Enterprises Ltd - Affiniture Cards T/A Diners Club International - TRAINLINE
RAIL TICKETS EDINBURGH ABBEY BUSINESS Centre
83 GB NULLNULL LIDIA DE FREITAS</t>
        </is>
      </c>
      <c r="D371" s="27" t="inlineStr">
        <is>
          <t>WLFSP-INV-8302</t>
        </is>
      </c>
      <c r="E371" s="28" t="n">
        <v>32.15</v>
      </c>
      <c r="F371" s="28" t="n">
        <v>0</v>
      </c>
      <c r="G371" s="28">
        <f>((G370 + E371) - F371)</f>
        <v/>
      </c>
      <c r="H371" s="28" t="n">
        <v>32.15</v>
      </c>
      <c r="I371" s="28" t="n">
        <v>0</v>
      </c>
    </row>
    <row r="372" ht="42" customHeight="1" s="10">
      <c r="A372" s="26" t="n">
        <v>45626</v>
      </c>
      <c r="B372" s="27" t="inlineStr">
        <is>
          <t>Payable Invoice</t>
        </is>
      </c>
      <c r="C372" s="29" t="inlineStr">
        <is>
          <t>KST Enterprises Ltd - Affiniture Cards T/A Diners Club International - TRAINLINE
RAIL TICKETS EDINBURGH ABBEY BUSINESS
CENTER
83 GB NULLNULL SARAH BANNERMAN</t>
        </is>
      </c>
      <c r="D372" s="27" t="inlineStr">
        <is>
          <t>WLFSP-INV-8302</t>
        </is>
      </c>
      <c r="E372" s="28" t="n">
        <v>53</v>
      </c>
      <c r="F372" s="28" t="n">
        <v>0</v>
      </c>
      <c r="G372" s="28">
        <f>((G371 + E372) - F372)</f>
        <v/>
      </c>
      <c r="H372" s="28" t="n">
        <v>53</v>
      </c>
      <c r="I372" s="28" t="n">
        <v>0</v>
      </c>
    </row>
    <row r="373" ht="42" customHeight="1" s="10">
      <c r="A373" s="26" t="n">
        <v>45626</v>
      </c>
      <c r="B373" s="27" t="inlineStr">
        <is>
          <t>Payable Invoice</t>
        </is>
      </c>
      <c r="C373" s="29" t="inlineStr">
        <is>
          <t>KST Enterprises Ltd - Affiniture Cards T/A Diners Club International - TRAINLINE
RAIL TICKETS EDINBURGH ABBEY BUSINESS
CENTER
83 GB NULLNULL GEORGINA BERRY</t>
        </is>
      </c>
      <c r="D373" s="27" t="inlineStr">
        <is>
          <t>WLFSP-INV-8302</t>
        </is>
      </c>
      <c r="E373" s="28" t="n">
        <v>34.95</v>
      </c>
      <c r="F373" s="28" t="n">
        <v>0</v>
      </c>
      <c r="G373" s="28">
        <f>((G372 + E373) - F373)</f>
        <v/>
      </c>
      <c r="H373" s="28" t="n">
        <v>34.95</v>
      </c>
      <c r="I373" s="28" t="n">
        <v>0</v>
      </c>
    </row>
    <row r="374" ht="42" customHeight="1" s="10">
      <c r="A374" s="26" t="n">
        <v>45626</v>
      </c>
      <c r="B374" s="27" t="inlineStr">
        <is>
          <t>Payable Invoice</t>
        </is>
      </c>
      <c r="C374" s="29" t="inlineStr">
        <is>
          <t>KST Enterprises Ltd - Affiniture Cards T/A Diners Club International - TRAINLINE
RAIL TICKETS EDINBURGH ABBEY BUSINESS
CENTER
83 GB NULLNULL GEORGINA BERRY</t>
        </is>
      </c>
      <c r="D374" s="27" t="inlineStr">
        <is>
          <t>WLFSP-INV-8302</t>
        </is>
      </c>
      <c r="E374" s="28" t="n">
        <v>0</v>
      </c>
      <c r="F374" s="28" t="n">
        <v>26.2</v>
      </c>
      <c r="G374" s="28">
        <f>((G373 + E374) - F374)</f>
        <v/>
      </c>
      <c r="H374" s="28" t="n">
        <v>-26.2</v>
      </c>
      <c r="I374" s="28" t="n">
        <v>0</v>
      </c>
    </row>
    <row r="375" ht="42" customHeight="1" s="10">
      <c r="A375" s="26" t="n">
        <v>45626</v>
      </c>
      <c r="B375" s="27" t="inlineStr">
        <is>
          <t>Payable Invoice</t>
        </is>
      </c>
      <c r="C375" s="29" t="inlineStr">
        <is>
          <t>KST Enterprises Ltd - Affiniture Cards T/A Diners Club International - TRAINLINE
RAIL TICKETS EDINBURGH ABBEY BUSINESS
CENTER
83 GB NULLNULL ALEXANDRA BAGGE</t>
        </is>
      </c>
      <c r="D375" s="27" t="inlineStr">
        <is>
          <t>WLFSP-INV-8302</t>
        </is>
      </c>
      <c r="E375" s="28" t="n">
        <v>34.35</v>
      </c>
      <c r="F375" s="28" t="n">
        <v>0</v>
      </c>
      <c r="G375" s="28">
        <f>((G374 + E375) - F375)</f>
        <v/>
      </c>
      <c r="H375" s="28" t="n">
        <v>34.35</v>
      </c>
      <c r="I375" s="28" t="n">
        <v>0</v>
      </c>
    </row>
    <row r="376" ht="42" customHeight="1" s="10">
      <c r="A376" s="26" t="n">
        <v>45626</v>
      </c>
      <c r="B376" s="27" t="inlineStr">
        <is>
          <t>Payable Invoice</t>
        </is>
      </c>
      <c r="C376" s="29" t="inlineStr">
        <is>
          <t>KST Enterprises Ltd - Affiniture Cards T/A Diners Club International - TRAINLINE
RAIL TICKETS EDINBURGH ABBEY BUSINESS
CENTER
83 GB NULLNULL CAROLINE BENTIENPERKS</t>
        </is>
      </c>
      <c r="D376" s="27" t="inlineStr">
        <is>
          <t>WLFSP-INV-8302</t>
        </is>
      </c>
      <c r="E376" s="28" t="n">
        <v>50.1</v>
      </c>
      <c r="F376" s="28" t="n">
        <v>0</v>
      </c>
      <c r="G376" s="28">
        <f>((G375 + E376) - F376)</f>
        <v/>
      </c>
      <c r="H376" s="28" t="n">
        <v>50.1</v>
      </c>
      <c r="I376" s="28" t="n">
        <v>0</v>
      </c>
    </row>
    <row r="377" ht="42" customHeight="1" s="10">
      <c r="A377" s="26" t="n">
        <v>45626</v>
      </c>
      <c r="B377" s="27" t="inlineStr">
        <is>
          <t>Payable Invoice</t>
        </is>
      </c>
      <c r="C377" s="29" t="inlineStr">
        <is>
          <t>KST Enterprises Ltd - Affiniture Cards T/A Diners Club International - TRAINLINE
RAIL TICKETS EDINBURGH ABBEY BUSINESS
CENTER
83 GB NULLNULL DAVINA BYNOE</t>
        </is>
      </c>
      <c r="D377" s="27" t="inlineStr">
        <is>
          <t>WLFSP-INV-8302</t>
        </is>
      </c>
      <c r="E377" s="28" t="n">
        <v>29.75</v>
      </c>
      <c r="F377" s="28" t="n">
        <v>0</v>
      </c>
      <c r="G377" s="28">
        <f>((G376 + E377) - F377)</f>
        <v/>
      </c>
      <c r="H377" s="28" t="n">
        <v>29.75</v>
      </c>
      <c r="I377" s="28" t="n">
        <v>0</v>
      </c>
    </row>
    <row r="378" ht="42" customHeight="1" s="10">
      <c r="A378" s="26" t="n">
        <v>45626</v>
      </c>
      <c r="B378" s="27" t="inlineStr">
        <is>
          <t>Payable Invoice</t>
        </is>
      </c>
      <c r="C378" s="29" t="inlineStr">
        <is>
          <t>KST Enterprises Ltd - Affiniture Cards T/A Diners Club International - TRAINLINE
RAIL TICKETS EDINBURGH ABBEY BUSINESS
CENTER
83 GB NULLNULL DAVINA BYNOE</t>
        </is>
      </c>
      <c r="D378" s="27" t="inlineStr">
        <is>
          <t>WLFSP-INV-8302</t>
        </is>
      </c>
      <c r="E378" s="28" t="n">
        <v>50.1</v>
      </c>
      <c r="F378" s="28" t="n">
        <v>0</v>
      </c>
      <c r="G378" s="28">
        <f>((G377 + E378) - F378)</f>
        <v/>
      </c>
      <c r="H378" s="28" t="n">
        <v>50.1</v>
      </c>
      <c r="I378" s="28" t="n">
        <v>0</v>
      </c>
    </row>
    <row r="379" ht="42" customHeight="1" s="10">
      <c r="A379" s="26" t="n">
        <v>45626</v>
      </c>
      <c r="B379" s="27" t="inlineStr">
        <is>
          <t>Payable Invoice</t>
        </is>
      </c>
      <c r="C379" s="29" t="inlineStr">
        <is>
          <t>KST Enterprises Ltd - Affiniture Cards T/A Diners Club International - TRAINLINE
RAIL TICKETS EDINBURGH ABBEY BUSINESS
CENTER
83 GB NULLNULL ALEXANDRA BAGG</t>
        </is>
      </c>
      <c r="D379" s="27" t="inlineStr">
        <is>
          <t>WLFSP-INV-8302</t>
        </is>
      </c>
      <c r="E379" s="28" t="n">
        <v>0</v>
      </c>
      <c r="F379" s="28" t="n">
        <v>25.6</v>
      </c>
      <c r="G379" s="28">
        <f>((G378 + E379) - F379)</f>
        <v/>
      </c>
      <c r="H379" s="28" t="n">
        <v>-25.6</v>
      </c>
      <c r="I379" s="28" t="n">
        <v>0</v>
      </c>
    </row>
    <row r="380" ht="42" customHeight="1" s="10">
      <c r="A380" s="26" t="n">
        <v>45626</v>
      </c>
      <c r="B380" s="27" t="inlineStr">
        <is>
          <t>Payable Invoice</t>
        </is>
      </c>
      <c r="C380" s="29" t="inlineStr">
        <is>
          <t>KST Enterprises Ltd - Affiniture Cards T/A Diners Club International - TRAINLINE
RAIL TICKETS EDINBURGH ABBEY BUSINESS
CENTER
83 GB NULLNULL DAVINA BYNO</t>
        </is>
      </c>
      <c r="D380" s="27" t="inlineStr">
        <is>
          <t>WLFSP-INV-8302</t>
        </is>
      </c>
      <c r="E380" s="28" t="n">
        <v>0</v>
      </c>
      <c r="F380" s="28" t="n">
        <v>40.6</v>
      </c>
      <c r="G380" s="28">
        <f>((G379 + E380) - F380)</f>
        <v/>
      </c>
      <c r="H380" s="28" t="n">
        <v>-40.6</v>
      </c>
      <c r="I380" s="28" t="n">
        <v>0</v>
      </c>
    </row>
    <row r="381" ht="42" customHeight="1" s="10">
      <c r="A381" s="26" t="n">
        <v>45626</v>
      </c>
      <c r="B381" s="27" t="inlineStr">
        <is>
          <t>Payable Invoice</t>
        </is>
      </c>
      <c r="C381" s="29" t="inlineStr">
        <is>
          <t>KST Enterprises Ltd - Affiniture Cards T/A Diners Club International - TRAINLINE
RAIL TICKETS EDINBURGH ABBEY BUSINESS
CENTER
83 GB NULLNULL SARAH BANNERMAN</t>
        </is>
      </c>
      <c r="D381" s="27" t="inlineStr">
        <is>
          <t>WLFSP-INV-8302</t>
        </is>
      </c>
      <c r="E381" s="28" t="n">
        <v>53</v>
      </c>
      <c r="F381" s="28" t="n">
        <v>0</v>
      </c>
      <c r="G381" s="28">
        <f>((G380 + E381) - F381)</f>
        <v/>
      </c>
      <c r="H381" s="28" t="n">
        <v>53</v>
      </c>
      <c r="I381" s="28" t="n">
        <v>0</v>
      </c>
    </row>
    <row r="382" ht="31.75" customHeight="1" s="10">
      <c r="A382" s="26" t="n">
        <v>45626</v>
      </c>
      <c r="B382" s="27" t="inlineStr">
        <is>
          <t>Payable Invoice</t>
        </is>
      </c>
      <c r="C382" s="29" t="inlineStr">
        <is>
          <t>KST Enterprises Ltd - Affiniture Cards T/A Diners Club International - TRAINLINE
RAIL TICKETS EDINBURGH ABBEY BUSINESS CENTRE
83 GB NULLNULL DAVINA BYNOE</t>
        </is>
      </c>
      <c r="D382" s="27" t="inlineStr">
        <is>
          <t>WLFSP-INV-8302</t>
        </is>
      </c>
      <c r="E382" s="28" t="n">
        <v>40.8</v>
      </c>
      <c r="F382" s="28" t="n">
        <v>0</v>
      </c>
      <c r="G382" s="28">
        <f>((G381 + E382) - F382)</f>
        <v/>
      </c>
      <c r="H382" s="28" t="n">
        <v>40.8</v>
      </c>
      <c r="I382" s="28" t="n">
        <v>0</v>
      </c>
    </row>
    <row r="383" ht="42" customHeight="1" s="10">
      <c r="A383" s="26" t="n">
        <v>45626</v>
      </c>
      <c r="B383" s="27" t="inlineStr">
        <is>
          <t>Payable Invoice</t>
        </is>
      </c>
      <c r="C383" s="29" t="inlineStr">
        <is>
          <t>KST Enterprises Ltd - Affiniture Cards T/A Diners Club International - TRAINLINE
RAIL TICKETS EDINBURGH ABBEY BUSINESS
CENTER
83 GB NULLNULL SARAH BANNERMAN</t>
        </is>
      </c>
      <c r="D383" s="27" t="inlineStr">
        <is>
          <t>WLFSP-INV-8302</t>
        </is>
      </c>
      <c r="E383" s="28" t="n">
        <v>53</v>
      </c>
      <c r="F383" s="28" t="n">
        <v>0</v>
      </c>
      <c r="G383" s="28">
        <f>((G382 + E383) - F383)</f>
        <v/>
      </c>
      <c r="H383" s="28" t="n">
        <v>53</v>
      </c>
      <c r="I383" s="28" t="n">
        <v>0</v>
      </c>
    </row>
    <row r="384" ht="42" customHeight="1" s="10">
      <c r="A384" s="26" t="n">
        <v>45626</v>
      </c>
      <c r="B384" s="27" t="inlineStr">
        <is>
          <t>Payable Invoice</t>
        </is>
      </c>
      <c r="C384" s="29" t="inlineStr">
        <is>
          <t>KST Enterprises Ltd - Affiniture Cards T/A Diners Club International - TRAINLINE
RAIL TICKETS EDINBURGH ABBEY BUSINESS
CENTER
83 GB NULLNULL LIDIA DE FREITAS</t>
        </is>
      </c>
      <c r="D384" s="27" t="inlineStr">
        <is>
          <t>WLFSP-INV-8302</t>
        </is>
      </c>
      <c r="E384" s="28" t="n">
        <v>40.8</v>
      </c>
      <c r="F384" s="28" t="n">
        <v>0</v>
      </c>
      <c r="G384" s="28">
        <f>((G383 + E384) - F384)</f>
        <v/>
      </c>
      <c r="H384" s="28" t="n">
        <v>40.8</v>
      </c>
      <c r="I384" s="28" t="n">
        <v>0</v>
      </c>
    </row>
    <row r="385" ht="11" customHeight="1" s="10">
      <c r="A385" s="26" t="n">
        <v>45629</v>
      </c>
      <c r="B385" s="27" t="inlineStr">
        <is>
          <t>Receive Money</t>
        </is>
      </c>
      <c r="C385" s="27" t="inlineStr">
        <is>
          <t>MINICABIT - MINICABIT TAXICABS/LIMOUSINES - refund</t>
        </is>
      </c>
      <c r="D385" s="27" t="n"/>
      <c r="E385" s="28" t="n">
        <v>0</v>
      </c>
      <c r="F385" s="28" t="n">
        <v>14.92</v>
      </c>
      <c r="G385" s="28">
        <f>((G384 + E385) - F385)</f>
        <v/>
      </c>
      <c r="H385" s="28" t="n">
        <v>-14.92</v>
      </c>
      <c r="I385" s="28" t="n">
        <v>0</v>
      </c>
    </row>
    <row r="386" ht="11" customHeight="1" s="10">
      <c r="A386" s="14" t="n">
        <v>45630</v>
      </c>
      <c r="B386" s="15" t="inlineStr">
        <is>
          <t>Payable Invoice</t>
        </is>
      </c>
      <c r="C386" s="15" t="inlineStr">
        <is>
          <t>Kripali Patel - Driving to Lady Margaret School (LW Champion)</t>
        </is>
      </c>
      <c r="D386" s="15" t="inlineStr">
        <is>
          <t>Inv 012</t>
        </is>
      </c>
      <c r="E386" s="16" t="n">
        <v>5.4</v>
      </c>
      <c r="F386" s="16" t="n">
        <v>0</v>
      </c>
      <c r="G386" s="16">
        <f>((G385 + E386) - F386)</f>
        <v/>
      </c>
      <c r="H386" s="16" t="n">
        <v>5.4</v>
      </c>
      <c r="I386" s="16" t="n">
        <v>0</v>
      </c>
    </row>
    <row r="387" ht="11" customHeight="1" s="10">
      <c r="A387" s="26" t="n">
        <v>45630</v>
      </c>
      <c r="B387" s="27" t="inlineStr">
        <is>
          <t>Spend Money</t>
        </is>
      </c>
      <c r="C387" s="27" t="inlineStr">
        <is>
          <t>Panther Taxis - PANTHER TAXIS LTD</t>
        </is>
      </c>
      <c r="D387" s="27" t="n"/>
      <c r="E387" s="28" t="n">
        <v>17.4</v>
      </c>
      <c r="F387" s="28" t="n">
        <v>0</v>
      </c>
      <c r="G387" s="28">
        <f>((G386 + E387) - F387)</f>
        <v/>
      </c>
      <c r="H387" s="28" t="n">
        <v>17.4</v>
      </c>
      <c r="I387" s="28" t="n">
        <v>0</v>
      </c>
    </row>
    <row r="388" ht="11" customHeight="1" s="10">
      <c r="A388" s="26" t="n">
        <v>45630</v>
      </c>
      <c r="B388" s="27" t="inlineStr">
        <is>
          <t>Spend Money</t>
        </is>
      </c>
      <c r="C388" s="27" t="inlineStr">
        <is>
          <t>Panther Taxis - PANTHER TAXIS LTD</t>
        </is>
      </c>
      <c r="D388" s="27" t="n"/>
      <c r="E388" s="28" t="n">
        <v>17.2</v>
      </c>
      <c r="F388" s="28" t="n">
        <v>0</v>
      </c>
      <c r="G388" s="28">
        <f>((G387 + E388) - F388)</f>
        <v/>
      </c>
      <c r="H388" s="28" t="n">
        <v>17.2</v>
      </c>
      <c r="I388" s="28" t="n">
        <v>0</v>
      </c>
    </row>
    <row r="389" ht="11" customHeight="1" s="10">
      <c r="A389" s="26" t="n">
        <v>45630</v>
      </c>
      <c r="B389" s="27" t="inlineStr">
        <is>
          <t>Spend Money</t>
        </is>
      </c>
      <c r="C389" s="27" t="inlineStr">
        <is>
          <t>Minicabs Hub - PCC* MINICABS HUB TAXICABS/LIMOUSINES</t>
        </is>
      </c>
      <c r="D389" s="27" t="n"/>
      <c r="E389" s="28" t="n">
        <v>12</v>
      </c>
      <c r="F389" s="28" t="n">
        <v>0</v>
      </c>
      <c r="G389" s="28">
        <f>((G388 + E389) - F389)</f>
        <v/>
      </c>
      <c r="H389" s="28" t="n">
        <v>12</v>
      </c>
      <c r="I389" s="28" t="n">
        <v>0</v>
      </c>
    </row>
    <row r="390" ht="11" customHeight="1" s="10">
      <c r="A390" s="26" t="n">
        <v>45630</v>
      </c>
      <c r="B390" s="27" t="inlineStr">
        <is>
          <t>Spend Money</t>
        </is>
      </c>
      <c r="C390" s="27" t="inlineStr">
        <is>
          <t>Minicabs Hub - PCC* MINICABS HUB TAXICABS/LIMOUSINES</t>
        </is>
      </c>
      <c r="D390" s="27" t="n"/>
      <c r="E390" s="28" t="n">
        <v>12</v>
      </c>
      <c r="F390" s="28" t="n">
        <v>0</v>
      </c>
      <c r="G390" s="28">
        <f>((G389 + E390) - F390)</f>
        <v/>
      </c>
      <c r="H390" s="28" t="n">
        <v>12</v>
      </c>
      <c r="I390" s="28" t="n">
        <v>0</v>
      </c>
    </row>
    <row r="391" ht="11" customHeight="1" s="10">
      <c r="A391" s="26" t="n">
        <v>45631</v>
      </c>
      <c r="B391" s="27" t="inlineStr">
        <is>
          <t>Payable Invoice</t>
        </is>
      </c>
      <c r="C391" s="27" t="inlineStr">
        <is>
          <t>Georgina Berry - Driving to St Teresa's (12/11)</t>
        </is>
      </c>
      <c r="D391" s="27" t="inlineStr">
        <is>
          <t>Inv 043</t>
        </is>
      </c>
      <c r="E391" s="28" t="n">
        <v>16.2</v>
      </c>
      <c r="F391" s="28" t="n">
        <v>0</v>
      </c>
      <c r="G391" s="28">
        <f>((G390 + E391) - F391)</f>
        <v/>
      </c>
      <c r="H391" s="28" t="n">
        <v>16.2</v>
      </c>
      <c r="I391" s="28" t="n">
        <v>0</v>
      </c>
    </row>
    <row r="392" ht="11" customHeight="1" s="10">
      <c r="A392" s="26" t="n">
        <v>45631</v>
      </c>
      <c r="B392" s="27" t="inlineStr">
        <is>
          <t>Payable Invoice</t>
        </is>
      </c>
      <c r="C392" s="27" t="inlineStr">
        <is>
          <t>Georgina Berry - Driving to Cherry Tree (03/12)</t>
        </is>
      </c>
      <c r="D392" s="27" t="inlineStr">
        <is>
          <t>Inv 043</t>
        </is>
      </c>
      <c r="E392" s="28" t="n">
        <v>14.4</v>
      </c>
      <c r="F392" s="28" t="n">
        <v>0</v>
      </c>
      <c r="G392" s="28">
        <f>((G391 + E392) - F392)</f>
        <v/>
      </c>
      <c r="H392" s="28" t="n">
        <v>14.4</v>
      </c>
      <c r="I392" s="28" t="n">
        <v>0</v>
      </c>
    </row>
    <row r="393" ht="11" customHeight="1" s="10">
      <c r="A393" s="26" t="n">
        <v>45631</v>
      </c>
      <c r="B393" s="27" t="inlineStr">
        <is>
          <t>Spend Money</t>
        </is>
      </c>
      <c r="C393" s="27" t="inlineStr">
        <is>
          <t>A1 Executive Travel Group Ltd (Watford) - Mount Pleasant Lane Primary School to Watford Junction Railway Station</t>
        </is>
      </c>
      <c r="D393" s="27" t="n"/>
      <c r="E393" s="28" t="n">
        <v>12</v>
      </c>
      <c r="F393" s="28" t="n">
        <v>0</v>
      </c>
      <c r="G393" s="28">
        <f>((G392 + E393) - F393)</f>
        <v/>
      </c>
      <c r="H393" s="28" t="n">
        <v>12</v>
      </c>
      <c r="I393" s="28" t="n">
        <v>0</v>
      </c>
    </row>
    <row r="394" ht="11" customHeight="1" s="10">
      <c r="A394" s="26" t="n">
        <v>45631</v>
      </c>
      <c r="B394" s="27" t="inlineStr">
        <is>
          <t>Payable Invoice</t>
        </is>
      </c>
      <c r="C394" s="27" t="inlineStr">
        <is>
          <t>Georgina Berry - Driving to Broadfields (4/11)</t>
        </is>
      </c>
      <c r="D394" s="27" t="inlineStr">
        <is>
          <t>Inv 043</t>
        </is>
      </c>
      <c r="E394" s="28" t="n">
        <v>7.2</v>
      </c>
      <c r="F394" s="28" t="n">
        <v>0</v>
      </c>
      <c r="G394" s="28">
        <f>((G393 + E394) - F394)</f>
        <v/>
      </c>
      <c r="H394" s="28" t="n">
        <v>7.2</v>
      </c>
      <c r="I394" s="28" t="n">
        <v>0</v>
      </c>
    </row>
    <row r="395" ht="11" customHeight="1" s="10">
      <c r="A395" s="26" t="n">
        <v>45631</v>
      </c>
      <c r="B395" s="27" t="inlineStr">
        <is>
          <t>Payable Invoice</t>
        </is>
      </c>
      <c r="C395" s="27" t="inlineStr">
        <is>
          <t>Georgina Berry - Driving to Kenilworth (18/11)</t>
        </is>
      </c>
      <c r="D395" s="27" t="inlineStr">
        <is>
          <t>Inv 043</t>
        </is>
      </c>
      <c r="E395" s="28" t="n">
        <v>15.3</v>
      </c>
      <c r="F395" s="28" t="n">
        <v>0</v>
      </c>
      <c r="G395" s="28">
        <f>((G394 + E395) - F395)</f>
        <v/>
      </c>
      <c r="H395" s="28" t="n">
        <v>15.3</v>
      </c>
      <c r="I395" s="28" t="n">
        <v>0</v>
      </c>
    </row>
    <row r="396" ht="11" customHeight="1" s="10">
      <c r="A396" s="26" t="n">
        <v>45631</v>
      </c>
      <c r="B396" s="27" t="inlineStr">
        <is>
          <t>Payable Invoice</t>
        </is>
      </c>
      <c r="C396" s="27" t="inlineStr">
        <is>
          <t>Georgina Berry - Driving to Great Gaddesden (5/Dec)</t>
        </is>
      </c>
      <c r="D396" s="27" t="inlineStr">
        <is>
          <t>Inv 043</t>
        </is>
      </c>
      <c r="E396" s="28" t="n">
        <v>9</v>
      </c>
      <c r="F396" s="28" t="n">
        <v>0</v>
      </c>
      <c r="G396" s="28">
        <f>((G395 + E396) - F396)</f>
        <v/>
      </c>
      <c r="H396" s="28" t="n">
        <v>9</v>
      </c>
      <c r="I396" s="28" t="n">
        <v>0</v>
      </c>
    </row>
    <row r="397" ht="11" customHeight="1" s="10">
      <c r="A397" s="26" t="n">
        <v>45631</v>
      </c>
      <c r="B397" s="27" t="inlineStr">
        <is>
          <t>Payable Invoice</t>
        </is>
      </c>
      <c r="C397" s="27" t="inlineStr">
        <is>
          <t>Georgina Berry - Driving to Windermere (28/11)</t>
        </is>
      </c>
      <c r="D397" s="27" t="inlineStr">
        <is>
          <t>Inv 043</t>
        </is>
      </c>
      <c r="E397" s="28" t="n">
        <v>7.2</v>
      </c>
      <c r="F397" s="28" t="n">
        <v>0</v>
      </c>
      <c r="G397" s="28">
        <f>((G396 + E397) - F397)</f>
        <v/>
      </c>
      <c r="H397" s="28" t="n">
        <v>7.2</v>
      </c>
      <c r="I397" s="28" t="n">
        <v>0</v>
      </c>
    </row>
    <row r="398" ht="11" customHeight="1" s="10">
      <c r="A398" s="26" t="n">
        <v>45631</v>
      </c>
      <c r="B398" s="27" t="inlineStr">
        <is>
          <t>Payable Invoice</t>
        </is>
      </c>
      <c r="C398" s="27" t="inlineStr">
        <is>
          <t>Georgina Berry - Travel to Holtsmere (11/11)</t>
        </is>
      </c>
      <c r="D398" s="27" t="inlineStr">
        <is>
          <t>Inv 043</t>
        </is>
      </c>
      <c r="E398" s="28" t="n">
        <v>5.67</v>
      </c>
      <c r="F398" s="28" t="n">
        <v>0</v>
      </c>
      <c r="G398" s="28">
        <f>((G397 + E398) - F398)</f>
        <v/>
      </c>
      <c r="H398" s="28" t="n">
        <v>5.67</v>
      </c>
      <c r="I398" s="28" t="n">
        <v>0</v>
      </c>
    </row>
    <row r="399" ht="11" customHeight="1" s="10">
      <c r="A399" s="26" t="n">
        <v>45631</v>
      </c>
      <c r="B399" s="27" t="inlineStr">
        <is>
          <t>Payable Invoice</t>
        </is>
      </c>
      <c r="C399" s="27" t="inlineStr">
        <is>
          <t>Georgina Berry - Uber to Downe Manor</t>
        </is>
      </c>
      <c r="D399" s="27" t="inlineStr">
        <is>
          <t>Inv 043</t>
        </is>
      </c>
      <c r="E399" s="28" t="n">
        <v>25</v>
      </c>
      <c r="F399" s="28" t="n">
        <v>0</v>
      </c>
      <c r="G399" s="28">
        <f>((G398 + E399) - F399)</f>
        <v/>
      </c>
      <c r="H399" s="28" t="n">
        <v>25</v>
      </c>
      <c r="I399" s="28" t="n">
        <v>0</v>
      </c>
    </row>
    <row r="400" ht="11" customHeight="1" s="10">
      <c r="A400" s="26" t="n">
        <v>45631</v>
      </c>
      <c r="B400" s="27" t="inlineStr">
        <is>
          <t>Payable Invoice</t>
        </is>
      </c>
      <c r="C400" s="27" t="inlineStr">
        <is>
          <t>Rebecca Miles - Driving to Genstanton &amp; Hilton (4 Dec)</t>
        </is>
      </c>
      <c r="D400" s="27" t="inlineStr">
        <is>
          <t>Inv 4/12/24</t>
        </is>
      </c>
      <c r="E400" s="28" t="n">
        <v>63</v>
      </c>
      <c r="F400" s="28" t="n">
        <v>0</v>
      </c>
      <c r="G400" s="28">
        <f>((G399 + E400) - F400)</f>
        <v/>
      </c>
      <c r="H400" s="28" t="n">
        <v>63</v>
      </c>
      <c r="I400" s="28" t="n">
        <v>0</v>
      </c>
    </row>
    <row r="401" ht="11" customHeight="1" s="10">
      <c r="A401" s="26" t="n">
        <v>45631</v>
      </c>
      <c r="B401" s="27" t="inlineStr">
        <is>
          <t>Receive Money</t>
        </is>
      </c>
      <c r="C401" s="27" t="inlineStr">
        <is>
          <t>Minicabs Hub - Travel - refund</t>
        </is>
      </c>
      <c r="D401" s="27" t="n"/>
      <c r="E401" s="28" t="n">
        <v>0</v>
      </c>
      <c r="F401" s="28" t="n">
        <v>12</v>
      </c>
      <c r="G401" s="28">
        <f>((G400 + E401) - F401)</f>
        <v/>
      </c>
      <c r="H401" s="28" t="n">
        <v>-12</v>
      </c>
      <c r="I401" s="28" t="n">
        <v>0</v>
      </c>
    </row>
    <row r="402" ht="11" customHeight="1" s="10">
      <c r="A402" s="26" t="n">
        <v>45631</v>
      </c>
      <c r="B402" s="27" t="inlineStr">
        <is>
          <t>Receive Money</t>
        </is>
      </c>
      <c r="C402" s="27" t="inlineStr">
        <is>
          <t>Minicabs Hub - Travel - refund</t>
        </is>
      </c>
      <c r="D402" s="27" t="n"/>
      <c r="E402" s="28" t="n">
        <v>0</v>
      </c>
      <c r="F402" s="28" t="n">
        <v>12</v>
      </c>
      <c r="G402" s="28">
        <f>((G401 + E402) - F402)</f>
        <v/>
      </c>
      <c r="H402" s="28" t="n">
        <v>-12</v>
      </c>
      <c r="I402" s="28" t="n">
        <v>0</v>
      </c>
    </row>
    <row r="403" ht="11" customHeight="1" s="10">
      <c r="A403" s="26" t="n">
        <v>45631</v>
      </c>
      <c r="B403" s="27" t="inlineStr">
        <is>
          <t>Spend Money</t>
        </is>
      </c>
      <c r="C403" s="27" t="inlineStr">
        <is>
          <t>TFL - TFL OYSTER AUTO TOPUP Dec 24 HUB TRAVEL</t>
        </is>
      </c>
      <c r="D403" s="27" t="n"/>
      <c r="E403" s="28" t="n">
        <v>20</v>
      </c>
      <c r="F403" s="28" t="n">
        <v>0</v>
      </c>
      <c r="G403" s="28">
        <f>((G402 + E403) - F403)</f>
        <v/>
      </c>
      <c r="H403" s="28" t="n">
        <v>20</v>
      </c>
      <c r="I403" s="28" t="n">
        <v>0</v>
      </c>
    </row>
    <row r="404" ht="11" customHeight="1" s="10">
      <c r="A404" s="26" t="n">
        <v>45633</v>
      </c>
      <c r="B404" s="27" t="inlineStr">
        <is>
          <t>Spend Money</t>
        </is>
      </c>
      <c r="C404" s="27" t="inlineStr">
        <is>
          <t>TFL - OYSTER topup Dec 24</t>
        </is>
      </c>
      <c r="D404" s="27" t="n"/>
      <c r="E404" s="28" t="n">
        <v>20</v>
      </c>
      <c r="F404" s="28" t="n">
        <v>0</v>
      </c>
      <c r="G404" s="28">
        <f>((G403 + E404) - F404)</f>
        <v/>
      </c>
      <c r="H404" s="28" t="n">
        <v>20</v>
      </c>
      <c r="I404" s="28" t="n">
        <v>0</v>
      </c>
    </row>
    <row r="405" ht="11" customHeight="1" s="10">
      <c r="A405" s="26" t="n">
        <v>45633</v>
      </c>
      <c r="B405" s="27" t="inlineStr">
        <is>
          <t>Spend Money</t>
        </is>
      </c>
      <c r="C405" s="27" t="inlineStr">
        <is>
          <t>TFL - TFL OYSTER AUTO TOPUP Dec 24 HUB TRAVEL</t>
        </is>
      </c>
      <c r="D405" s="27" t="n"/>
      <c r="E405" s="28" t="n">
        <v>20</v>
      </c>
      <c r="F405" s="28" t="n">
        <v>0</v>
      </c>
      <c r="G405" s="28">
        <f>((G404 + E405) - F405)</f>
        <v/>
      </c>
      <c r="H405" s="28" t="n">
        <v>20</v>
      </c>
      <c r="I405" s="28" t="n">
        <v>0</v>
      </c>
    </row>
    <row r="406" ht="11" customHeight="1" s="10">
      <c r="A406" s="26" t="n">
        <v>45636</v>
      </c>
      <c r="B406" s="27" t="inlineStr">
        <is>
          <t>Payable Invoice</t>
        </is>
      </c>
      <c r="C406" s="27" t="inlineStr">
        <is>
          <t>Charliey Joyce - Driving expenses Hammond Academy (14/11)</t>
        </is>
      </c>
      <c r="D406" s="27" t="inlineStr">
        <is>
          <t>Invoice Aut 2</t>
        </is>
      </c>
      <c r="E406" s="28" t="n">
        <v>9</v>
      </c>
      <c r="F406" s="28" t="n">
        <v>0</v>
      </c>
      <c r="G406" s="28">
        <f>((G405 + E406) - F406)</f>
        <v/>
      </c>
      <c r="H406" s="28" t="n">
        <v>9</v>
      </c>
      <c r="I406" s="28" t="n">
        <v>0</v>
      </c>
    </row>
    <row r="407" ht="11" customHeight="1" s="10">
      <c r="A407" s="26" t="n">
        <v>45636</v>
      </c>
      <c r="B407" s="27" t="inlineStr">
        <is>
          <t>Payable Invoice</t>
        </is>
      </c>
      <c r="C407" s="27" t="inlineStr">
        <is>
          <t>Charliey Joyce - Driving expenses Kingsmoor School (21/11)</t>
        </is>
      </c>
      <c r="D407" s="27" t="inlineStr">
        <is>
          <t>Invoice Aut 2</t>
        </is>
      </c>
      <c r="E407" s="28" t="n">
        <v>27</v>
      </c>
      <c r="F407" s="28" t="n">
        <v>0</v>
      </c>
      <c r="G407" s="28">
        <f>((G406 + E407) - F407)</f>
        <v/>
      </c>
      <c r="H407" s="28" t="n">
        <v>27</v>
      </c>
      <c r="I407" s="28" t="n">
        <v>0</v>
      </c>
    </row>
    <row r="408" ht="11" customHeight="1" s="10">
      <c r="A408" s="26" t="n">
        <v>45636</v>
      </c>
      <c r="B408" s="27" t="inlineStr">
        <is>
          <t>Payable Invoice</t>
        </is>
      </c>
      <c r="C408" s="27" t="inlineStr">
        <is>
          <t>Sarah Bannerman - Driving Expenses (492 miles x .45)</t>
        </is>
      </c>
      <c r="D408" s="27" t="inlineStr">
        <is>
          <t>Inv 0157</t>
        </is>
      </c>
      <c r="E408" s="28" t="n">
        <v>221.4</v>
      </c>
      <c r="F408" s="28" t="n">
        <v>0</v>
      </c>
      <c r="G408" s="28">
        <f>((G407 + E408) - F408)</f>
        <v/>
      </c>
      <c r="H408" s="28" t="n">
        <v>221.4</v>
      </c>
      <c r="I408" s="28" t="n">
        <v>0</v>
      </c>
    </row>
    <row r="409" ht="21.25" customHeight="1" s="10">
      <c r="A409" s="26" t="n">
        <v>45636</v>
      </c>
      <c r="B409" s="27" t="inlineStr">
        <is>
          <t>Payable Invoice</t>
        </is>
      </c>
      <c r="C409" s="29" t="inlineStr">
        <is>
          <t>Sarah Bannerman - Car Parking
 Watling Park (28/11)</t>
        </is>
      </c>
      <c r="D409" s="27" t="inlineStr">
        <is>
          <t>Inv 0157</t>
        </is>
      </c>
      <c r="E409" s="28" t="n">
        <v>20</v>
      </c>
      <c r="F409" s="28" t="n">
        <v>0</v>
      </c>
      <c r="G409" s="28">
        <f>((G408 + E409) - F409)</f>
        <v/>
      </c>
      <c r="H409" s="28" t="n">
        <v>20</v>
      </c>
      <c r="I409" s="28" t="n">
        <v>0</v>
      </c>
    </row>
    <row r="410" ht="11" customHeight="1" s="10">
      <c r="A410" s="26" t="n">
        <v>45639</v>
      </c>
      <c r="B410" s="27" t="inlineStr">
        <is>
          <t>Payable Invoice</t>
        </is>
      </c>
      <c r="C410" s="27" t="inlineStr">
        <is>
          <t>Sarah Bannerman - Driving Expenses to Stukeley Meadows (12/12)</t>
        </is>
      </c>
      <c r="D410" s="27" t="inlineStr">
        <is>
          <t>Inv 0158</t>
        </is>
      </c>
      <c r="E410" s="28" t="n">
        <v>33.3</v>
      </c>
      <c r="F410" s="28" t="n">
        <v>0</v>
      </c>
      <c r="G410" s="28">
        <f>((G409 + E410) - F410)</f>
        <v/>
      </c>
      <c r="H410" s="28" t="n">
        <v>33.3</v>
      </c>
      <c r="I410" s="28" t="n">
        <v>0</v>
      </c>
    </row>
    <row r="411" ht="11" customHeight="1" s="10">
      <c r="A411" s="17" t="inlineStr">
        <is>
          <t>Total Supplies &amp; Services Costs: Educational Supplies: Curriculum Materials - English Hub Travel</t>
        </is>
      </c>
      <c r="B411" s="17" t="n"/>
      <c r="C411" s="17" t="n"/>
      <c r="D411" s="17" t="n"/>
      <c r="E411" s="18">
        <f>SUM(E263:E410)</f>
        <v/>
      </c>
      <c r="F411" s="18">
        <f>SUM(F263:F410)</f>
        <v/>
      </c>
      <c r="G411" s="18">
        <f>G410</f>
        <v/>
      </c>
      <c r="H411" s="18">
        <f>SUM(H263:H410)</f>
        <v/>
      </c>
      <c r="I411" s="18">
        <f>SUM(I263:I410)</f>
        <v/>
      </c>
    </row>
    <row r="412" ht="13.25" customHeight="1" s="10"/>
    <row r="413" ht="11" customHeight="1" s="10">
      <c r="A413" s="21" t="inlineStr">
        <is>
          <t>Total</t>
        </is>
      </c>
      <c r="B413" s="21" t="n"/>
      <c r="C413" s="21" t="n"/>
      <c r="D413" s="21" t="n"/>
      <c r="E413" s="22">
        <f>SUM(E13,E23,E66,E93,E148,E153,E173,E185,E210,E230,E260,E411)</f>
        <v/>
      </c>
      <c r="F413" s="22">
        <f>SUM(F13,F23,F66,F93,F148,F153,F173,F185,F210,F230,F260,F411)</f>
        <v/>
      </c>
      <c r="G413" s="22">
        <f>(E413 - F413)</f>
        <v/>
      </c>
      <c r="H413" s="22">
        <f>SUM(H13,H23,H66,H93,H148,H153,H173,H185,H210,H230,H260,H411)</f>
        <v/>
      </c>
      <c r="I413" s="22">
        <f>SUM(I13,I23,I66,I93,I148,I153,I173,I185,I210,I230,I260,I411)</f>
        <v/>
      </c>
    </row>
  </sheetData>
  <pageMargins left="0.7" right="0.7" top="0.75" bottom="0.75" header="0.3" footer="0.3"/>
  <pageSetup orientation="portrait" paperSize="9" fitToHeight="0" fitToWidth="0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2025-01-26T22:32:10Z</dcterms:created>
  <dcterms:modified xmlns:dcterms="http://purl.org/dc/terms/" xmlns:xsi="http://www.w3.org/2001/XMLSchema-instance" xsi:type="dcterms:W3CDTF">2025-01-26T16:18:33Z</dcterms:modified>
  <cp:lastModifiedBy>Microsoft Office User</cp:lastModifiedBy>
</cp:coreProperties>
</file>