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c_xy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<sst xmlns="http://schemas.openxmlformats.org/spreadsheetml/2006/main" count="19" uniqueCount="18">
  <si>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wavelength</t>
  </si>
  <si>
    <t xml:space="preserve">D65</t>
  </si>
  <si>
    <t xml:space="preserve">正規化した光源</t>
  </si>
  <si>
    <t xml:space="preserve">light_skin</t>
  </si>
  <si>
    <t xml:space="preserve">目に届く光</t>
  </si>
  <si>
    <t xml:space="preserve">x</t>
  </si>
  <si>
    <t xml:space="preserve">y</t>
  </si>
  <si>
    <t xml:space="preserve">z</t>
  </si>
  <si>
    <t xml:space="preserve">X(λ)*10</t>
  </si>
  <si>
    <t xml:space="preserve">Y(λ)*10</t>
  </si>
  <si>
    <t xml:space="preserve">Z(λ)*10</t>
  </si>
  <si>
    <t xml:space="preserve">k</t>
  </si>
  <si>
    <t xml:space="preserve">X</t>
  </si>
  <si>
    <t xml:space="preserve">Y</t>
  </si>
  <si>
    <t xml:space="preserve">Z</t>
  </si>
  <si>
    <t xml:space="preserve">kX</t>
  </si>
  <si>
    <t xml:space="preserve">kY</t>
  </si>
  <si>
    <t xml:space="preserve">kZ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</si>
</sst>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Arial"/>
      <family val="2"/>
      <charset val="128"/>
    </font>
    <font>
      <sz val="10"/>
      <color rgb="FFFFFFFF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showFormulas="false" showGridLines="true" showRowColHeaders="true" showZeros="true" rightToLeft="false" tabSelected="true" showOutlineSymbols="true" defaultGridColor="true" view="normal" topLeftCell="H5" colorId="64" zoomScale="100" zoomScaleNormal="100" zoomScalePageLayoutView="100" workbookViewId="0">
      <selection pane="topLeft" activeCell="M50" activeCellId="0" sqref="M5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7.95"/>
    <col collapsed="false" customWidth="true" hidden="false" outlineLevel="0" max="3" min="3" style="0" width="18.76"/>
    <col collapsed="false" customWidth="true" hidden="false" outlineLevel="0" max="4" min="4" style="0" width="9.2"/>
    <col collapsed="false" customWidth="true" hidden="false" outlineLevel="0" max="6" min="5" style="0" width="12.83"/>
    <col collapsed="false" customWidth="true" hidden="false" outlineLevel="0" max="7" min="7" style="0" width="9.91"/>
    <col collapsed="false" customWidth="true" hidden="false" outlineLevel="0" max="8" min="8" style="0" width="18.12"/>
    <col collapsed="false" customWidth="true" hidden="false" outlineLevel="0" max="9" min="9" style="0" width="9.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M1" s="2" t="s">
        <v>11</v>
      </c>
    </row>
    <row r="2" customFormat="false" ht="12.8" hidden="false" customHeight="false" outlineLevel="0" collapsed="false">
      <c r="A2" s="0" t="n">
        <v>380</v>
      </c>
      <c r="B2" s="0" t="n">
        <v>49.9755</v>
      </c>
      <c r="C2" s="0" t="n">
        <f aca="false"> B2/102.023</f>
        <v>0.489845427011556</v>
      </c>
      <c r="D2" s="0" t="n">
        <v>0.103</v>
      </c>
      <c r="E2" s="0" t="n">
        <f aca="false">C2*D2</f>
        <v>0.0504540789821903</v>
      </c>
      <c r="F2" s="0" t="n">
        <v>0.001368</v>
      </c>
      <c r="G2" s="0" t="n">
        <v>3.9E-005</v>
      </c>
      <c r="H2" s="0" t="n">
        <v>0.006450001</v>
      </c>
      <c r="I2" s="0" t="n">
        <f aca="false">E2*F2*10</f>
        <v>0.000690211800476363</v>
      </c>
      <c r="J2" s="0" t="n">
        <f aca="false">E2*G2*10</f>
        <v>1.96770908030542E-005</v>
      </c>
      <c r="K2" s="0" t="n">
        <f aca="false"> E2*H2*10</f>
        <v>0.00325428859889206</v>
      </c>
      <c r="M2" s="0" t="n">
        <f aca="false">B2*G2*10</f>
        <v>0.019490445</v>
      </c>
    </row>
    <row r="3" customFormat="false" ht="12.8" hidden="false" customHeight="false" outlineLevel="0" collapsed="false">
      <c r="A3" s="0" t="n">
        <v>390</v>
      </c>
      <c r="B3" s="0" t="n">
        <v>54.6482</v>
      </c>
      <c r="C3" s="0" t="n">
        <f aca="false"> B3/102.023</f>
        <v>0.535645883771307</v>
      </c>
      <c r="D3" s="0" t="n">
        <v>0.141</v>
      </c>
      <c r="E3" s="0" t="n">
        <f aca="false">C3*D3</f>
        <v>0.0755260696117542</v>
      </c>
      <c r="F3" s="0" t="n">
        <v>0.004243</v>
      </c>
      <c r="G3" s="0" t="n">
        <v>0.00012</v>
      </c>
      <c r="H3" s="0" t="n">
        <v>0.02005001</v>
      </c>
      <c r="I3" s="0" t="n">
        <f aca="false">E3*F3*10</f>
        <v>0.00320457113362673</v>
      </c>
      <c r="J3" s="0" t="n">
        <f aca="false">E3*G3*10</f>
        <v>9.06312835341051E-005</v>
      </c>
      <c r="K3" s="0" t="n">
        <f aca="false"> E3*H3*10</f>
        <v>0.0151429845097637</v>
      </c>
      <c r="M3" s="0" t="n">
        <f aca="false">B3*G3*10</f>
        <v>0.06557784</v>
      </c>
    </row>
    <row r="4" customFormat="false" ht="12.8" hidden="false" customHeight="false" outlineLevel="0" collapsed="false">
      <c r="A4" s="0" t="n">
        <v>400</v>
      </c>
      <c r="B4" s="0" t="n">
        <v>82.7549</v>
      </c>
      <c r="C4" s="0" t="n">
        <f aca="false"> B4/102.023</f>
        <v>0.811139644982014</v>
      </c>
      <c r="D4" s="0" t="n">
        <v>0.182</v>
      </c>
      <c r="E4" s="0" t="n">
        <f aca="false">C4*D4</f>
        <v>0.147627415386727</v>
      </c>
      <c r="F4" s="0" t="n">
        <v>0.01431</v>
      </c>
      <c r="G4" s="0" t="n">
        <v>0.000396</v>
      </c>
      <c r="H4" s="0" t="n">
        <v>0.06785001</v>
      </c>
      <c r="I4" s="0" t="n">
        <f aca="false">E4*F4*10</f>
        <v>0.0211254831418406</v>
      </c>
      <c r="J4" s="0" t="n">
        <f aca="false">E4*G4*10</f>
        <v>0.000584604564931437</v>
      </c>
      <c r="K4" s="0" t="n">
        <f aca="false"> E4*H4*10</f>
        <v>0.100165216102635</v>
      </c>
      <c r="M4" s="0" t="n">
        <f aca="false">B4*G4*10</f>
        <v>0.327709404</v>
      </c>
    </row>
    <row r="5" customFormat="false" ht="12.8" hidden="false" customHeight="false" outlineLevel="0" collapsed="false">
      <c r="A5" s="0" t="n">
        <v>410</v>
      </c>
      <c r="B5" s="0" t="n">
        <v>91.486</v>
      </c>
      <c r="C5" s="0" t="n">
        <f aca="false"> B5/102.023</f>
        <v>0.896719367201513</v>
      </c>
      <c r="D5" s="0" t="n">
        <v>0.197</v>
      </c>
      <c r="E5" s="0" t="n">
        <f aca="false">C5*D5</f>
        <v>0.176653715338698</v>
      </c>
      <c r="F5" s="0" t="n">
        <v>0.04351</v>
      </c>
      <c r="G5" s="0" t="n">
        <v>0.00121</v>
      </c>
      <c r="H5" s="0" t="n">
        <v>0.2074</v>
      </c>
      <c r="I5" s="0" t="n">
        <f aca="false">E5*F5*10</f>
        <v>0.0768620315438676</v>
      </c>
      <c r="J5" s="0" t="n">
        <f aca="false">E5*G5*10</f>
        <v>0.00213750995559825</v>
      </c>
      <c r="K5" s="0" t="n">
        <f aca="false"> E5*H5*10</f>
        <v>0.36637980561246</v>
      </c>
      <c r="M5" s="0" t="n">
        <f aca="false">B5*G5*10</f>
        <v>1.1069806</v>
      </c>
    </row>
    <row r="6" customFormat="false" ht="12.8" hidden="false" customHeight="false" outlineLevel="0" collapsed="false">
      <c r="A6" s="0" t="n">
        <v>420</v>
      </c>
      <c r="B6" s="0" t="n">
        <v>93.4318</v>
      </c>
      <c r="C6" s="0" t="n">
        <f aca="false"> B6/102.023</f>
        <v>0.915791537202395</v>
      </c>
      <c r="D6" s="0" t="n">
        <v>0.201</v>
      </c>
      <c r="E6" s="0" t="n">
        <f aca="false">C6*D6</f>
        <v>0.184074098977682</v>
      </c>
      <c r="F6" s="0" t="n">
        <v>0.13438</v>
      </c>
      <c r="G6" s="0" t="n">
        <v>0.004</v>
      </c>
      <c r="H6" s="0" t="n">
        <v>0.6456</v>
      </c>
      <c r="I6" s="0" t="n">
        <f aca="false">E6*F6*10</f>
        <v>0.247358774206208</v>
      </c>
      <c r="J6" s="0" t="n">
        <f aca="false">E6*G6*10</f>
        <v>0.00736296395910726</v>
      </c>
      <c r="K6" s="0" t="n">
        <f aca="false"> E6*H6*10</f>
        <v>1.18838238299991</v>
      </c>
      <c r="M6" s="0" t="n">
        <f aca="false">B6*G6*10</f>
        <v>3.737272</v>
      </c>
    </row>
    <row r="7" customFormat="false" ht="12.8" hidden="false" customHeight="false" outlineLevel="0" collapsed="false">
      <c r="A7" s="0" t="n">
        <v>430</v>
      </c>
      <c r="B7" s="0" t="n">
        <v>86.6823</v>
      </c>
      <c r="C7" s="0" t="n">
        <f aca="false"> B7/102.023</f>
        <v>0.84963488625114</v>
      </c>
      <c r="D7" s="0" t="n">
        <v>0.205</v>
      </c>
      <c r="E7" s="0" t="n">
        <f aca="false">C7*D7</f>
        <v>0.174175151681484</v>
      </c>
      <c r="F7" s="0" t="n">
        <v>0.2839</v>
      </c>
      <c r="G7" s="0" t="n">
        <v>0.0116</v>
      </c>
      <c r="H7" s="0" t="n">
        <v>1.3856</v>
      </c>
      <c r="I7" s="0" t="n">
        <f aca="false">E7*F7*10</f>
        <v>0.494483255623732</v>
      </c>
      <c r="J7" s="0" t="n">
        <f aca="false">E7*G7*10</f>
        <v>0.0202043175950521</v>
      </c>
      <c r="K7" s="0" t="n">
        <f aca="false"> E7*H7*10</f>
        <v>2.41337090169864</v>
      </c>
      <c r="M7" s="0" t="n">
        <f aca="false">B7*G7*10</f>
        <v>10.0551468</v>
      </c>
    </row>
    <row r="8" customFormat="false" ht="12.8" hidden="false" customHeight="false" outlineLevel="0" collapsed="false">
      <c r="A8" s="0" t="n">
        <v>440</v>
      </c>
      <c r="B8" s="0" t="n">
        <v>104.865</v>
      </c>
      <c r="C8" s="0" t="n">
        <f aca="false"> B8/102.023</f>
        <v>1.02785646373857</v>
      </c>
      <c r="D8" s="0" t="n">
        <v>0.212</v>
      </c>
      <c r="E8" s="0" t="n">
        <f aca="false">C8*D8</f>
        <v>0.217905570312577</v>
      </c>
      <c r="F8" s="0" t="n">
        <v>0.34828</v>
      </c>
      <c r="G8" s="0" t="n">
        <v>0.023</v>
      </c>
      <c r="H8" s="0" t="n">
        <v>1.74706</v>
      </c>
      <c r="I8" s="0" t="n">
        <f aca="false">E8*F8*10</f>
        <v>0.758921520284642</v>
      </c>
      <c r="J8" s="0" t="n">
        <f aca="false">E8*G8*10</f>
        <v>0.0501182811718926</v>
      </c>
      <c r="K8" s="0" t="n">
        <f aca="false"> E8*H8*10</f>
        <v>3.8069410567029</v>
      </c>
      <c r="M8" s="0" t="n">
        <f aca="false">B8*G8*10</f>
        <v>24.11895</v>
      </c>
    </row>
    <row r="9" customFormat="false" ht="12.8" hidden="false" customHeight="false" outlineLevel="0" collapsed="false">
      <c r="A9" s="0" t="n">
        <v>450</v>
      </c>
      <c r="B9" s="0" t="n">
        <v>117.008</v>
      </c>
      <c r="C9" s="0" t="n">
        <f aca="false"> B9/102.023</f>
        <v>1.14687864501142</v>
      </c>
      <c r="D9" s="0" t="n">
        <v>0.224</v>
      </c>
      <c r="E9" s="0" t="n">
        <f aca="false">C9*D9</f>
        <v>0.256900816482558</v>
      </c>
      <c r="F9" s="0" t="n">
        <v>0.3362</v>
      </c>
      <c r="G9" s="0" t="n">
        <v>0.038</v>
      </c>
      <c r="H9" s="0" t="n">
        <v>1.77211</v>
      </c>
      <c r="I9" s="0" t="n">
        <f aca="false">E9*F9*10</f>
        <v>0.86370054501436</v>
      </c>
      <c r="J9" s="0" t="n">
        <f aca="false">E9*G9*10</f>
        <v>0.097622310263372</v>
      </c>
      <c r="K9" s="0" t="n">
        <f aca="false"> E9*H9*10</f>
        <v>4.55256505896906</v>
      </c>
      <c r="M9" s="0" t="n">
        <f aca="false">B9*G9*10</f>
        <v>44.46304</v>
      </c>
    </row>
    <row r="10" customFormat="false" ht="12.8" hidden="false" customHeight="false" outlineLevel="0" collapsed="false">
      <c r="A10" s="0" t="n">
        <v>460</v>
      </c>
      <c r="B10" s="0" t="n">
        <v>117.812</v>
      </c>
      <c r="C10" s="0" t="n">
        <f aca="false"> B10/102.023</f>
        <v>1.15475922095998</v>
      </c>
      <c r="D10" s="0" t="n">
        <v>0.24</v>
      </c>
      <c r="E10" s="0" t="n">
        <f aca="false">C10*D10</f>
        <v>0.277142213030395</v>
      </c>
      <c r="F10" s="0" t="n">
        <v>0.2908</v>
      </c>
      <c r="G10" s="0" t="n">
        <v>0.06</v>
      </c>
      <c r="H10" s="0" t="n">
        <v>1.6692</v>
      </c>
      <c r="I10" s="0" t="n">
        <f aca="false">E10*F10*10</f>
        <v>0.805929555492389</v>
      </c>
      <c r="J10" s="0" t="n">
        <f aca="false">E10*G10*10</f>
        <v>0.166285327818237</v>
      </c>
      <c r="K10" s="0" t="n">
        <f aca="false"> E10*H10*10</f>
        <v>4.62605781990336</v>
      </c>
      <c r="M10" s="0" t="n">
        <f aca="false">B10*G10*10</f>
        <v>70.6872</v>
      </c>
    </row>
    <row r="11" customFormat="false" ht="12.8" hidden="false" customHeight="false" outlineLevel="0" collapsed="false">
      <c r="A11" s="0" t="n">
        <v>470</v>
      </c>
      <c r="B11" s="0" t="n">
        <v>114.861</v>
      </c>
      <c r="C11" s="0" t="n">
        <f aca="false"> B11/102.023</f>
        <v>1.12583437068112</v>
      </c>
      <c r="D11" s="0" t="n">
        <v>0.262</v>
      </c>
      <c r="E11" s="0" t="n">
        <f aca="false">C11*D11</f>
        <v>0.294968605118454</v>
      </c>
      <c r="F11" s="0" t="n">
        <v>0.19536</v>
      </c>
      <c r="G11" s="0" t="n">
        <v>0.09098</v>
      </c>
      <c r="H11" s="0" t="n">
        <v>1.28764</v>
      </c>
      <c r="I11" s="0" t="n">
        <f aca="false">E11*F11*10</f>
        <v>0.576250666959411</v>
      </c>
      <c r="J11" s="0" t="n">
        <f aca="false">E11*G11*10</f>
        <v>0.268362436936769</v>
      </c>
      <c r="K11" s="0" t="n">
        <f aca="false"> E11*H11*10</f>
        <v>3.79813374694726</v>
      </c>
      <c r="M11" s="0" t="n">
        <f aca="false">B11*G11*10</f>
        <v>104.5005378</v>
      </c>
    </row>
    <row r="12" customFormat="false" ht="12.8" hidden="false" customHeight="false" outlineLevel="0" collapsed="false">
      <c r="A12" s="0" t="n">
        <v>480</v>
      </c>
      <c r="B12" s="0" t="n">
        <v>115.923</v>
      </c>
      <c r="C12" s="0" t="n">
        <f aca="false"> B12/102.023</f>
        <v>1.13624378816541</v>
      </c>
      <c r="D12" s="0" t="n">
        <v>0.282</v>
      </c>
      <c r="E12" s="0" t="n">
        <f aca="false">C12*D12</f>
        <v>0.320420748262647</v>
      </c>
      <c r="F12" s="0" t="n">
        <v>0.09564</v>
      </c>
      <c r="G12" s="0" t="n">
        <v>0.13902</v>
      </c>
      <c r="H12" s="0" t="n">
        <v>0.8129501</v>
      </c>
      <c r="I12" s="0" t="n">
        <f aca="false">E12*F12*10</f>
        <v>0.306450403638395</v>
      </c>
      <c r="J12" s="0" t="n">
        <f aca="false">E12*G12*10</f>
        <v>0.445448924234731</v>
      </c>
      <c r="K12" s="0" t="n">
        <f aca="false"> E12*H12*10</f>
        <v>2.60486079342193</v>
      </c>
      <c r="M12" s="0" t="n">
        <f aca="false">B12*G12*10</f>
        <v>161.1561546</v>
      </c>
    </row>
    <row r="13" customFormat="false" ht="12.8" hidden="false" customHeight="false" outlineLevel="0" collapsed="false">
      <c r="A13" s="0" t="n">
        <v>490</v>
      </c>
      <c r="B13" s="0" t="n">
        <v>108.811</v>
      </c>
      <c r="C13" s="0" t="n">
        <f aca="false"> B13/102.023</f>
        <v>1.06653401683934</v>
      </c>
      <c r="D13" s="0" t="n">
        <v>0.293</v>
      </c>
      <c r="E13" s="0" t="n">
        <f aca="false">C13*D13</f>
        <v>0.312494466933927</v>
      </c>
      <c r="F13" s="0" t="n">
        <v>0.03201</v>
      </c>
      <c r="G13" s="0" t="n">
        <v>0.20802</v>
      </c>
      <c r="H13" s="0" t="n">
        <v>0.46518</v>
      </c>
      <c r="I13" s="0" t="n">
        <f aca="false">E13*F13*10</f>
        <v>0.10002947886555</v>
      </c>
      <c r="J13" s="0" t="n">
        <f aca="false">E13*G13*10</f>
        <v>0.650050990115954</v>
      </c>
      <c r="K13" s="0" t="n">
        <f aca="false"> E13*H13*10</f>
        <v>1.45366176128324</v>
      </c>
      <c r="M13" s="0" t="n">
        <f aca="false">B13*G13*10</f>
        <v>226.3486422</v>
      </c>
    </row>
    <row r="14" customFormat="false" ht="12.8" hidden="false" customHeight="false" outlineLevel="0" collapsed="false">
      <c r="A14" s="0" t="n">
        <v>500</v>
      </c>
      <c r="B14" s="0" t="n">
        <v>109.354</v>
      </c>
      <c r="C14" s="0" t="n">
        <f aca="false"> B14/102.023</f>
        <v>1.07185634611803</v>
      </c>
      <c r="D14" s="0" t="n">
        <v>0.301</v>
      </c>
      <c r="E14" s="0" t="n">
        <f aca="false">C14*D14</f>
        <v>0.322628760181528</v>
      </c>
      <c r="F14" s="0" t="n">
        <v>0.0049</v>
      </c>
      <c r="G14" s="0" t="n">
        <v>0.323</v>
      </c>
      <c r="H14" s="0" t="n">
        <v>0.272</v>
      </c>
      <c r="I14" s="0" t="n">
        <f aca="false">E14*F14*10</f>
        <v>0.0158088092488949</v>
      </c>
      <c r="J14" s="0" t="n">
        <f aca="false">E14*G14*10</f>
        <v>1.04209089538633</v>
      </c>
      <c r="K14" s="0" t="n">
        <f aca="false"> E14*H14*10</f>
        <v>0.877550227693755</v>
      </c>
      <c r="M14" s="0" t="n">
        <f aca="false">B14*G14*10</f>
        <v>353.21342</v>
      </c>
    </row>
    <row r="15" customFormat="false" ht="12.8" hidden="false" customHeight="false" outlineLevel="0" collapsed="false">
      <c r="A15" s="0" t="n">
        <v>510</v>
      </c>
      <c r="B15" s="0" t="n">
        <v>107.802</v>
      </c>
      <c r="C15" s="0" t="n">
        <f aca="false"> B15/102.023</f>
        <v>1.05664409005812</v>
      </c>
      <c r="D15" s="0" t="n">
        <v>0.321</v>
      </c>
      <c r="E15" s="0" t="n">
        <f aca="false">C15*D15</f>
        <v>0.339182752908658</v>
      </c>
      <c r="F15" s="0" t="n">
        <v>0.0093</v>
      </c>
      <c r="G15" s="0" t="n">
        <v>0.503</v>
      </c>
      <c r="H15" s="0" t="n">
        <v>0.1582</v>
      </c>
      <c r="I15" s="0" t="n">
        <f aca="false">E15*F15*10</f>
        <v>0.0315439960205052</v>
      </c>
      <c r="J15" s="0" t="n">
        <f aca="false">E15*G15*10</f>
        <v>1.70608924713055</v>
      </c>
      <c r="K15" s="0" t="n">
        <f aca="false"> E15*H15*10</f>
        <v>0.536587115101497</v>
      </c>
      <c r="M15" s="0" t="n">
        <f aca="false">B15*G15*10</f>
        <v>542.24406</v>
      </c>
    </row>
    <row r="16" customFormat="false" ht="12.8" hidden="false" customHeight="false" outlineLevel="0" collapsed="false">
      <c r="A16" s="0" t="n">
        <v>520</v>
      </c>
      <c r="B16" s="0" t="n">
        <v>104.79</v>
      </c>
      <c r="C16" s="0" t="n">
        <f aca="false"> B16/102.023</f>
        <v>1.02712133538516</v>
      </c>
      <c r="D16" s="0" t="n">
        <v>0.322</v>
      </c>
      <c r="E16" s="0" t="n">
        <f aca="false">C16*D16</f>
        <v>0.330733069994021</v>
      </c>
      <c r="F16" s="0" t="n">
        <v>0.06327</v>
      </c>
      <c r="G16" s="0" t="n">
        <v>0.71</v>
      </c>
      <c r="H16" s="0" t="n">
        <v>0.07824999</v>
      </c>
      <c r="I16" s="0" t="n">
        <f aca="false">E16*F16*10</f>
        <v>0.209254813385217</v>
      </c>
      <c r="J16" s="0" t="n">
        <f aca="false">E16*G16*10</f>
        <v>2.34820479695755</v>
      </c>
      <c r="K16" s="0" t="n">
        <f aca="false"> E16*H16*10</f>
        <v>0.258798594197014</v>
      </c>
      <c r="M16" s="0" t="n">
        <f aca="false">B16*G16*10</f>
        <v>744.009</v>
      </c>
    </row>
    <row r="17" customFormat="false" ht="12.8" hidden="false" customHeight="false" outlineLevel="0" collapsed="false">
      <c r="A17" s="0" t="n">
        <v>530</v>
      </c>
      <c r="B17" s="0" t="n">
        <v>107.689</v>
      </c>
      <c r="C17" s="0" t="n">
        <f aca="false"> B17/102.023</f>
        <v>1.05553649667232</v>
      </c>
      <c r="D17" s="0" t="n">
        <v>0.298</v>
      </c>
      <c r="E17" s="0" t="n">
        <f aca="false">C17*D17</f>
        <v>0.314549876008351</v>
      </c>
      <c r="F17" s="0" t="n">
        <v>0.1655</v>
      </c>
      <c r="G17" s="0" t="n">
        <v>0.862</v>
      </c>
      <c r="H17" s="0" t="n">
        <v>0.04216</v>
      </c>
      <c r="I17" s="0" t="n">
        <f aca="false">E17*F17*10</f>
        <v>0.520580044793821</v>
      </c>
      <c r="J17" s="0" t="n">
        <f aca="false">E17*G17*10</f>
        <v>2.71141993119199</v>
      </c>
      <c r="K17" s="0" t="n">
        <f aca="false"> E17*H17*10</f>
        <v>0.132614227725121</v>
      </c>
      <c r="M17" s="0" t="n">
        <f aca="false">B17*G17*10</f>
        <v>928.27918</v>
      </c>
    </row>
    <row r="18" customFormat="false" ht="12.8" hidden="false" customHeight="false" outlineLevel="0" collapsed="false">
      <c r="A18" s="0" t="n">
        <v>540</v>
      </c>
      <c r="B18" s="0" t="n">
        <v>104.405</v>
      </c>
      <c r="C18" s="0" t="n">
        <f aca="false"> B18/102.023</f>
        <v>1.02334767650432</v>
      </c>
      <c r="D18" s="0" t="n">
        <v>0.292</v>
      </c>
      <c r="E18" s="0" t="n">
        <f aca="false">C18*D18</f>
        <v>0.298817521539261</v>
      </c>
      <c r="F18" s="0" t="n">
        <v>0.2904</v>
      </c>
      <c r="G18" s="0" t="n">
        <v>0.954</v>
      </c>
      <c r="H18" s="0" t="n">
        <v>0.0203</v>
      </c>
      <c r="I18" s="0" t="n">
        <f aca="false">E18*F18*10</f>
        <v>0.867766082550013</v>
      </c>
      <c r="J18" s="0" t="n">
        <f aca="false">E18*G18*10</f>
        <v>2.85071915548455</v>
      </c>
      <c r="K18" s="0" t="n">
        <f aca="false"> E18*H18*10</f>
        <v>0.0606599568724699</v>
      </c>
      <c r="M18" s="0" t="n">
        <f aca="false">B18*G18*10</f>
        <v>996.0237</v>
      </c>
    </row>
    <row r="19" customFormat="false" ht="12.8" hidden="false" customHeight="false" outlineLevel="0" collapsed="false">
      <c r="A19" s="0" t="n">
        <v>550</v>
      </c>
      <c r="B19" s="0" t="n">
        <v>104.046</v>
      </c>
      <c r="C19" s="0" t="n">
        <f aca="false"> B19/102.023</f>
        <v>1.01982886211933</v>
      </c>
      <c r="D19" s="0" t="n">
        <v>0.3</v>
      </c>
      <c r="E19" s="0" t="n">
        <f aca="false">C19*D19</f>
        <v>0.305948658635798</v>
      </c>
      <c r="F19" s="0" t="n">
        <v>0.4334499</v>
      </c>
      <c r="G19" s="0" t="n">
        <v>0.9949501</v>
      </c>
      <c r="H19" s="0" t="n">
        <v>0.008749999</v>
      </c>
      <c r="I19" s="0" t="n">
        <f aca="false">E19*F19*10</f>
        <v>1.32613415490821</v>
      </c>
      <c r="J19" s="0" t="n">
        <f aca="false">E19*G19*10</f>
        <v>3.04403648504553</v>
      </c>
      <c r="K19" s="0" t="n">
        <f aca="false"> E19*H19*10</f>
        <v>0.0267705045711457</v>
      </c>
      <c r="M19" s="0" t="n">
        <f aca="false">B19*G19*10</f>
        <v>1035.205781046</v>
      </c>
    </row>
    <row r="20" customFormat="false" ht="12.8" hidden="false" customHeight="false" outlineLevel="0" collapsed="false">
      <c r="A20" s="0" t="n">
        <v>560</v>
      </c>
      <c r="B20" s="0" t="n">
        <v>100</v>
      </c>
      <c r="C20" s="0" t="n">
        <f aca="false"> B20/102.023</f>
        <v>0.980171137880674</v>
      </c>
      <c r="D20" s="0" t="n">
        <v>0.295</v>
      </c>
      <c r="E20" s="0" t="n">
        <f aca="false">C20*D20</f>
        <v>0.289150485674799</v>
      </c>
      <c r="F20" s="0" t="n">
        <v>0.5945</v>
      </c>
      <c r="G20" s="0" t="n">
        <v>0.995</v>
      </c>
      <c r="H20" s="0" t="n">
        <v>0.0039</v>
      </c>
      <c r="I20" s="0" t="n">
        <f aca="false">E20*F20*10</f>
        <v>1.71899963733668</v>
      </c>
      <c r="J20" s="0" t="n">
        <f aca="false">E20*G20*10</f>
        <v>2.87704733246425</v>
      </c>
      <c r="K20" s="0" t="n">
        <f aca="false"> E20*H20*10</f>
        <v>0.0112768689413172</v>
      </c>
      <c r="M20" s="0" t="n">
        <f aca="false">B20*G20*10</f>
        <v>995</v>
      </c>
    </row>
    <row r="21" customFormat="false" ht="12.8" hidden="false" customHeight="false" outlineLevel="0" collapsed="false">
      <c r="A21" s="0" t="n">
        <v>570</v>
      </c>
      <c r="B21" s="0" t="n">
        <v>96.3342</v>
      </c>
      <c r="C21" s="0" t="n">
        <f aca="false"> B21/102.023</f>
        <v>0.944240024308244</v>
      </c>
      <c r="D21" s="0" t="n">
        <v>0.305</v>
      </c>
      <c r="E21" s="0" t="n">
        <f aca="false">C21*D21</f>
        <v>0.287993207414014</v>
      </c>
      <c r="F21" s="0" t="n">
        <v>0.7621</v>
      </c>
      <c r="G21" s="0" t="n">
        <v>0.952</v>
      </c>
      <c r="H21" s="0" t="n">
        <v>0.0021</v>
      </c>
      <c r="I21" s="0" t="n">
        <f aca="false">E21*F21*10</f>
        <v>2.1947962337022</v>
      </c>
      <c r="J21" s="0" t="n">
        <f aca="false">E21*G21*10</f>
        <v>2.74169533458142</v>
      </c>
      <c r="K21" s="0" t="n">
        <f aca="false"> E21*H21*10</f>
        <v>0.00604785735569431</v>
      </c>
      <c r="M21" s="0" t="n">
        <f aca="false">B21*G21*10</f>
        <v>917.101584</v>
      </c>
    </row>
    <row r="22" customFormat="false" ht="12.8" hidden="false" customHeight="false" outlineLevel="0" collapsed="false">
      <c r="A22" s="0" t="n">
        <v>580</v>
      </c>
      <c r="B22" s="0" t="n">
        <v>95.788</v>
      </c>
      <c r="C22" s="0" t="n">
        <f aca="false"> B22/102.023</f>
        <v>0.93888632955314</v>
      </c>
      <c r="D22" s="0" t="n">
        <v>0.358</v>
      </c>
      <c r="E22" s="0" t="n">
        <f aca="false">C22*D22</f>
        <v>0.336121305980024</v>
      </c>
      <c r="F22" s="0" t="n">
        <v>0.9163</v>
      </c>
      <c r="G22" s="0" t="n">
        <v>0.87</v>
      </c>
      <c r="H22" s="0" t="n">
        <v>0.001650001</v>
      </c>
      <c r="I22" s="0" t="n">
        <f aca="false">E22*F22*10</f>
        <v>3.07987952669496</v>
      </c>
      <c r="J22" s="0" t="n">
        <f aca="false">E22*G22*10</f>
        <v>2.92425536202621</v>
      </c>
      <c r="K22" s="0" t="n">
        <f aca="false"> E22*H22*10</f>
        <v>0.00554600490988346</v>
      </c>
      <c r="M22" s="0" t="n">
        <f aca="false">B22*G22*10</f>
        <v>833.3556</v>
      </c>
    </row>
    <row r="23" customFormat="false" ht="12.8" hidden="false" customHeight="false" outlineLevel="0" collapsed="false">
      <c r="A23" s="0" t="n">
        <v>590</v>
      </c>
      <c r="B23" s="0" t="n">
        <v>88.6856</v>
      </c>
      <c r="C23" s="0" t="n">
        <f aca="false"> B23/102.023</f>
        <v>0.869270654656303</v>
      </c>
      <c r="D23" s="0" t="n">
        <v>0.435</v>
      </c>
      <c r="E23" s="0" t="n">
        <f aca="false">C23*D23</f>
        <v>0.378132734775492</v>
      </c>
      <c r="F23" s="0" t="n">
        <v>1.0263</v>
      </c>
      <c r="G23" s="0" t="n">
        <v>0.757</v>
      </c>
      <c r="H23" s="0" t="n">
        <v>0.0011</v>
      </c>
      <c r="I23" s="0" t="n">
        <f aca="false">E23*F23*10</f>
        <v>3.88077625700087</v>
      </c>
      <c r="J23" s="0" t="n">
        <f aca="false">E23*G23*10</f>
        <v>2.86246480225047</v>
      </c>
      <c r="K23" s="0" t="n">
        <f aca="false"> E23*H23*10</f>
        <v>0.00415946008253041</v>
      </c>
      <c r="M23" s="0" t="n">
        <f aca="false">B23*G23*10</f>
        <v>671.349992</v>
      </c>
    </row>
    <row r="24" customFormat="false" ht="12.8" hidden="false" customHeight="false" outlineLevel="0" collapsed="false">
      <c r="A24" s="0" t="n">
        <v>600</v>
      </c>
      <c r="B24" s="0" t="n">
        <v>90.0062</v>
      </c>
      <c r="C24" s="0" t="n">
        <f aca="false"> B24/102.023</f>
        <v>0.882214794703155</v>
      </c>
      <c r="D24" s="0" t="n">
        <v>0.494</v>
      </c>
      <c r="E24" s="0" t="n">
        <f aca="false">C24*D24</f>
        <v>0.435814108583359</v>
      </c>
      <c r="F24" s="0" t="n">
        <v>1.0622</v>
      </c>
      <c r="G24" s="0" t="n">
        <v>0.631</v>
      </c>
      <c r="H24" s="0" t="n">
        <v>0.0008</v>
      </c>
      <c r="I24" s="0" t="n">
        <f aca="false">E24*F24*10</f>
        <v>4.62921746137244</v>
      </c>
      <c r="J24" s="0" t="n">
        <f aca="false">E24*G24*10</f>
        <v>2.74998702516099</v>
      </c>
      <c r="K24" s="0" t="n">
        <f aca="false"> E24*H24*10</f>
        <v>0.00348651286866687</v>
      </c>
      <c r="M24" s="0" t="n">
        <f aca="false">B24*G24*10</f>
        <v>567.939122</v>
      </c>
    </row>
    <row r="25" customFormat="false" ht="12.8" hidden="false" customHeight="false" outlineLevel="0" collapsed="false">
      <c r="A25" s="0" t="n">
        <v>610</v>
      </c>
      <c r="B25" s="0" t="n">
        <v>89.5991</v>
      </c>
      <c r="C25" s="0" t="n">
        <f aca="false"> B25/102.023</f>
        <v>0.878224518000843</v>
      </c>
      <c r="D25" s="0" t="n">
        <v>0.53</v>
      </c>
      <c r="E25" s="0" t="n">
        <f aca="false">C25*D25</f>
        <v>0.465458994540447</v>
      </c>
      <c r="F25" s="0" t="n">
        <v>1.0026</v>
      </c>
      <c r="G25" s="0" t="n">
        <v>0.503</v>
      </c>
      <c r="H25" s="0" t="n">
        <v>0.00034</v>
      </c>
      <c r="I25" s="0" t="n">
        <f aca="false">E25*F25*10</f>
        <v>4.66669187926252</v>
      </c>
      <c r="J25" s="0" t="n">
        <f aca="false">E25*G25*10</f>
        <v>2.34125874253845</v>
      </c>
      <c r="K25" s="0" t="n">
        <f aca="false"> E25*H25*10</f>
        <v>0.00158256058143752</v>
      </c>
      <c r="M25" s="0" t="n">
        <f aca="false">B25*G25*10</f>
        <v>450.683473</v>
      </c>
    </row>
    <row r="26" customFormat="false" ht="12.8" hidden="false" customHeight="false" outlineLevel="0" collapsed="false">
      <c r="A26" s="0" t="n">
        <v>620</v>
      </c>
      <c r="B26" s="0" t="n">
        <v>87.6987</v>
      </c>
      <c r="C26" s="0" t="n">
        <f aca="false"> B26/102.023</f>
        <v>0.859597345696559</v>
      </c>
      <c r="D26" s="0" t="n">
        <v>0.55</v>
      </c>
      <c r="E26" s="0" t="n">
        <f aca="false">C26*D26</f>
        <v>0.472778540133107</v>
      </c>
      <c r="F26" s="0" t="n">
        <v>0.8544499</v>
      </c>
      <c r="G26" s="0" t="n">
        <v>0.381</v>
      </c>
      <c r="H26" s="0" t="n">
        <v>0.00019</v>
      </c>
      <c r="I26" s="0" t="n">
        <f aca="false">E26*F26*10</f>
        <v>4.03965576338879</v>
      </c>
      <c r="J26" s="0" t="n">
        <f aca="false">E26*G26*10</f>
        <v>1.80128623790714</v>
      </c>
      <c r="K26" s="0" t="n">
        <f aca="false"> E26*H26*10</f>
        <v>0.000898279226252904</v>
      </c>
      <c r="M26" s="0" t="n">
        <f aca="false">B26*G26*10</f>
        <v>334.132047</v>
      </c>
    </row>
    <row r="27" customFormat="false" ht="12.8" hidden="false" customHeight="false" outlineLevel="0" collapsed="false">
      <c r="A27" s="0" t="n">
        <v>630</v>
      </c>
      <c r="B27" s="0" t="n">
        <v>83.2886</v>
      </c>
      <c r="C27" s="0" t="n">
        <f aca="false"> B27/102.023</f>
        <v>0.816370818344883</v>
      </c>
      <c r="D27" s="0" t="n">
        <v>0.564</v>
      </c>
      <c r="E27" s="0" t="n">
        <f aca="false">C27*D27</f>
        <v>0.460433141546514</v>
      </c>
      <c r="F27" s="0" t="n">
        <v>0.6424</v>
      </c>
      <c r="G27" s="0" t="n">
        <v>0.265</v>
      </c>
      <c r="H27" s="0" t="n">
        <v>4.999999E-005</v>
      </c>
      <c r="I27" s="0" t="n">
        <f aca="false">E27*F27*10</f>
        <v>2.95782250129481</v>
      </c>
      <c r="J27" s="0" t="n">
        <f aca="false">E27*G27*10</f>
        <v>1.22014782509826</v>
      </c>
      <c r="K27" s="0" t="n">
        <f aca="false"> E27*H27*10</f>
        <v>0.000230216524729943</v>
      </c>
      <c r="M27" s="0" t="n">
        <f aca="false">B27*G27*10</f>
        <v>220.71479</v>
      </c>
    </row>
    <row r="28" customFormat="false" ht="12.8" hidden="false" customHeight="false" outlineLevel="0" collapsed="false">
      <c r="A28" s="0" t="n">
        <v>640</v>
      </c>
      <c r="B28" s="0" t="n">
        <v>83.6992</v>
      </c>
      <c r="C28" s="0" t="n">
        <f aca="false"> B28/102.023</f>
        <v>0.820395401037021</v>
      </c>
      <c r="D28" s="0" t="n">
        <v>0.574</v>
      </c>
      <c r="E28" s="0" t="n">
        <f aca="false">C28*D28</f>
        <v>0.47090696019525</v>
      </c>
      <c r="F28" s="0" t="n">
        <v>0.4479</v>
      </c>
      <c r="G28" s="0" t="n">
        <v>0.175</v>
      </c>
      <c r="H28" s="0" t="n">
        <v>2E-005</v>
      </c>
      <c r="I28" s="0" t="n">
        <f aca="false">E28*F28*10</f>
        <v>2.10919227471453</v>
      </c>
      <c r="J28" s="0" t="n">
        <f aca="false">E28*G28*10</f>
        <v>0.824087180341688</v>
      </c>
      <c r="K28" s="0" t="n">
        <f aca="false"> E28*H28*10</f>
        <v>9.41813920390501E-005</v>
      </c>
      <c r="M28" s="0" t="n">
        <f aca="false">B28*G28*10</f>
        <v>146.4736</v>
      </c>
    </row>
    <row r="29" customFormat="false" ht="12.8" hidden="false" customHeight="false" outlineLevel="0" collapsed="false">
      <c r="A29" s="0" t="n">
        <v>650</v>
      </c>
      <c r="B29" s="0" t="n">
        <v>80.0268</v>
      </c>
      <c r="C29" s="0" t="n">
        <f aca="false"> B29/102.023</f>
        <v>0.784399596169491</v>
      </c>
      <c r="D29" s="0" t="n">
        <v>0.59</v>
      </c>
      <c r="E29" s="0" t="n">
        <f aca="false">C29*D29</f>
        <v>0.46279576174</v>
      </c>
      <c r="F29" s="0" t="n">
        <v>0.2835</v>
      </c>
      <c r="G29" s="0" t="n">
        <v>0.107</v>
      </c>
      <c r="H29" s="0" t="n">
        <v>-1.01643953671E-020</v>
      </c>
      <c r="I29" s="0" t="n">
        <f aca="false">E29*F29*10</f>
        <v>1.3120259845329</v>
      </c>
      <c r="J29" s="0" t="n">
        <f aca="false">E29*G29*10</f>
        <v>0.4951914650618</v>
      </c>
      <c r="K29" s="0" t="n">
        <f aca="false"> E29*H29*10</f>
        <v>-4.70403909654357E-020</v>
      </c>
      <c r="M29" s="0" t="n">
        <f aca="false">B29*G29*10</f>
        <v>85.628676</v>
      </c>
    </row>
    <row r="30" customFormat="false" ht="12.8" hidden="false" customHeight="false" outlineLevel="0" collapsed="false">
      <c r="A30" s="0" t="n">
        <v>660</v>
      </c>
      <c r="B30" s="0" t="n">
        <v>80.2146</v>
      </c>
      <c r="C30" s="0" t="n">
        <f aca="false"> B30/102.023</f>
        <v>0.786240357566431</v>
      </c>
      <c r="D30" s="0" t="n">
        <v>0.605</v>
      </c>
      <c r="E30" s="0" t="n">
        <f aca="false">C30*D30</f>
        <v>0.475675416327691</v>
      </c>
      <c r="F30" s="0" t="n">
        <v>0.1649</v>
      </c>
      <c r="G30" s="0" t="n">
        <v>0.061</v>
      </c>
      <c r="H30" s="0" t="n">
        <v>-1.69406589451E-021</v>
      </c>
      <c r="I30" s="0" t="n">
        <f aca="false">E30*F30*10</f>
        <v>0.784388761524362</v>
      </c>
      <c r="J30" s="0" t="n">
        <f aca="false">E30*G30*10</f>
        <v>0.290162003959891</v>
      </c>
      <c r="K30" s="0" t="n">
        <f aca="false"> E30*H30*10</f>
        <v>-8.05825499657586E-021</v>
      </c>
      <c r="M30" s="0" t="n">
        <f aca="false">B30*G30*10</f>
        <v>48.930906</v>
      </c>
    </row>
    <row r="31" customFormat="false" ht="12.8" hidden="false" customHeight="false" outlineLevel="0" collapsed="false">
      <c r="A31" s="0" t="n">
        <v>670</v>
      </c>
      <c r="B31" s="0" t="n">
        <v>82.2778</v>
      </c>
      <c r="C31" s="0" t="n">
        <f aca="false"> B31/102.023</f>
        <v>0.806463248483185</v>
      </c>
      <c r="D31" s="0" t="n">
        <v>0.624</v>
      </c>
      <c r="E31" s="0" t="n">
        <f aca="false">C31*D31</f>
        <v>0.503233067053508</v>
      </c>
      <c r="F31" s="0" t="n">
        <v>0.0874</v>
      </c>
      <c r="G31" s="0" t="n">
        <v>0.032</v>
      </c>
      <c r="H31" s="0" t="n">
        <v>0</v>
      </c>
      <c r="I31" s="0" t="n">
        <f aca="false">E31*F31*10</f>
        <v>0.439825700604766</v>
      </c>
      <c r="J31" s="0" t="n">
        <f aca="false">E31*G31*10</f>
        <v>0.161034581457122</v>
      </c>
      <c r="K31" s="0" t="n">
        <f aca="false"> E31*H31*10</f>
        <v>0</v>
      </c>
      <c r="M31" s="0" t="n">
        <f aca="false">B31*G31*10</f>
        <v>26.328896</v>
      </c>
    </row>
    <row r="32" customFormat="false" ht="12.8" hidden="false" customHeight="false" outlineLevel="0" collapsed="false">
      <c r="A32" s="0" t="n">
        <v>680</v>
      </c>
      <c r="B32" s="0" t="n">
        <v>78.2842</v>
      </c>
      <c r="C32" s="0" t="n">
        <f aca="false"> B32/102.023</f>
        <v>0.767319133920783</v>
      </c>
      <c r="D32" s="0" t="n">
        <v>0.652</v>
      </c>
      <c r="E32" s="0" t="n">
        <f aca="false">C32*D32</f>
        <v>0.50029207531635</v>
      </c>
      <c r="F32" s="0" t="n">
        <v>0.04677</v>
      </c>
      <c r="G32" s="0" t="n">
        <v>0.017</v>
      </c>
      <c r="H32" s="0" t="n">
        <v>2.35098870164E-038</v>
      </c>
      <c r="I32" s="0" t="n">
        <f aca="false">E32*F32*10</f>
        <v>0.233986603625457</v>
      </c>
      <c r="J32" s="0" t="n">
        <f aca="false">E32*G32*10</f>
        <v>0.0850496528037795</v>
      </c>
      <c r="K32" s="0" t="n">
        <f aca="false"> E32*H32*10</f>
        <v>1.17618101658877E-037</v>
      </c>
      <c r="M32" s="0" t="n">
        <f aca="false">B32*G32*10</f>
        <v>13.308314</v>
      </c>
    </row>
    <row r="33" customFormat="false" ht="12.8" hidden="false" customHeight="false" outlineLevel="0" collapsed="false">
      <c r="A33" s="0" t="n">
        <v>690</v>
      </c>
      <c r="B33" s="0" t="n">
        <v>69.7213</v>
      </c>
      <c r="C33" s="0" t="n">
        <f aca="false"> B33/102.023</f>
        <v>0.683388059555198</v>
      </c>
      <c r="D33" s="0" t="n">
        <v>0.682</v>
      </c>
      <c r="E33" s="0" t="n">
        <f aca="false">C33*D33</f>
        <v>0.466070656616645</v>
      </c>
      <c r="F33" s="0" t="n">
        <v>0.0227</v>
      </c>
      <c r="G33" s="0" t="n">
        <v>0.00821</v>
      </c>
      <c r="H33" s="0" t="n">
        <v>0</v>
      </c>
      <c r="I33" s="0" t="n">
        <f aca="false">E33*F33*10</f>
        <v>0.105798039051978</v>
      </c>
      <c r="J33" s="0" t="n">
        <f aca="false">E33*G33*10</f>
        <v>0.0382644009082266</v>
      </c>
      <c r="K33" s="0" t="n">
        <f aca="false"> E33*H33*10</f>
        <v>0</v>
      </c>
      <c r="M33" s="0" t="n">
        <f aca="false">B33*G33*10</f>
        <v>5.72411873</v>
      </c>
    </row>
    <row r="34" customFormat="false" ht="12.8" hidden="false" customHeight="false" outlineLevel="0" collapsed="false">
      <c r="A34" s="0" t="n">
        <v>700</v>
      </c>
      <c r="B34" s="0" t="n">
        <v>71.6091</v>
      </c>
      <c r="C34" s="0" t="n">
        <f aca="false"> B34/102.023</f>
        <v>0.70189173029611</v>
      </c>
      <c r="D34" s="0" t="n">
        <v>0.713</v>
      </c>
      <c r="E34" s="0" t="n">
        <f aca="false">C34*D34</f>
        <v>0.500448803701126</v>
      </c>
      <c r="F34" s="0" t="n">
        <v>0.01135916</v>
      </c>
      <c r="G34" s="0" t="n">
        <v>0.004102</v>
      </c>
      <c r="H34" s="0" t="n">
        <v>0</v>
      </c>
      <c r="I34" s="0" t="n">
        <f aca="false">E34*F34*10</f>
        <v>0.0568467803304968</v>
      </c>
      <c r="J34" s="0" t="n">
        <f aca="false">E34*G34*10</f>
        <v>0.0205284099278202</v>
      </c>
      <c r="K34" s="0" t="n">
        <f aca="false"> E34*H34*10</f>
        <v>0</v>
      </c>
      <c r="M34" s="0" t="n">
        <f aca="false">B34*G34*10</f>
        <v>2.937405282</v>
      </c>
    </row>
    <row r="35" customFormat="false" ht="12.8" hidden="false" customHeight="false" outlineLevel="0" collapsed="false">
      <c r="A35" s="0" t="n">
        <v>710</v>
      </c>
      <c r="B35" s="0" t="n">
        <v>74.349</v>
      </c>
      <c r="C35" s="0" t="n">
        <f aca="false"> B35/102.023</f>
        <v>0.728747439302902</v>
      </c>
      <c r="D35" s="0" t="n">
        <v>0.745</v>
      </c>
      <c r="E35" s="0" t="n">
        <f aca="false">C35*D35</f>
        <v>0.542916842280662</v>
      </c>
      <c r="F35" s="0" t="n">
        <v>0.005790346</v>
      </c>
      <c r="G35" s="0" t="n">
        <v>0.002091</v>
      </c>
      <c r="H35" s="0" t="n">
        <v>0</v>
      </c>
      <c r="I35" s="0" t="n">
        <f aca="false">E35*F35*10</f>
        <v>0.0314367636603246</v>
      </c>
      <c r="J35" s="0" t="n">
        <f aca="false">E35*G35*10</f>
        <v>0.0113523911720886</v>
      </c>
      <c r="K35" s="0" t="n">
        <f aca="false"> E35*H35*10</f>
        <v>0</v>
      </c>
      <c r="M35" s="0" t="n">
        <f aca="false">B35*G35*10</f>
        <v>1.55463759</v>
      </c>
    </row>
    <row r="36" customFormat="false" ht="12.8" hidden="false" customHeight="false" outlineLevel="0" collapsed="false">
      <c r="A36" s="0" t="n">
        <v>720</v>
      </c>
      <c r="B36" s="0" t="n">
        <v>61.604</v>
      </c>
      <c r="C36" s="0" t="n">
        <f aca="false"> B36/102.023</f>
        <v>0.60382462778001</v>
      </c>
      <c r="D36" s="0" t="n">
        <v>0.762</v>
      </c>
      <c r="E36" s="0" t="n">
        <f aca="false">C36*D36</f>
        <v>0.460114366368368</v>
      </c>
      <c r="F36" s="0" t="n">
        <v>0.002899327</v>
      </c>
      <c r="G36" s="0" t="n">
        <v>0.001047</v>
      </c>
      <c r="H36" s="0" t="n">
        <v>0</v>
      </c>
      <c r="I36" s="0" t="n">
        <f aca="false">E36*F36*10</f>
        <v>0.013340220054997</v>
      </c>
      <c r="J36" s="0" t="n">
        <f aca="false">E36*G36*10</f>
        <v>0.00481739741587681</v>
      </c>
      <c r="K36" s="0" t="n">
        <f aca="false"> E36*H36*10</f>
        <v>0</v>
      </c>
      <c r="M36" s="0" t="n">
        <f aca="false">B36*G36*10</f>
        <v>0.64499388</v>
      </c>
    </row>
    <row r="37" customFormat="false" ht="12.8" hidden="false" customHeight="false" outlineLevel="0" collapsed="false">
      <c r="A37" s="0" t="n">
        <v>730</v>
      </c>
      <c r="B37" s="0" t="n">
        <v>69.8856</v>
      </c>
      <c r="C37" s="0" t="n">
        <f aca="false"> B37/102.023</f>
        <v>0.684998480734736</v>
      </c>
      <c r="D37" s="0" t="n">
        <v>0.783</v>
      </c>
      <c r="E37" s="0" t="n">
        <f aca="false">C37*D37</f>
        <v>0.536353810415299</v>
      </c>
      <c r="F37" s="0" t="n">
        <v>0.001439971</v>
      </c>
      <c r="G37" s="0" t="n">
        <v>0.00052</v>
      </c>
      <c r="H37" s="0" t="n">
        <v>0</v>
      </c>
      <c r="I37" s="0" t="n">
        <f aca="false">E37*F37*10</f>
        <v>0.00772333932737528</v>
      </c>
      <c r="J37" s="0" t="n">
        <f aca="false">E37*G37*10</f>
        <v>0.00278903981415955</v>
      </c>
      <c r="K37" s="0" t="n">
        <f aca="false"> E37*H37*10</f>
        <v>0</v>
      </c>
      <c r="M37" s="0" t="n">
        <f aca="false">B37*G37*10</f>
        <v>0.36340512</v>
      </c>
    </row>
    <row r="38" customFormat="false" ht="12.8" hidden="false" customHeight="false" outlineLevel="0" collapsed="false">
      <c r="A38" s="0" t="n">
        <v>740</v>
      </c>
      <c r="B38" s="0" t="n">
        <v>75.087</v>
      </c>
      <c r="C38" s="0" t="n">
        <f aca="false"> B38/102.023</f>
        <v>0.735981102300462</v>
      </c>
      <c r="D38" s="0" t="n">
        <v>0.791</v>
      </c>
      <c r="E38" s="0" t="n">
        <f aca="false">C38*D38</f>
        <v>0.582161051919665</v>
      </c>
      <c r="F38" s="0" t="n">
        <v>0.0006900786</v>
      </c>
      <c r="G38" s="0" t="n">
        <v>0.0002492</v>
      </c>
      <c r="H38" s="0" t="n">
        <v>0</v>
      </c>
      <c r="I38" s="0" t="n">
        <f aca="false">E38*F38*10</f>
        <v>0.0040173688368325</v>
      </c>
      <c r="J38" s="0" t="n">
        <f aca="false">E38*G38*10</f>
        <v>0.00145074534138381</v>
      </c>
      <c r="K38" s="0" t="n">
        <f aca="false"> E38*H38*10</f>
        <v>0</v>
      </c>
      <c r="M38" s="0" t="n">
        <f aca="false">B38*G38*10</f>
        <v>0.187116804</v>
      </c>
    </row>
    <row r="39" customFormat="false" ht="12.8" hidden="false" customHeight="false" outlineLevel="0" collapsed="false">
      <c r="A39" s="0" t="n">
        <v>750</v>
      </c>
      <c r="B39" s="0" t="n">
        <v>63.5927</v>
      </c>
      <c r="C39" s="0" t="n">
        <f aca="false"> B39/102.023</f>
        <v>0.623317291199043</v>
      </c>
      <c r="D39" s="0" t="n">
        <v>0.789</v>
      </c>
      <c r="E39" s="0" t="n">
        <f aca="false">C39*D39</f>
        <v>0.491797342756045</v>
      </c>
      <c r="F39" s="0" t="n">
        <v>0.0003323011</v>
      </c>
      <c r="G39" s="0" t="n">
        <v>0.00012</v>
      </c>
      <c r="H39" s="0" t="n">
        <v>0</v>
      </c>
      <c r="I39" s="0" t="n">
        <f aca="false">E39*F39*10</f>
        <v>0.00163424797974911</v>
      </c>
      <c r="J39" s="0" t="n">
        <f aca="false">E39*G39*10</f>
        <v>0.000590156811307254</v>
      </c>
      <c r="K39" s="0" t="n">
        <f aca="false"> E39*H39*10</f>
        <v>0</v>
      </c>
      <c r="M39" s="0" t="n">
        <f aca="false">B39*G39*10</f>
        <v>0.07631124</v>
      </c>
    </row>
    <row r="40" customFormat="false" ht="12.8" hidden="false" customHeight="false" outlineLevel="0" collapsed="false">
      <c r="A40" s="0" t="n">
        <v>760</v>
      </c>
      <c r="B40" s="0" t="n">
        <v>46.4182</v>
      </c>
      <c r="C40" s="0" t="n">
        <f aca="false"> B40/102.023</f>
        <v>0.454977799123727</v>
      </c>
      <c r="D40" s="0" t="n">
        <v>0.801</v>
      </c>
      <c r="E40" s="0" t="n">
        <f aca="false">C40*D40</f>
        <v>0.364437217098105</v>
      </c>
      <c r="F40" s="0" t="n">
        <v>0.0001661505</v>
      </c>
      <c r="G40" s="0" t="n">
        <v>6E-005</v>
      </c>
      <c r="H40" s="0" t="n">
        <v>0</v>
      </c>
      <c r="I40" s="0" t="n">
        <f aca="false">E40*F40*10</f>
        <v>0.000605514258394588</v>
      </c>
      <c r="J40" s="0" t="n">
        <f aca="false">E40*G40*10</f>
        <v>0.000218662330258863</v>
      </c>
      <c r="K40" s="0" t="n">
        <f aca="false"> E40*H40*10</f>
        <v>0</v>
      </c>
      <c r="M40" s="0" t="n">
        <f aca="false">B40*G40*10</f>
        <v>0.02785092</v>
      </c>
    </row>
    <row r="41" customFormat="false" ht="12.8" hidden="false" customHeight="false" outlineLevel="0" collapsed="false">
      <c r="A41" s="0" t="n">
        <v>770</v>
      </c>
      <c r="B41" s="0" t="n">
        <v>66.8054</v>
      </c>
      <c r="C41" s="0" t="n">
        <f aca="false"> B41/102.023</f>
        <v>0.654807249345736</v>
      </c>
      <c r="D41" s="0" t="n">
        <v>0.771</v>
      </c>
      <c r="E41" s="0" t="n">
        <f aca="false">C41*D41</f>
        <v>0.504856389245562</v>
      </c>
      <c r="F41" s="0" t="n">
        <v>8.307527E-005</v>
      </c>
      <c r="G41" s="0" t="n">
        <v>3E-005</v>
      </c>
      <c r="H41" s="0" t="n">
        <v>0</v>
      </c>
      <c r="I41" s="0" t="n">
        <f aca="false">E41*F41*10</f>
        <v>0.000419410808478002</v>
      </c>
      <c r="J41" s="0" t="n">
        <f aca="false">E41*G41*10</f>
        <v>0.000151456916773669</v>
      </c>
      <c r="K41" s="0" t="n">
        <f aca="false"> E41*H41*10</f>
        <v>0</v>
      </c>
      <c r="M41" s="0" t="n">
        <f aca="false">B41*G41*10</f>
        <v>0.02004162</v>
      </c>
    </row>
    <row r="42" customFormat="false" ht="12.8" hidden="false" customHeight="false" outlineLevel="0" collapsed="false">
      <c r="A42" s="0" t="n">
        <v>780</v>
      </c>
      <c r="B42" s="0" t="n">
        <v>63.3828</v>
      </c>
      <c r="C42" s="0" t="n">
        <f aca="false"> B42/102.023</f>
        <v>0.621259911980632</v>
      </c>
      <c r="D42" s="0" t="n">
        <v>0.734</v>
      </c>
      <c r="E42" s="0" t="n">
        <f aca="false">C42*D42</f>
        <v>0.456004775393784</v>
      </c>
      <c r="F42" s="0" t="n">
        <v>4.150994E-005</v>
      </c>
      <c r="G42" s="0" t="n">
        <v>1.499E-005</v>
      </c>
      <c r="H42" s="0" t="n">
        <v>0</v>
      </c>
      <c r="I42" s="0" t="n">
        <f aca="false">E42*F42*10</f>
        <v>0.000189287308663094</v>
      </c>
      <c r="J42" s="0" t="n">
        <f aca="false">E42*G42*10</f>
        <v>6.83551158315282E-005</v>
      </c>
      <c r="K42" s="0" t="n">
        <f aca="false"> E42*H42*10</f>
        <v>0</v>
      </c>
      <c r="M42" s="0" t="n">
        <f aca="false">B42*G42*10</f>
        <v>0.00950108172</v>
      </c>
    </row>
    <row r="44" customFormat="false" ht="12.8" hidden="false" customHeight="false" outlineLevel="0" collapsed="false">
      <c r="I44" s="0" t="s">
        <v>12</v>
      </c>
      <c r="J44" s="0" t="s">
        <v>13</v>
      </c>
      <c r="K44" s="0" t="s">
        <v>14</v>
      </c>
      <c r="M44" s="0" t="s">
        <v>11</v>
      </c>
    </row>
    <row r="45" customFormat="false" ht="12.8" hidden="false" customHeight="false" outlineLevel="0" collapsed="false">
      <c r="I45" s="0" t="n">
        <f aca="false">SUM(I2:I42)</f>
        <v>39.4953639552837</v>
      </c>
      <c r="J45" s="0" t="n">
        <f aca="false">SUM(J2:J42)</f>
        <v>36.8647470475917</v>
      </c>
      <c r="K45" s="0" t="n">
        <f aca="false">SUM(K2:K42)</f>
        <v>26.8552183847936</v>
      </c>
      <c r="M45" s="0" t="n">
        <f aca="false">100 / SUM(M2:M42)</f>
        <v>0.00946247983506862</v>
      </c>
    </row>
    <row r="47" customFormat="false" ht="12.8" hidden="false" customHeight="false" outlineLevel="0" collapsed="false">
      <c r="I47" s="0" t="s">
        <v>15</v>
      </c>
      <c r="J47" s="0" t="s">
        <v>16</v>
      </c>
      <c r="K47" s="0" t="s">
        <v>17</v>
      </c>
    </row>
    <row r="48" customFormat="false" ht="12.8" hidden="false" customHeight="false" outlineLevel="0" collapsed="false">
      <c r="I48" s="0" t="n">
        <f aca="false"> I45*M45</f>
        <v>0.373724085005568</v>
      </c>
      <c r="J48" s="0" t="n">
        <f aca="false"> J45*M45</f>
        <v>0.348831925562742</v>
      </c>
      <c r="K48" s="0" t="n">
        <f aca="false"> K45*M45</f>
        <v>0.254116962432474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2022-03-07T17:26:09Z</dcterms:modified>
  <cp:revision>3</cp:revision>
  <dc:subject/>
  <dc:title/>
</cp:coreProperties>
</file>