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G:\My Drive\Job Market\"/>
    </mc:Choice>
  </mc:AlternateContent>
  <xr:revisionPtr revIDLastSave="0" documentId="13_ncr:1_{2DED16A8-67FE-4048-A663-BB6496F8FD9B}" xr6:coauthVersionLast="47" xr6:coauthVersionMax="47" xr10:uidLastSave="{00000000-0000-0000-0000-000000000000}"/>
  <bookViews>
    <workbookView xWindow="20370" yWindow="-120" windowWidth="20640" windowHeight="11040" xr2:uid="{BC1837DB-7FFC-4552-8645-8BF9F97B3EC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5" i="1" l="1"/>
  <c r="F65" i="1"/>
  <c r="F58" i="1"/>
  <c r="F51" i="1"/>
  <c r="F44" i="1"/>
  <c r="F37" i="1"/>
  <c r="F30" i="1"/>
  <c r="F23" i="1"/>
  <c r="F16" i="1"/>
  <c r="F9" i="1"/>
  <c r="E65" i="1"/>
  <c r="D65" i="1"/>
  <c r="E58" i="1"/>
  <c r="D58" i="1"/>
  <c r="G58" i="1" s="1"/>
  <c r="E51" i="1"/>
  <c r="D51" i="1"/>
  <c r="G51" i="1" s="1"/>
  <c r="E44" i="1"/>
  <c r="D44" i="1"/>
  <c r="E37" i="1"/>
  <c r="D37" i="1"/>
  <c r="G37" i="1" s="1"/>
  <c r="E30" i="1"/>
  <c r="D30" i="1"/>
  <c r="E23" i="1"/>
  <c r="D23" i="1"/>
  <c r="E16" i="1"/>
  <c r="D16" i="1"/>
  <c r="E9" i="1"/>
  <c r="D9" i="1"/>
  <c r="G30" i="1" l="1"/>
  <c r="G44" i="1"/>
  <c r="G9" i="1"/>
  <c r="G16" i="1"/>
  <c r="G23" i="1"/>
  <c r="D66" i="1"/>
  <c r="F66" i="1"/>
  <c r="E66" i="1"/>
  <c r="G66" i="1" l="1"/>
</calcChain>
</file>

<file path=xl/sharedStrings.xml><?xml version="1.0" encoding="utf-8"?>
<sst xmlns="http://schemas.openxmlformats.org/spreadsheetml/2006/main" count="101" uniqueCount="47">
  <si>
    <t>Strongly agree</t>
  </si>
  <si>
    <t>Somewhat agree</t>
  </si>
  <si>
    <t>Neither agree nor disagree</t>
  </si>
  <si>
    <t>Somewhat disagree</t>
  </si>
  <si>
    <t>Strongly disagree</t>
  </si>
  <si>
    <t>Exceptional</t>
  </si>
  <si>
    <t>Above Average</t>
  </si>
  <si>
    <t>Average</t>
  </si>
  <si>
    <t>Below Average</t>
  </si>
  <si>
    <t>Unsatisfactory</t>
  </si>
  <si>
    <t>3.5-4.0</t>
  </si>
  <si>
    <t>3.0-3.49</t>
  </si>
  <si>
    <t>2.5-2.99</t>
  </si>
  <si>
    <t>2.0-2.49</t>
  </si>
  <si>
    <t>&lt;2.0</t>
  </si>
  <si>
    <t>She provided lots of example problems from past exams and prelims and worked them in the recitation sessions. That bridged the gap between the lectures and doing well in the class.</t>
  </si>
  <si>
    <t>Reply back to my email really fast even in late at night. Very professiontal</t>
  </si>
  <si>
    <t>In the recitation, the TA well summarized the content we learned and provided some specific question examples for us, which helps my homework a lot.</t>
  </si>
  <si>
    <t>When she gave the recitation based on her judgment, I think she explained better than when she based it on [survey] pools.</t>
  </si>
  <si>
    <t>APEC 8001</t>
  </si>
  <si>
    <t>APEC 8002</t>
  </si>
  <si>
    <t>APEC 3001</t>
  </si>
  <si>
    <t>The TA's presentations in class were clear and well-organized</t>
  </si>
  <si>
    <t>The TA's presentations were well-paced</t>
  </si>
  <si>
    <t>The TA was helpful in answering my questions</t>
  </si>
  <si>
    <t>The TA's grading was fair</t>
  </si>
  <si>
    <t>The TA showed respect and concern for students</t>
  </si>
  <si>
    <t>The TA was knowledgeable about the subject matter of the course</t>
  </si>
  <si>
    <t>I would recommend this TA to my friends and classmates</t>
  </si>
  <si>
    <t>The TA's overall performance was</t>
  </si>
  <si>
    <t>What did this TA do that was most helpful to your learning experience in the course?</t>
  </si>
  <si>
    <t>Response 1</t>
  </si>
  <si>
    <t>Response 2</t>
  </si>
  <si>
    <t>Response 3</t>
  </si>
  <si>
    <t>Response 4</t>
  </si>
  <si>
    <t>Response 5</t>
  </si>
  <si>
    <t>Weight</t>
  </si>
  <si>
    <t>Average Rating</t>
  </si>
  <si>
    <t>N/A</t>
  </si>
  <si>
    <t>My TA, Monique, was always very well prepared for class. She knew that we had a very limited amount of time to get through everything and was always ready to jump in, but was also always willing to adapt to our needs and stop to answer questions. She was also always able to help me when I came to office hours. Like a indicated above, she is also super knowledgable about the subject matter which was super helpful when I had questions.</t>
  </si>
  <si>
    <t>Overall Average Rating</t>
  </si>
  <si>
    <t>Always came to class prepared with slides</t>
  </si>
  <si>
    <t>When she gave us the recitation based on her judgment instead of [survey] pools, she explained better.</t>
  </si>
  <si>
    <t>Office hour[s]</t>
  </si>
  <si>
    <t>Course Average</t>
  </si>
  <si>
    <t>Response</t>
  </si>
  <si>
    <t>My overall GPA through the last semester was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</si>
</sst>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Aptos Narrow"/>
      <family val="2"/>
      <scheme val="minor"/>
    </font>
    <font>
      <b/>
      <sz val="11"/>
      <color theme="1"/>
      <name val="Aptos Narrow"/>
      <family val="2"/>
      <scheme val="minor"/>
    </font>
    <font>
      <sz val="8"/>
      <name val="Aptos Narrow"/>
      <family val="2"/>
      <scheme val="minor"/>
    </font>
    <font>
      <i/>
      <sz val="11"/>
      <color theme="1"/>
      <name val="Aptos Narrow"/>
      <family val="2"/>
      <scheme val="minor"/>
    </font>
  </fonts>
  <fills count="2">
    <fill>
      <patternFill patternType="none"/>
    </fill>
    <fill>
      <patternFill patternType="gray125"/>
    </fill>
  </fills>
  <borders count="3">
    <border>
      <left/>
      <right/>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3" fillId="0" borderId="1" xfId="0" applyFont="1" applyBorder="1"/>
    <xf numFmtId="0" fontId="1" fillId="0" borderId="2" xfId="0" applyFont="1" applyBorder="1"/>
    <xf numFmtId="0" fontId="1" fillId="0" borderId="2" xfId="0" applyFont="1" applyBorder="1" applyAlignment="1">
      <alignment horizontal="center"/>
    </xf>
    <xf numFmtId="0" fontId="0" fillId="0" borderId="0" xfId="0" applyAlignment="1">
      <alignment horizontal="left" vertical="top" wrapText="1"/>
    </xf>
    <xf numFmtId="164" fontId="3" fillId="0" borderId="1" xfId="0" applyNumberFormat="1" applyFont="1" applyBorder="1"/>
    <xf numFmtId="164" fontId="1" fillId="0" borderId="2" xfId="0" applyNumberFormat="1" applyFont="1" applyBorder="1"/>
    <xf numFmtId="0" fontId="1"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12508-8148-40CD-B455-9D68F77C9576}">
  <dimension ref="B2:G73"/>
  <sheetViews>
    <sheetView showGridLines="0" tabSelected="1" workbookViewId="0">
      <pane ySplit="2" topLeftCell="A3" activePane="bottomLeft" state="frozen"/>
      <selection pane="bottomLeft" activeCell="A3" sqref="A3"/>
    </sheetView>
  </sheetViews>
  <sheetFormatPr defaultRowHeight="15" x14ac:dyDescent="0.25"/>
  <cols>
    <col min="1" max="1" width="2.7109375" customWidth="1"/>
    <col min="2" max="2" width="24.5703125" bestFit="1" customWidth="1"/>
    <col min="3" max="3" width="7.42578125" bestFit="1" customWidth="1"/>
    <col min="4" max="7" width="35.85546875" customWidth="1"/>
  </cols>
  <sheetData>
    <row r="2" spans="2:7" x14ac:dyDescent="0.25">
      <c r="B2" s="4" t="s">
        <v>45</v>
      </c>
      <c r="C2" s="4" t="s">
        <v>36</v>
      </c>
      <c r="D2" s="4" t="s">
        <v>19</v>
      </c>
      <c r="E2" s="4" t="s">
        <v>20</v>
      </c>
      <c r="F2" s="4" t="s">
        <v>21</v>
      </c>
      <c r="G2" s="4" t="s">
        <v>44</v>
      </c>
    </row>
    <row r="3" spans="2:7" x14ac:dyDescent="0.25">
      <c r="B3" s="8" t="s">
        <v>22</v>
      </c>
      <c r="C3" s="8"/>
      <c r="D3" s="8"/>
      <c r="E3" s="8"/>
      <c r="F3" s="8"/>
      <c r="G3" s="8"/>
    </row>
    <row r="4" spans="2:7" x14ac:dyDescent="0.25">
      <c r="B4" t="s">
        <v>0</v>
      </c>
      <c r="C4">
        <v>5</v>
      </c>
      <c r="D4">
        <v>7</v>
      </c>
      <c r="E4">
        <v>5</v>
      </c>
      <c r="F4">
        <v>0</v>
      </c>
    </row>
    <row r="5" spans="2:7" x14ac:dyDescent="0.25">
      <c r="B5" t="s">
        <v>1</v>
      </c>
      <c r="C5">
        <v>4</v>
      </c>
      <c r="D5">
        <v>1</v>
      </c>
      <c r="E5">
        <v>0</v>
      </c>
      <c r="F5">
        <v>0</v>
      </c>
    </row>
    <row r="6" spans="2:7" x14ac:dyDescent="0.25">
      <c r="B6" t="s">
        <v>2</v>
      </c>
      <c r="C6">
        <v>3</v>
      </c>
      <c r="D6">
        <v>0</v>
      </c>
      <c r="E6">
        <v>0</v>
      </c>
      <c r="F6">
        <v>0</v>
      </c>
    </row>
    <row r="7" spans="2:7" x14ac:dyDescent="0.25">
      <c r="B7" t="s">
        <v>3</v>
      </c>
      <c r="C7">
        <v>2</v>
      </c>
      <c r="D7">
        <v>0</v>
      </c>
      <c r="E7">
        <v>0</v>
      </c>
      <c r="F7">
        <v>0</v>
      </c>
    </row>
    <row r="8" spans="2:7" x14ac:dyDescent="0.25">
      <c r="B8" t="s">
        <v>4</v>
      </c>
      <c r="C8">
        <v>1</v>
      </c>
      <c r="D8">
        <v>0</v>
      </c>
      <c r="E8">
        <v>0</v>
      </c>
      <c r="F8">
        <v>0</v>
      </c>
    </row>
    <row r="9" spans="2:7" x14ac:dyDescent="0.25">
      <c r="B9" s="2" t="s">
        <v>37</v>
      </c>
      <c r="C9" s="2"/>
      <c r="D9" s="6">
        <f>(($C4*D4)+($C5*D5)+($C6*D6)+($C7*D7)+($C8*D8))/SUM(D4:D8)</f>
        <v>4.875</v>
      </c>
      <c r="E9" s="6">
        <f t="shared" ref="E9" si="0">(($C4*E4)+($C5*E5)+($C6*E6)+($C7*E7)+($C8*E8))/SUM(E4:E8)</f>
        <v>5</v>
      </c>
      <c r="F9" s="6" t="str">
        <f>IFERROR((($C4*F4)+($C5*F5)+($C6*F6)+($C7*F7)+($C8*F8))/SUM(F4:F8),"N/A")</f>
        <v>N/A</v>
      </c>
      <c r="G9" s="6">
        <f>AVERAGE(D9:F9)</f>
        <v>4.9375</v>
      </c>
    </row>
    <row r="10" spans="2:7" x14ac:dyDescent="0.25">
      <c r="B10" s="8" t="s">
        <v>23</v>
      </c>
      <c r="C10" s="8"/>
      <c r="D10" s="8"/>
      <c r="E10" s="8"/>
      <c r="F10" s="8"/>
      <c r="G10" s="8"/>
    </row>
    <row r="11" spans="2:7" x14ac:dyDescent="0.25">
      <c r="B11" t="s">
        <v>0</v>
      </c>
      <c r="C11">
        <v>5</v>
      </c>
      <c r="D11">
        <v>7</v>
      </c>
      <c r="E11">
        <v>5</v>
      </c>
      <c r="F11">
        <v>1</v>
      </c>
    </row>
    <row r="12" spans="2:7" x14ac:dyDescent="0.25">
      <c r="B12" t="s">
        <v>1</v>
      </c>
      <c r="C12">
        <v>4</v>
      </c>
      <c r="D12">
        <v>1</v>
      </c>
      <c r="E12">
        <v>0</v>
      </c>
      <c r="F12">
        <v>1</v>
      </c>
    </row>
    <row r="13" spans="2:7" x14ac:dyDescent="0.25">
      <c r="B13" t="s">
        <v>2</v>
      </c>
      <c r="C13">
        <v>3</v>
      </c>
      <c r="D13">
        <v>0</v>
      </c>
      <c r="E13">
        <v>0</v>
      </c>
      <c r="F13">
        <v>0</v>
      </c>
    </row>
    <row r="14" spans="2:7" x14ac:dyDescent="0.25">
      <c r="B14" t="s">
        <v>3</v>
      </c>
      <c r="C14">
        <v>2</v>
      </c>
      <c r="D14">
        <v>0</v>
      </c>
      <c r="E14">
        <v>0</v>
      </c>
      <c r="F14">
        <v>0</v>
      </c>
    </row>
    <row r="15" spans="2:7" x14ac:dyDescent="0.25">
      <c r="B15" t="s">
        <v>4</v>
      </c>
      <c r="C15">
        <v>1</v>
      </c>
      <c r="D15">
        <v>0</v>
      </c>
      <c r="E15">
        <v>0</v>
      </c>
      <c r="F15">
        <v>0</v>
      </c>
    </row>
    <row r="16" spans="2:7" x14ac:dyDescent="0.25">
      <c r="B16" s="2" t="s">
        <v>37</v>
      </c>
      <c r="C16" s="2"/>
      <c r="D16" s="6">
        <f>(($C11*D11)+($C12*D12)+($C13*D13)+($C14*D14)+($C15*D15))/SUM(D11:D15)</f>
        <v>4.875</v>
      </c>
      <c r="E16" s="6">
        <f t="shared" ref="E16" si="1">(($C11*E11)+($C12*E12)+($C13*E13)+($C14*E14)+($C15*E15))/SUM(E11:E15)</f>
        <v>5</v>
      </c>
      <c r="F16" s="6">
        <f>IFERROR((($C11*F11)+($C12*F12)+($C13*F13)+($C14*F14)+($C15*F15))/SUM(F11:F15),"N/A")</f>
        <v>4.5</v>
      </c>
      <c r="G16" s="6">
        <f>AVERAGE(D16:F16)</f>
        <v>4.791666666666667</v>
      </c>
    </row>
    <row r="17" spans="2:7" x14ac:dyDescent="0.25">
      <c r="B17" s="8" t="s">
        <v>24</v>
      </c>
      <c r="C17" s="8"/>
      <c r="D17" s="8"/>
      <c r="E17" s="8"/>
      <c r="F17" s="8"/>
      <c r="G17" s="8"/>
    </row>
    <row r="18" spans="2:7" x14ac:dyDescent="0.25">
      <c r="B18" t="s">
        <v>0</v>
      </c>
      <c r="C18">
        <v>5</v>
      </c>
      <c r="D18">
        <v>7</v>
      </c>
      <c r="E18">
        <v>5</v>
      </c>
      <c r="F18">
        <v>1</v>
      </c>
    </row>
    <row r="19" spans="2:7" x14ac:dyDescent="0.25">
      <c r="B19" t="s">
        <v>1</v>
      </c>
      <c r="C19">
        <v>4</v>
      </c>
      <c r="D19">
        <v>0</v>
      </c>
      <c r="E19">
        <v>0</v>
      </c>
      <c r="F19">
        <v>1</v>
      </c>
    </row>
    <row r="20" spans="2:7" x14ac:dyDescent="0.25">
      <c r="B20" t="s">
        <v>2</v>
      </c>
      <c r="C20">
        <v>3</v>
      </c>
      <c r="D20">
        <v>0</v>
      </c>
      <c r="E20">
        <v>0</v>
      </c>
      <c r="F20">
        <v>0</v>
      </c>
    </row>
    <row r="21" spans="2:7" x14ac:dyDescent="0.25">
      <c r="B21" t="s">
        <v>3</v>
      </c>
      <c r="C21">
        <v>2</v>
      </c>
      <c r="D21">
        <v>1</v>
      </c>
      <c r="E21">
        <v>0</v>
      </c>
      <c r="F21">
        <v>0</v>
      </c>
    </row>
    <row r="22" spans="2:7" x14ac:dyDescent="0.25">
      <c r="B22" t="s">
        <v>4</v>
      </c>
      <c r="C22">
        <v>1</v>
      </c>
      <c r="D22">
        <v>0</v>
      </c>
      <c r="E22">
        <v>0</v>
      </c>
      <c r="F22">
        <v>0</v>
      </c>
    </row>
    <row r="23" spans="2:7" x14ac:dyDescent="0.25">
      <c r="B23" s="2" t="s">
        <v>37</v>
      </c>
      <c r="C23" s="2"/>
      <c r="D23" s="6">
        <f>(($C18*D18)+($C19*D19)+($C20*D20)+($C21*D21)+($C22*D22))/SUM(D18:D22)</f>
        <v>4.625</v>
      </c>
      <c r="E23" s="6">
        <f t="shared" ref="E23" si="2">(($C18*E18)+($C19*E19)+($C20*E20)+($C21*E21)+($C22*E22))/SUM(E18:E22)</f>
        <v>5</v>
      </c>
      <c r="F23" s="6">
        <f>IFERROR((($C18*F18)+($C19*F19)+($C20*F20)+($C21*F21)+($C22*F22))/SUM(F18:F22),"N/A")</f>
        <v>4.5</v>
      </c>
      <c r="G23" s="6">
        <f>AVERAGE(D23:F23)</f>
        <v>4.708333333333333</v>
      </c>
    </row>
    <row r="24" spans="2:7" x14ac:dyDescent="0.25">
      <c r="B24" s="8" t="s">
        <v>25</v>
      </c>
      <c r="C24" s="8"/>
      <c r="D24" s="8"/>
      <c r="E24" s="8"/>
      <c r="F24" s="8"/>
      <c r="G24" s="8"/>
    </row>
    <row r="25" spans="2:7" x14ac:dyDescent="0.25">
      <c r="B25" t="s">
        <v>0</v>
      </c>
      <c r="C25">
        <v>5</v>
      </c>
      <c r="D25">
        <v>7</v>
      </c>
      <c r="E25">
        <v>5</v>
      </c>
      <c r="F25">
        <v>2</v>
      </c>
    </row>
    <row r="26" spans="2:7" x14ac:dyDescent="0.25">
      <c r="B26" t="s">
        <v>1</v>
      </c>
      <c r="C26">
        <v>4</v>
      </c>
      <c r="D26">
        <v>0</v>
      </c>
      <c r="E26">
        <v>0</v>
      </c>
      <c r="F26">
        <v>0</v>
      </c>
    </row>
    <row r="27" spans="2:7" x14ac:dyDescent="0.25">
      <c r="B27" t="s">
        <v>2</v>
      </c>
      <c r="C27">
        <v>3</v>
      </c>
      <c r="D27">
        <v>0</v>
      </c>
      <c r="E27">
        <v>0</v>
      </c>
      <c r="F27">
        <v>0</v>
      </c>
    </row>
    <row r="28" spans="2:7" x14ac:dyDescent="0.25">
      <c r="B28" t="s">
        <v>3</v>
      </c>
      <c r="C28">
        <v>2</v>
      </c>
      <c r="D28">
        <v>1</v>
      </c>
      <c r="E28">
        <v>0</v>
      </c>
      <c r="F28">
        <v>0</v>
      </c>
    </row>
    <row r="29" spans="2:7" x14ac:dyDescent="0.25">
      <c r="B29" t="s">
        <v>4</v>
      </c>
      <c r="C29">
        <v>1</v>
      </c>
      <c r="D29">
        <v>0</v>
      </c>
      <c r="E29">
        <v>0</v>
      </c>
      <c r="F29">
        <v>0</v>
      </c>
    </row>
    <row r="30" spans="2:7" x14ac:dyDescent="0.25">
      <c r="B30" s="2" t="s">
        <v>37</v>
      </c>
      <c r="C30" s="2"/>
      <c r="D30" s="6">
        <f>(($C25*D25)+($C26*D26)+($C27*D27)+($C28*D28)+($C29*D29))/SUM(D25:D29)</f>
        <v>4.625</v>
      </c>
      <c r="E30" s="6">
        <f t="shared" ref="E30" si="3">(($C25*E25)+($C26*E26)+($C27*E27)+($C28*E28)+($C29*E29))/SUM(E25:E29)</f>
        <v>5</v>
      </c>
      <c r="F30" s="6">
        <f>IFERROR((($C25*F25)+($C26*F26)+($C27*F27)+($C28*F28)+($C29*F29))/SUM(F25:F29),"N/A")</f>
        <v>5</v>
      </c>
      <c r="G30" s="6">
        <f>AVERAGE(D30:F30)</f>
        <v>4.875</v>
      </c>
    </row>
    <row r="31" spans="2:7" x14ac:dyDescent="0.25">
      <c r="B31" s="8" t="s">
        <v>26</v>
      </c>
      <c r="C31" s="8"/>
      <c r="D31" s="8"/>
      <c r="E31" s="8"/>
      <c r="F31" s="8"/>
      <c r="G31" s="8"/>
    </row>
    <row r="32" spans="2:7" x14ac:dyDescent="0.25">
      <c r="B32" t="s">
        <v>0</v>
      </c>
      <c r="C32">
        <v>5</v>
      </c>
      <c r="D32">
        <v>7</v>
      </c>
      <c r="E32">
        <v>5</v>
      </c>
      <c r="F32">
        <v>2</v>
      </c>
    </row>
    <row r="33" spans="2:7" x14ac:dyDescent="0.25">
      <c r="B33" t="s">
        <v>1</v>
      </c>
      <c r="C33">
        <v>4</v>
      </c>
      <c r="D33">
        <v>1</v>
      </c>
      <c r="E33">
        <v>0</v>
      </c>
      <c r="F33">
        <v>0</v>
      </c>
    </row>
    <row r="34" spans="2:7" x14ac:dyDescent="0.25">
      <c r="B34" t="s">
        <v>2</v>
      </c>
      <c r="C34">
        <v>3</v>
      </c>
      <c r="D34">
        <v>0</v>
      </c>
      <c r="E34">
        <v>0</v>
      </c>
      <c r="F34">
        <v>0</v>
      </c>
    </row>
    <row r="35" spans="2:7" x14ac:dyDescent="0.25">
      <c r="B35" t="s">
        <v>3</v>
      </c>
      <c r="C35">
        <v>2</v>
      </c>
      <c r="D35">
        <v>0</v>
      </c>
      <c r="E35">
        <v>0</v>
      </c>
      <c r="F35">
        <v>0</v>
      </c>
    </row>
    <row r="36" spans="2:7" x14ac:dyDescent="0.25">
      <c r="B36" t="s">
        <v>4</v>
      </c>
      <c r="C36">
        <v>1</v>
      </c>
      <c r="D36">
        <v>0</v>
      </c>
      <c r="E36">
        <v>0</v>
      </c>
      <c r="F36">
        <v>0</v>
      </c>
    </row>
    <row r="37" spans="2:7" x14ac:dyDescent="0.25">
      <c r="B37" s="2" t="s">
        <v>37</v>
      </c>
      <c r="C37" s="2"/>
      <c r="D37" s="6">
        <f>(($C32*D32)+($C33*D33)+($C34*D34)+($C35*D35)+($C36*D36))/SUM(D32:D36)</f>
        <v>4.875</v>
      </c>
      <c r="E37" s="6">
        <f t="shared" ref="E37" si="4">(($C32*E32)+($C33*E33)+($C34*E34)+($C35*E35)+($C36*E36))/SUM(E32:E36)</f>
        <v>5</v>
      </c>
      <c r="F37" s="6">
        <f>IFERROR((($C32*F32)+($C33*F33)+($C34*F34)+($C35*F35)+($C36*F36))/SUM(F32:F36),"N/A")</f>
        <v>5</v>
      </c>
      <c r="G37" s="6">
        <f>AVERAGE(D37:F37)</f>
        <v>4.958333333333333</v>
      </c>
    </row>
    <row r="38" spans="2:7" x14ac:dyDescent="0.25">
      <c r="B38" s="8" t="s">
        <v>27</v>
      </c>
      <c r="C38" s="8"/>
      <c r="D38" s="8"/>
      <c r="E38" s="8"/>
      <c r="F38" s="8"/>
      <c r="G38" s="8"/>
    </row>
    <row r="39" spans="2:7" x14ac:dyDescent="0.25">
      <c r="B39" t="s">
        <v>0</v>
      </c>
      <c r="C39">
        <v>5</v>
      </c>
      <c r="D39">
        <v>7</v>
      </c>
      <c r="E39">
        <v>5</v>
      </c>
      <c r="F39">
        <v>2</v>
      </c>
    </row>
    <row r="40" spans="2:7" x14ac:dyDescent="0.25">
      <c r="B40" t="s">
        <v>1</v>
      </c>
      <c r="C40">
        <v>4</v>
      </c>
      <c r="D40">
        <v>0</v>
      </c>
      <c r="E40">
        <v>0</v>
      </c>
      <c r="F40">
        <v>0</v>
      </c>
    </row>
    <row r="41" spans="2:7" x14ac:dyDescent="0.25">
      <c r="B41" t="s">
        <v>2</v>
      </c>
      <c r="C41">
        <v>3</v>
      </c>
      <c r="D41">
        <v>0</v>
      </c>
      <c r="E41">
        <v>0</v>
      </c>
      <c r="F41">
        <v>0</v>
      </c>
    </row>
    <row r="42" spans="2:7" x14ac:dyDescent="0.25">
      <c r="B42" t="s">
        <v>3</v>
      </c>
      <c r="C42">
        <v>2</v>
      </c>
      <c r="D42">
        <v>1</v>
      </c>
      <c r="E42">
        <v>0</v>
      </c>
      <c r="F42">
        <v>0</v>
      </c>
    </row>
    <row r="43" spans="2:7" x14ac:dyDescent="0.25">
      <c r="B43" t="s">
        <v>4</v>
      </c>
      <c r="C43">
        <v>1</v>
      </c>
      <c r="D43">
        <v>0</v>
      </c>
      <c r="E43">
        <v>0</v>
      </c>
      <c r="F43">
        <v>0</v>
      </c>
    </row>
    <row r="44" spans="2:7" x14ac:dyDescent="0.25">
      <c r="B44" s="2" t="s">
        <v>37</v>
      </c>
      <c r="C44" s="2"/>
      <c r="D44" s="6">
        <f>(($C39*D39)+($C40*D40)+($C41*D41)+($C42*D42)+($C43*D43))/SUM(D39:D43)</f>
        <v>4.625</v>
      </c>
      <c r="E44" s="6">
        <f t="shared" ref="E44" si="5">(($C39*E39)+($C40*E40)+($C41*E41)+($C42*E42)+($C43*E43))/SUM(E39:E43)</f>
        <v>5</v>
      </c>
      <c r="F44" s="6">
        <f>IFERROR((($C39*F39)+($C40*F40)+($C41*F41)+($C42*F42)+($C43*F43))/SUM(F39:F43),"N/A")</f>
        <v>5</v>
      </c>
      <c r="G44" s="6">
        <f>AVERAGE(D44:F44)</f>
        <v>4.875</v>
      </c>
    </row>
    <row r="45" spans="2:7" x14ac:dyDescent="0.25">
      <c r="B45" s="8" t="s">
        <v>28</v>
      </c>
      <c r="C45" s="8"/>
      <c r="D45" s="8"/>
      <c r="E45" s="8"/>
      <c r="F45" s="8"/>
      <c r="G45" s="8"/>
    </row>
    <row r="46" spans="2:7" x14ac:dyDescent="0.25">
      <c r="B46" t="s">
        <v>0</v>
      </c>
      <c r="C46">
        <v>5</v>
      </c>
      <c r="D46">
        <v>7</v>
      </c>
      <c r="E46">
        <v>5</v>
      </c>
      <c r="F46">
        <v>1</v>
      </c>
    </row>
    <row r="47" spans="2:7" x14ac:dyDescent="0.25">
      <c r="B47" t="s">
        <v>1</v>
      </c>
      <c r="C47">
        <v>4</v>
      </c>
      <c r="D47">
        <v>0</v>
      </c>
      <c r="E47">
        <v>0</v>
      </c>
      <c r="F47">
        <v>1</v>
      </c>
    </row>
    <row r="48" spans="2:7" x14ac:dyDescent="0.25">
      <c r="B48" t="s">
        <v>2</v>
      </c>
      <c r="C48">
        <v>3</v>
      </c>
      <c r="D48">
        <v>0</v>
      </c>
      <c r="E48">
        <v>0</v>
      </c>
      <c r="F48">
        <v>0</v>
      </c>
    </row>
    <row r="49" spans="2:7" x14ac:dyDescent="0.25">
      <c r="B49" t="s">
        <v>3</v>
      </c>
      <c r="C49">
        <v>2</v>
      </c>
      <c r="D49">
        <v>1</v>
      </c>
      <c r="E49">
        <v>0</v>
      </c>
      <c r="F49">
        <v>0</v>
      </c>
    </row>
    <row r="50" spans="2:7" x14ac:dyDescent="0.25">
      <c r="B50" t="s">
        <v>4</v>
      </c>
      <c r="C50">
        <v>1</v>
      </c>
      <c r="D50">
        <v>0</v>
      </c>
      <c r="E50">
        <v>0</v>
      </c>
      <c r="F50">
        <v>0</v>
      </c>
    </row>
    <row r="51" spans="2:7" x14ac:dyDescent="0.25">
      <c r="B51" s="2" t="s">
        <v>37</v>
      </c>
      <c r="C51" s="2"/>
      <c r="D51" s="6">
        <f>(($C46*D46)+($C47*D47)+($C48*D48)+($C49*D49)+($C50*D50))/SUM(D46:D50)</f>
        <v>4.625</v>
      </c>
      <c r="E51" s="6">
        <f t="shared" ref="E51" si="6">(($C46*E46)+($C47*E47)+($C48*E48)+($C49*E49)+($C50*E50))/SUM(E46:E50)</f>
        <v>5</v>
      </c>
      <c r="F51" s="6">
        <f>IFERROR((($C46*F46)+($C47*F47)+($C48*F48)+($C49*F49)+($C50*F50))/SUM(F46:F50),"N/A")</f>
        <v>4.5</v>
      </c>
      <c r="G51" s="6">
        <f>AVERAGE(D51:F51)</f>
        <v>4.708333333333333</v>
      </c>
    </row>
    <row r="52" spans="2:7" x14ac:dyDescent="0.25">
      <c r="B52" s="8" t="s">
        <v>29</v>
      </c>
      <c r="C52" s="8"/>
      <c r="D52" s="8"/>
      <c r="E52" s="8"/>
      <c r="F52" s="8"/>
      <c r="G52" s="8"/>
    </row>
    <row r="53" spans="2:7" x14ac:dyDescent="0.25">
      <c r="B53" t="s">
        <v>5</v>
      </c>
      <c r="C53">
        <v>5</v>
      </c>
      <c r="D53">
        <v>7</v>
      </c>
      <c r="E53">
        <v>5</v>
      </c>
      <c r="F53">
        <v>1</v>
      </c>
    </row>
    <row r="54" spans="2:7" x14ac:dyDescent="0.25">
      <c r="B54" t="s">
        <v>6</v>
      </c>
      <c r="C54">
        <v>4</v>
      </c>
      <c r="D54">
        <v>0</v>
      </c>
      <c r="E54">
        <v>0</v>
      </c>
      <c r="F54">
        <v>1</v>
      </c>
    </row>
    <row r="55" spans="2:7" x14ac:dyDescent="0.25">
      <c r="B55" t="s">
        <v>7</v>
      </c>
      <c r="C55">
        <v>3</v>
      </c>
      <c r="D55">
        <v>0</v>
      </c>
      <c r="E55">
        <v>0</v>
      </c>
      <c r="F55">
        <v>0</v>
      </c>
    </row>
    <row r="56" spans="2:7" x14ac:dyDescent="0.25">
      <c r="B56" t="s">
        <v>8</v>
      </c>
      <c r="C56">
        <v>2</v>
      </c>
      <c r="D56">
        <v>1</v>
      </c>
      <c r="E56">
        <v>0</v>
      </c>
      <c r="F56">
        <v>0</v>
      </c>
    </row>
    <row r="57" spans="2:7" x14ac:dyDescent="0.25">
      <c r="B57" t="s">
        <v>9</v>
      </c>
      <c r="C57">
        <v>1</v>
      </c>
      <c r="D57">
        <v>0</v>
      </c>
      <c r="E57">
        <v>0</v>
      </c>
      <c r="F57">
        <v>0</v>
      </c>
    </row>
    <row r="58" spans="2:7" x14ac:dyDescent="0.25">
      <c r="B58" s="2" t="s">
        <v>37</v>
      </c>
      <c r="C58" s="2"/>
      <c r="D58" s="6">
        <f>(($C53*D53)+($C54*D54)+($C55*D55)+($C56*D56)+($C57*D57))/SUM(D53:D57)</f>
        <v>4.625</v>
      </c>
      <c r="E58" s="6">
        <f t="shared" ref="E58" si="7">(($C53*E53)+($C54*E54)+($C55*E55)+($C56*E56)+($C57*E57))/SUM(E53:E57)</f>
        <v>5</v>
      </c>
      <c r="F58" s="6">
        <f>IFERROR((($C53*F53)+($C54*F54)+($C55*F55)+($C56*F56)+($C57*F57))/SUM(F53:F57),"N/A")</f>
        <v>4.5</v>
      </c>
      <c r="G58" s="6">
        <f>AVERAGE(D58:F58)</f>
        <v>4.708333333333333</v>
      </c>
    </row>
    <row r="59" spans="2:7" x14ac:dyDescent="0.25">
      <c r="B59" s="8" t="s">
        <v>46</v>
      </c>
      <c r="C59" s="8"/>
      <c r="D59" s="8"/>
      <c r="E59" s="8"/>
      <c r="F59" s="8"/>
      <c r="G59" s="8"/>
    </row>
    <row r="60" spans="2:7" x14ac:dyDescent="0.25">
      <c r="B60" t="s">
        <v>10</v>
      </c>
      <c r="C60">
        <v>5</v>
      </c>
      <c r="D60">
        <v>8</v>
      </c>
      <c r="E60">
        <v>5</v>
      </c>
      <c r="F60" t="s">
        <v>38</v>
      </c>
    </row>
    <row r="61" spans="2:7" x14ac:dyDescent="0.25">
      <c r="B61" t="s">
        <v>11</v>
      </c>
      <c r="C61">
        <v>4</v>
      </c>
      <c r="D61">
        <v>0</v>
      </c>
      <c r="E61">
        <v>0</v>
      </c>
      <c r="F61" t="s">
        <v>38</v>
      </c>
    </row>
    <row r="62" spans="2:7" x14ac:dyDescent="0.25">
      <c r="B62" t="s">
        <v>12</v>
      </c>
      <c r="C62">
        <v>3</v>
      </c>
      <c r="D62">
        <v>0</v>
      </c>
      <c r="E62">
        <v>0</v>
      </c>
      <c r="F62" t="s">
        <v>38</v>
      </c>
    </row>
    <row r="63" spans="2:7" x14ac:dyDescent="0.25">
      <c r="B63" t="s">
        <v>13</v>
      </c>
      <c r="C63">
        <v>2</v>
      </c>
      <c r="D63">
        <v>0</v>
      </c>
      <c r="E63">
        <v>0</v>
      </c>
      <c r="F63" t="s">
        <v>38</v>
      </c>
    </row>
    <row r="64" spans="2:7" x14ac:dyDescent="0.25">
      <c r="B64" t="s">
        <v>14</v>
      </c>
      <c r="C64">
        <v>1</v>
      </c>
      <c r="D64">
        <v>0</v>
      </c>
      <c r="E64">
        <v>0</v>
      </c>
      <c r="F64" t="s">
        <v>38</v>
      </c>
    </row>
    <row r="65" spans="2:7" x14ac:dyDescent="0.25">
      <c r="B65" s="2" t="s">
        <v>37</v>
      </c>
      <c r="C65" s="2"/>
      <c r="D65" s="6">
        <f>(($C60*D60)+($C61*D61)+($C62*D62)+($C63*D63)+($C64*D64))/SUM(D60:D64)</f>
        <v>5</v>
      </c>
      <c r="E65" s="6">
        <f t="shared" ref="E65" si="8">(($C60*E60)+($C61*E61)+($C62*E62)+($C63*E63)+($C64*E64))/SUM(E60:E64)</f>
        <v>5</v>
      </c>
      <c r="F65" s="6" t="str">
        <f>IFERROR((($C60*F60)+($C61*F61)+($C62*F62)+($C63*F63)+($C64*F64))/SUM(F60:F64),"N/A")</f>
        <v>N/A</v>
      </c>
      <c r="G65" s="6">
        <f>AVERAGE(D65:F65)</f>
        <v>5</v>
      </c>
    </row>
    <row r="66" spans="2:7" x14ac:dyDescent="0.25">
      <c r="B66" s="3" t="s">
        <v>40</v>
      </c>
      <c r="C66" s="3"/>
      <c r="D66" s="7">
        <f>AVERAGE(D9,D16,D23,D30,D37,D44,D51,D58,D65)</f>
        <v>4.75</v>
      </c>
      <c r="E66" s="7">
        <f>AVERAGE(E9,E16,E23,E30,E37,E44,E51,E58,E65)</f>
        <v>5</v>
      </c>
      <c r="F66" s="7">
        <f>AVERAGE(F9,F16,F23,F30,F37,F44,F51,F58,F65)</f>
        <v>4.7142857142857144</v>
      </c>
      <c r="G66" s="7">
        <f>AVERAGE(D66:F66)</f>
        <v>4.8214285714285721</v>
      </c>
    </row>
    <row r="67" spans="2:7" x14ac:dyDescent="0.25">
      <c r="C67" s="1"/>
    </row>
    <row r="68" spans="2:7" x14ac:dyDescent="0.25">
      <c r="B68" s="8" t="s">
        <v>30</v>
      </c>
      <c r="C68" s="8"/>
      <c r="D68" s="8"/>
      <c r="E68" s="8"/>
      <c r="F68" s="8"/>
      <c r="G68" s="8"/>
    </row>
    <row r="69" spans="2:7" ht="90" x14ac:dyDescent="0.25">
      <c r="B69" t="s">
        <v>31</v>
      </c>
      <c r="C69" t="s">
        <v>38</v>
      </c>
      <c r="D69" s="5" t="s">
        <v>15</v>
      </c>
      <c r="E69" s="5" t="s">
        <v>42</v>
      </c>
      <c r="F69" s="5" t="s">
        <v>39</v>
      </c>
    </row>
    <row r="70" spans="2:7" ht="45" x14ac:dyDescent="0.25">
      <c r="B70" t="s">
        <v>32</v>
      </c>
      <c r="C70" t="s">
        <v>38</v>
      </c>
      <c r="D70" s="5" t="s">
        <v>16</v>
      </c>
      <c r="E70" s="5" t="s">
        <v>43</v>
      </c>
      <c r="F70" s="5" t="s">
        <v>41</v>
      </c>
    </row>
    <row r="71" spans="2:7" ht="75" x14ac:dyDescent="0.25">
      <c r="B71" t="s">
        <v>33</v>
      </c>
      <c r="C71" t="s">
        <v>38</v>
      </c>
      <c r="D71" s="5" t="s">
        <v>17</v>
      </c>
      <c r="E71" s="5" t="s">
        <v>38</v>
      </c>
      <c r="F71" s="5" t="s">
        <v>38</v>
      </c>
    </row>
    <row r="72" spans="2:7" ht="60" x14ac:dyDescent="0.25">
      <c r="B72" t="s">
        <v>34</v>
      </c>
      <c r="C72" t="s">
        <v>38</v>
      </c>
      <c r="D72" s="5" t="s">
        <v>18</v>
      </c>
      <c r="E72" s="5" t="s">
        <v>38</v>
      </c>
      <c r="F72" s="5" t="s">
        <v>38</v>
      </c>
    </row>
    <row r="73" spans="2:7" x14ac:dyDescent="0.25">
      <c r="B73" t="s">
        <v>35</v>
      </c>
      <c r="C73" t="s">
        <v>38</v>
      </c>
      <c r="D73" s="5" t="s">
        <v>43</v>
      </c>
      <c r="E73" s="5" t="s">
        <v>38</v>
      </c>
      <c r="F73" s="5" t="s">
        <v>38</v>
      </c>
    </row>
  </sheetData>
  <mergeCells count="10">
    <mergeCell ref="B45:G45"/>
    <mergeCell ref="B52:G52"/>
    <mergeCell ref="B59:G59"/>
    <mergeCell ref="B68:G68"/>
    <mergeCell ref="B3:G3"/>
    <mergeCell ref="B10:G10"/>
    <mergeCell ref="B17:G17"/>
    <mergeCell ref="B24:G24"/>
    <mergeCell ref="B31:G31"/>
    <mergeCell ref="B38:G3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 Davis</dc:creator>
  <cp:lastModifiedBy>Monique Davis</cp:lastModifiedBy>
  <dcterms:created xsi:type="dcterms:W3CDTF">2024-09-28T17:38:18Z</dcterms:created>
  <dcterms:modified xsi:type="dcterms:W3CDTF">2024-09-28T19:06:41Z</dcterms:modified>
</cp:coreProperties>
</file>