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hoffman/Desktop/development/ultimate-metrics/data/raw/"/>
    </mc:Choice>
  </mc:AlternateContent>
  <xr:revisionPtr revIDLastSave="0" documentId="13_ncr:1_{0A961259-3E46-664B-8459-1ED0E1751074}" xr6:coauthVersionLast="47" xr6:coauthVersionMax="47" xr10:uidLastSave="{00000000-0000-0000-0000-000000000000}"/>
  <bookViews>
    <workbookView xWindow="0" yWindow="760" windowWidth="34560" windowHeight="21580" activeTab="1" xr2:uid="{38BF31FB-E6C4-0C4B-88A6-6097D42BA315}"/>
  </bookViews>
  <sheets>
    <sheet name="sunshine" sheetId="2" r:id="rId1"/>
    <sheet name="mischief" sheetId="3" r:id="rId2"/>
    <sheet name="bw" sheetId="5" r:id="rId3"/>
  </sheets>
  <definedNames>
    <definedName name="gendercycle">sunshine!$AB$2:$AB$5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 a="1"/>
  <c r="G3" i="5" s="1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3" i="5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3" i="3"/>
  <c r="A25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3" i="3"/>
  <c r="G25" i="3" a="1"/>
  <c r="G25" i="3" s="1"/>
  <c r="G4" i="3" a="1"/>
  <c r="G4" i="3" s="1"/>
  <c r="G5" i="3" a="1"/>
  <c r="G5" i="3"/>
  <c r="G6" i="3" a="1"/>
  <c r="G6" i="3" s="1"/>
  <c r="G7" i="3" a="1"/>
  <c r="G7" i="3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/>
  <c r="G14" i="3" a="1"/>
  <c r="G14" i="3"/>
  <c r="G15" i="3" a="1"/>
  <c r="G15" i="3"/>
  <c r="G16" i="3" a="1"/>
  <c r="G16" i="3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/>
  <c r="G24" i="3" a="1"/>
  <c r="G24" i="3"/>
  <c r="G3" i="3" a="1"/>
  <c r="G3" i="3" s="1"/>
  <c r="G3" i="2" a="1"/>
  <c r="G3" i="2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" i="2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<sst xmlns="http://schemas.openxmlformats.org/spreadsheetml/2006/main" count="615" uniqueCount="271">
  <si>
    <t>tournament</t>
  </si>
  <si>
    <t>notes</t>
  </si>
  <si>
    <t>force</t>
  </si>
  <si>
    <t>goal</t>
  </si>
  <si>
    <t>score</t>
  </si>
  <si>
    <t>flick</t>
  </si>
  <si>
    <t>person</t>
  </si>
  <si>
    <t>sunshine</t>
  </si>
  <si>
    <t>timestamp</t>
  </si>
  <si>
    <t>opponent</t>
  </si>
  <si>
    <t>point</t>
  </si>
  <si>
    <t>f2</t>
  </si>
  <si>
    <t>f1</t>
  </si>
  <si>
    <t>c1</t>
  </si>
  <si>
    <t>backhand</t>
  </si>
  <si>
    <t>Juleon</t>
  </si>
  <si>
    <t>c2</t>
  </si>
  <si>
    <t>Devin</t>
  </si>
  <si>
    <t>Visakha</t>
  </si>
  <si>
    <t>1-0</t>
  </si>
  <si>
    <t>rr1</t>
  </si>
  <si>
    <t>Sawyer</t>
  </si>
  <si>
    <t>Jesse</t>
  </si>
  <si>
    <t>worked to breakside and scored on an away shot</t>
  </si>
  <si>
    <t>2-0</t>
  </si>
  <si>
    <t>short pull? Play starts at half field</t>
  </si>
  <si>
    <t>slashing breakside under into huck</t>
  </si>
  <si>
    <t>Monica</t>
  </si>
  <si>
    <t>3-0</t>
  </si>
  <si>
    <t>4-0</t>
  </si>
  <si>
    <t>Lincoln</t>
  </si>
  <si>
    <t>gendermatch</t>
  </si>
  <si>
    <t>assist</t>
  </si>
  <si>
    <t>players</t>
  </si>
  <si>
    <t>cass,margo,ash,emma,eric,selim,yeagle</t>
  </si>
  <si>
    <t>molly,ruby,monica,tristan,lincoln,devin,seamus</t>
  </si>
  <si>
    <t>Tristan</t>
  </si>
  <si>
    <t>Margo</t>
  </si>
  <si>
    <t>Yeagle</t>
  </si>
  <si>
    <t>5-0</t>
  </si>
  <si>
    <t>Point is missing in film</t>
  </si>
  <si>
    <t>courtney,tuna,monica,vail,tristan,saul,princess</t>
  </si>
  <si>
    <t>Saul</t>
  </si>
  <si>
    <t>5-1</t>
  </si>
  <si>
    <t>Huck just outside endzone, worked it to the opposite side front cone</t>
  </si>
  <si>
    <t>This is point four of the film</t>
  </si>
  <si>
    <t>6-2</t>
  </si>
  <si>
    <t>jesse,molly,ash,sara,tristan,devin,sawyer</t>
  </si>
  <si>
    <t>broken four straight times including a huck</t>
  </si>
  <si>
    <t>7-3</t>
  </si>
  <si>
    <t>We don't set the mark fast enough. They get three open throws before we put on a mark.</t>
  </si>
  <si>
    <t>Courtney</t>
  </si>
  <si>
    <t>Jack</t>
  </si>
  <si>
    <t>8-3</t>
  </si>
  <si>
    <t>3:11</t>
  </si>
  <si>
    <t>starting</t>
  </si>
  <si>
    <t>o</t>
  </si>
  <si>
    <t>d</t>
  </si>
  <si>
    <t>5-2</t>
  </si>
  <si>
    <t>6-3</t>
  </si>
  <si>
    <t>8-4</t>
  </si>
  <si>
    <t>9-4</t>
  </si>
  <si>
    <t>9-5</t>
  </si>
  <si>
    <t>10-5</t>
  </si>
  <si>
    <t>10-6</t>
  </si>
  <si>
    <t>10-7</t>
  </si>
  <si>
    <t>11-7</t>
  </si>
  <si>
    <t>12-7</t>
  </si>
  <si>
    <t>12-8</t>
  </si>
  <si>
    <t>13-8</t>
  </si>
  <si>
    <t>13-9</t>
  </si>
  <si>
    <t>14-9</t>
  </si>
  <si>
    <t>15-9</t>
  </si>
  <si>
    <t>aviva,malia,jess,carol,crawford,orion,jack</t>
  </si>
  <si>
    <t>hostack</t>
  </si>
  <si>
    <t>jess,ruby,visakha,crawford,lincoln,juleon,jack</t>
  </si>
  <si>
    <t>sidestack</t>
  </si>
  <si>
    <t>Full-field huck, worked it in</t>
  </si>
  <si>
    <t>courtney,cass,margo,tuna,eric,orion,jonah</t>
  </si>
  <si>
    <t>Jonah</t>
  </si>
  <si>
    <t>Tuna</t>
  </si>
  <si>
    <t>aviva,ruby,emma,crawford,selim,yeagle,princess</t>
  </si>
  <si>
    <t>Emma</t>
  </si>
  <si>
    <t>Aviva</t>
  </si>
  <si>
    <t>huck caught just outside of endzone, yeagle 1on1 in the endzone caught on breakside</t>
  </si>
  <si>
    <t>jesse,margo,tuna,ash,tristan,selim,juleon</t>
  </si>
  <si>
    <t>aviva,ruby,sara,crawford,lincoln,yeagle,devin</t>
  </si>
  <si>
    <t>courtney,molly,monica,vail,eric,seamus,jonah</t>
  </si>
  <si>
    <t>malia,molly,jess,tuna,tristan,selim,yeagle</t>
  </si>
  <si>
    <t>cass,ash,visakha,tristan,lincoln,devin,jonah</t>
  </si>
  <si>
    <t>courtney,jess,margo,vail,eric,selim,seamus</t>
  </si>
  <si>
    <t>aviva,malia,carol,emma,emmet,orion,yeagle</t>
  </si>
  <si>
    <t>jesse,molly,monica,lincoln,jack,sawyer,princess</t>
  </si>
  <si>
    <t>cass,tuna,ruby,crawford,selim,juleon,seamus</t>
  </si>
  <si>
    <t>courtney,margo,ash,vail,eric,tristan,devin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</si>
  <si>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</si>
  <si>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</si>
  <si>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</si>
  <si>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</si>
  <si>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</si>
  <si>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</si>
  <si>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</si>
  <si>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</si>
  <si>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</si>
  <si>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</si>
  <si>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</si>
  <si>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</si>
  <si>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</si>
  <si>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</si>
  <si>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</si>
  <si>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</si>
  <si>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</si>
  <si>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</si>
  <si>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</si>
  <si>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</si>
  <si>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</si>
  <si>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</si>
  <si>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</si>
  <si>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</si>
  <si>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game</t>
  </si>
  <si>
    <t>g001</t>
  </si>
  <si>
    <t>malia,cass,jess,monica,eric,saul,seamus</t>
  </si>
  <si>
    <t>pbr</t>
  </si>
  <si>
    <t>Break throw (15 yards) to the endzone</t>
  </si>
  <si>
    <t>huck to the force side completed in the endzone</t>
  </si>
  <si>
    <t>huck to juleon down the line (unclear force)</t>
  </si>
  <si>
    <t>three breaks into a breakside huck to score</t>
  </si>
  <si>
    <t>point started before timestamp; missing film</t>
  </si>
  <si>
    <t>Emmet</t>
  </si>
  <si>
    <t>break throw (inside) to the endzone</t>
  </si>
  <si>
    <t>fullfield huck off the pull</t>
  </si>
  <si>
    <t>worked it up the open side after completing a 30 yard away shot</t>
  </si>
  <si>
    <t>Crawford</t>
  </si>
  <si>
    <t>scoober to the breakside in the endzone</t>
  </si>
  <si>
    <t>24:26</t>
  </si>
  <si>
    <t>5:19</t>
  </si>
  <si>
    <t>6:16</t>
  </si>
  <si>
    <t>6:46</t>
  </si>
  <si>
    <t>7:33</t>
  </si>
  <si>
    <t>8:23</t>
  </si>
  <si>
    <t>9:25</t>
  </si>
  <si>
    <t>15:30</t>
  </si>
  <si>
    <t>17:02</t>
  </si>
  <si>
    <t>18:18</t>
  </si>
  <si>
    <t>18:29</t>
  </si>
  <si>
    <t>19:04</t>
  </si>
  <si>
    <t>21:52</t>
  </si>
  <si>
    <t>22:08</t>
  </si>
  <si>
    <t>23:28</t>
  </si>
  <si>
    <t>Cass</t>
  </si>
  <si>
    <t>open side motion off a short field turnover</t>
  </si>
  <si>
    <t>24:55</t>
  </si>
  <si>
    <t>open side same 3rd huck</t>
  </si>
  <si>
    <t>25:08</t>
  </si>
  <si>
    <t>jesse,visakha,monica,sawyer,emmet,jonah,selim</t>
  </si>
  <si>
    <t>aviva,malia,carol,emmet,saul,juleon,seamus</t>
  </si>
  <si>
    <t>courtney,visakha,vail,emmet,lincoln,jack,jonah</t>
  </si>
  <si>
    <t>aviva,cass,emma,emmet,orion,jack,sawyer</t>
  </si>
  <si>
    <t>jesse,ruby,sara,crawford,emmet,juleon,princess</t>
  </si>
  <si>
    <t>Carol</t>
  </si>
  <si>
    <t>Orion</t>
  </si>
  <si>
    <t>open side huck out to space for Orion</t>
  </si>
  <si>
    <t>27:20</t>
  </si>
  <si>
    <t>worked it in after huck completed just outside the endzone</t>
  </si>
  <si>
    <t>27:45</t>
  </si>
  <si>
    <t>defense_set</t>
  </si>
  <si>
    <t>offense_set</t>
  </si>
  <si>
    <t>Ruby</t>
  </si>
  <si>
    <t>break throw to front corner of the endzone</t>
  </si>
  <si>
    <t>28:56</t>
  </si>
  <si>
    <t>Ash</t>
  </si>
  <si>
    <t>opp_force</t>
  </si>
  <si>
    <t>num_throws_opp</t>
  </si>
  <si>
    <t>num_breaks_opp</t>
  </si>
  <si>
    <t>num_throws_pbr</t>
  </si>
  <si>
    <t>num_breaks_pbr</t>
  </si>
  <si>
    <t>num_turns</t>
  </si>
  <si>
    <t>num_blocks</t>
  </si>
  <si>
    <t>scoring_team</t>
  </si>
  <si>
    <t>hockey_assist</t>
  </si>
  <si>
    <t>score_notes</t>
  </si>
  <si>
    <t>12:59</t>
  </si>
  <si>
    <t>huck up the break side, margo capitlaized on slow defense</t>
  </si>
  <si>
    <t>Point is missing film</t>
  </si>
  <si>
    <t>mischief</t>
  </si>
  <si>
    <t>g002</t>
  </si>
  <si>
    <t>1-1</t>
  </si>
  <si>
    <t>2-1</t>
  </si>
  <si>
    <t>2-2</t>
  </si>
  <si>
    <t>3-2</t>
  </si>
  <si>
    <t>3-3</t>
  </si>
  <si>
    <t>3-4</t>
  </si>
  <si>
    <t>4-4</t>
  </si>
  <si>
    <t>4-5</t>
  </si>
  <si>
    <t>5-5</t>
  </si>
  <si>
    <t>5-6</t>
  </si>
  <si>
    <t>5-7</t>
  </si>
  <si>
    <t>6-7</t>
  </si>
  <si>
    <t>6-8</t>
  </si>
  <si>
    <t>6-9</t>
  </si>
  <si>
    <t>6-10</t>
  </si>
  <si>
    <t>7-10</t>
  </si>
  <si>
    <t>7-11</t>
  </si>
  <si>
    <t>7-12</t>
  </si>
  <si>
    <t>8-12</t>
  </si>
  <si>
    <t>8-13</t>
  </si>
  <si>
    <t>8-14</t>
  </si>
  <si>
    <t>9-14</t>
  </si>
  <si>
    <t>9-15</t>
  </si>
  <si>
    <t>courtney,margo,malia,carol,eric,orion,sawyer</t>
  </si>
  <si>
    <t>jesse,emma,visakha,emmet,carson,devin,jonah</t>
  </si>
  <si>
    <t>aviva,jess,tuna,crawford,eric,yeagle,jack</t>
  </si>
  <si>
    <t>molly,monica,ash,sara,selim,lincoln,seamus</t>
  </si>
  <si>
    <t>courtney,cass,tuna,ruby,crawford,orion,juleon</t>
  </si>
  <si>
    <t>jesse,emma,vail,carson,lincoln,seamus,princess</t>
  </si>
  <si>
    <t>malia,margo,carol,emmet,tristan,yeagle,sawyer</t>
  </si>
  <si>
    <t>aviva,courtney,jess,tuna,eric,orion,jack</t>
  </si>
  <si>
    <t>molly,ash,visakha,vail,selim,devin,jonah</t>
  </si>
  <si>
    <t>cass,margo,ruby,crawford,tristan,yeagle,juleon</t>
  </si>
  <si>
    <t>jesse,monica,sara,carson,lincoln,seamus,princess</t>
  </si>
  <si>
    <t>aviva,malia,jess,margo,crawford,eric,jack</t>
  </si>
  <si>
    <t>courtney,molly,carol,ruby,emmet,orion,sawyer</t>
  </si>
  <si>
    <t>cass,ash,emma,selim,lincoln,devin,jonah</t>
  </si>
  <si>
    <t>jesse,sara,vail,tristan,selim,seamus,princess</t>
  </si>
  <si>
    <t>aviva,malia,margo,tuna,crawford,orion,juleon</t>
  </si>
  <si>
    <t>courtney,cass,jess,monica,eric,emmet,yeagle</t>
  </si>
  <si>
    <t>molly,ash,visakha,carson,devin,sawyer,jonah</t>
  </si>
  <si>
    <t>malia,carol,ruby,crawford,tristan,juleon,jack</t>
  </si>
  <si>
    <t>jesse,molly,margo,emma,selim,orion,seamus</t>
  </si>
  <si>
    <t>cass,monica,visakha,vail,carson,lincoln,princess</t>
  </si>
  <si>
    <t>aviva,jess,tuna,eric,emmet,yeagle,jack</t>
  </si>
  <si>
    <t>courtney,malia,sara,crawford,selim,sawyer,jonah</t>
  </si>
  <si>
    <t>jesse,ash,emma,vail,tristan,devin,jonah</t>
  </si>
  <si>
    <t>g003</t>
  </si>
  <si>
    <t>bw</t>
  </si>
  <si>
    <t>0-1</t>
  </si>
  <si>
    <t>1-2</t>
  </si>
  <si>
    <t>2-3</t>
  </si>
  <si>
    <t>4-3</t>
  </si>
  <si>
    <t>5-3</t>
  </si>
  <si>
    <t>6-4</t>
  </si>
  <si>
    <t>7-4</t>
  </si>
  <si>
    <t>10-4</t>
  </si>
  <si>
    <t>11-4</t>
  </si>
  <si>
    <t>12-4</t>
  </si>
  <si>
    <t>13-4</t>
  </si>
  <si>
    <t>13-5</t>
  </si>
  <si>
    <t>14-5</t>
  </si>
  <si>
    <t>14-6</t>
  </si>
  <si>
    <t>15-6</t>
  </si>
  <si>
    <t>molly,monica,sara,carson,lincoln,seamus,sawyer</t>
  </si>
  <si>
    <t>aviva,malia,jess,carol,emmet,orion,juleon</t>
  </si>
  <si>
    <t>cass,ruby,ash,emma,tristan,selim,seamus</t>
  </si>
  <si>
    <t>courtney,tuna,monica,eric,carson,yeagle,jack</t>
  </si>
  <si>
    <t>jesse,visakha,vail,tristan,lincoln,devin,princess</t>
  </si>
  <si>
    <t>aviva,malia,margo,carol,crawford,yeagle,jack</t>
  </si>
  <si>
    <t>molly,ruby,sara,vail,emmet,juleon,seamus</t>
  </si>
  <si>
    <t>jesse,ash,emma,selim,lincoln,devin,sawyer</t>
  </si>
  <si>
    <t>cass,tuna,monica,eric,tristan,jack,princess</t>
  </si>
  <si>
    <t>courtney,jess,margo,sara,emmet,carson,yeagle</t>
  </si>
  <si>
    <t>aviva,malia,ruby,emma,crawford,orion,seamus</t>
  </si>
  <si>
    <t>molly,carol,vail,eric,selim,juleon,sawyer</t>
  </si>
  <si>
    <t>courtney,margo,tuna,crawford,tristan,yeagle,jack</t>
  </si>
  <si>
    <t>cass,jesse,monica,ash,carson,lincoln,devin</t>
  </si>
  <si>
    <t>molly,ruby,emma,sara,emmet,tristan,seamus</t>
  </si>
  <si>
    <t>malia,jess,carol,eric,selim,jack,princess</t>
  </si>
  <si>
    <t>cass,monica,vail,carson,selim,juleon,sawyer</t>
  </si>
  <si>
    <t>courtney,margo,tuna,emma,lincoln,orion,devin</t>
  </si>
  <si>
    <t>aviva,malia,ruby,sara,crawford,tristan,yeagle</t>
  </si>
  <si>
    <t>jesse,molly,vail,emmet,jack,seamus,princess</t>
  </si>
  <si>
    <t>cass,ash,emma,tristan,selim,lincoln,sawyer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</si>
</sst>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20" fontId="0" fillId="0" borderId="0" xfId="0" applyNumberFormat="1"/>
  </cellXfs>
  <cellStyles count="1"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20CB-3FA5-374C-9A70-9CEF466F05A9}">
  <dimension ref="A1:AB25"/>
  <sheetViews>
    <sheetView zoomScale="157" zoomScaleNormal="157" workbookViewId="0">
      <selection activeCell="G3" sqref="G3"/>
    </sheetView>
  </sheetViews>
  <sheetFormatPr baseColWidth="10" defaultRowHeight="16" x14ac:dyDescent="0.2"/>
  <cols>
    <col min="5" max="6" width="10.83203125" style="1"/>
    <col min="7" max="9" width="15.83203125" customWidth="1"/>
    <col min="12" max="12" width="14.5" customWidth="1"/>
    <col min="13" max="13" width="14.6640625" customWidth="1"/>
    <col min="14" max="14" width="18.5" customWidth="1"/>
    <col min="15" max="15" width="13.33203125" customWidth="1"/>
    <col min="16" max="17" width="14.83203125" customWidth="1"/>
    <col min="18" max="18" width="10.5" customWidth="1"/>
    <col min="19" max="19" width="11.6640625" customWidth="1"/>
    <col min="20" max="20" width="14" customWidth="1"/>
    <col min="23" max="23" width="17.83203125" customWidth="1"/>
    <col min="24" max="24" width="30.33203125" customWidth="1"/>
    <col min="25" max="25" width="45.83203125" customWidth="1"/>
  </cols>
  <sheetData>
    <row r="1" spans="1:28" x14ac:dyDescent="0.2">
      <c r="A1" t="s">
        <v>119</v>
      </c>
      <c r="B1" t="s">
        <v>10</v>
      </c>
      <c r="C1" t="s">
        <v>0</v>
      </c>
      <c r="D1" t="s">
        <v>9</v>
      </c>
      <c r="E1" s="1" t="s">
        <v>8</v>
      </c>
      <c r="F1" s="1" t="s">
        <v>4</v>
      </c>
      <c r="G1" s="1" t="s">
        <v>31</v>
      </c>
      <c r="H1" s="1" t="s">
        <v>55</v>
      </c>
      <c r="I1" s="1" t="s">
        <v>2</v>
      </c>
      <c r="J1" t="s">
        <v>171</v>
      </c>
      <c r="K1" s="1" t="s">
        <v>166</v>
      </c>
      <c r="L1" t="s">
        <v>165</v>
      </c>
      <c r="M1" t="s">
        <v>33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3</v>
      </c>
      <c r="V1" t="s">
        <v>32</v>
      </c>
      <c r="W1" t="s">
        <v>179</v>
      </c>
      <c r="X1" t="s">
        <v>180</v>
      </c>
      <c r="Y1" t="s">
        <v>1</v>
      </c>
    </row>
    <row r="2" spans="1:28" x14ac:dyDescent="0.2">
      <c r="A2" t="s">
        <v>120</v>
      </c>
      <c r="B2" t="s">
        <v>95</v>
      </c>
      <c r="C2" t="s">
        <v>20</v>
      </c>
      <c r="D2" t="s">
        <v>7</v>
      </c>
      <c r="E2" s="1" t="s">
        <v>54</v>
      </c>
      <c r="F2" s="1" t="s">
        <v>19</v>
      </c>
      <c r="G2" s="1" t="s">
        <v>11</v>
      </c>
      <c r="H2" s="1" t="s">
        <v>56</v>
      </c>
      <c r="I2" s="1"/>
      <c r="J2" s="1" t="s">
        <v>5</v>
      </c>
      <c r="K2" s="1" t="s">
        <v>74</v>
      </c>
      <c r="M2" s="1" t="s">
        <v>73</v>
      </c>
      <c r="N2">
        <v>5</v>
      </c>
      <c r="O2">
        <v>0</v>
      </c>
      <c r="P2">
        <v>15</v>
      </c>
      <c r="Q2">
        <v>0</v>
      </c>
      <c r="R2">
        <v>4</v>
      </c>
      <c r="S2">
        <v>0</v>
      </c>
      <c r="T2" t="s">
        <v>122</v>
      </c>
      <c r="AB2" t="s">
        <v>12</v>
      </c>
    </row>
    <row r="3" spans="1:28" x14ac:dyDescent="0.2">
      <c r="A3" t="str">
        <f>$A$2</f>
        <v>g001</v>
      </c>
      <c r="B3" t="s">
        <v>96</v>
      </c>
      <c r="C3" t="s">
        <v>20</v>
      </c>
      <c r="D3" t="s">
        <v>7</v>
      </c>
      <c r="E3" s="1" t="s">
        <v>135</v>
      </c>
      <c r="F3" s="3" t="s">
        <v>24</v>
      </c>
      <c r="G3" s="2" t="str" cm="1">
        <f t="array" ref="G3">INDEX(gendercycle, MOD(MATCH($G$2, gendercycle, 0) - 1 + ROW() - 2, 4) + 1)</f>
        <v>c1</v>
      </c>
      <c r="H3" t="s">
        <v>57</v>
      </c>
      <c r="I3" t="s">
        <v>5</v>
      </c>
      <c r="L3" t="s">
        <v>6</v>
      </c>
      <c r="M3" t="s">
        <v>154</v>
      </c>
      <c r="N3">
        <v>8</v>
      </c>
      <c r="O3">
        <v>1</v>
      </c>
      <c r="P3">
        <v>6</v>
      </c>
      <c r="Q3">
        <v>1</v>
      </c>
      <c r="R3">
        <v>1</v>
      </c>
      <c r="S3">
        <v>1</v>
      </c>
      <c r="T3" t="s">
        <v>122</v>
      </c>
      <c r="U3" t="s">
        <v>21</v>
      </c>
      <c r="V3" t="s">
        <v>27</v>
      </c>
      <c r="W3" t="s">
        <v>18</v>
      </c>
      <c r="X3" t="s">
        <v>23</v>
      </c>
      <c r="Y3" t="s">
        <v>127</v>
      </c>
      <c r="AB3" t="s">
        <v>11</v>
      </c>
    </row>
    <row r="4" spans="1:28" x14ac:dyDescent="0.2">
      <c r="A4" t="str">
        <f t="shared" ref="A4:A25" si="0">$A$2</f>
        <v>g001</v>
      </c>
      <c r="B4" t="s">
        <v>97</v>
      </c>
      <c r="C4" t="s">
        <v>20</v>
      </c>
      <c r="D4" t="s">
        <v>7</v>
      </c>
      <c r="E4" s="1" t="s">
        <v>136</v>
      </c>
      <c r="F4" s="3" t="s">
        <v>28</v>
      </c>
      <c r="G4" s="2" t="str" cm="1">
        <f t="array" ref="G4">INDEX(gendercycle, MOD(MATCH($G$2, gendercycle, 0) - 1 + ROW() - 2, 4) + 1)</f>
        <v>c2</v>
      </c>
      <c r="H4" t="s">
        <v>57</v>
      </c>
      <c r="I4" t="s">
        <v>5</v>
      </c>
      <c r="L4" t="s">
        <v>6</v>
      </c>
      <c r="M4" t="s">
        <v>35</v>
      </c>
      <c r="N4">
        <v>1</v>
      </c>
      <c r="O4">
        <v>0</v>
      </c>
      <c r="P4">
        <v>2</v>
      </c>
      <c r="Q4">
        <v>0</v>
      </c>
      <c r="R4">
        <v>1</v>
      </c>
      <c r="S4">
        <v>1</v>
      </c>
      <c r="T4" t="s">
        <v>122</v>
      </c>
      <c r="U4" t="s">
        <v>30</v>
      </c>
      <c r="V4" t="s">
        <v>27</v>
      </c>
      <c r="W4" t="s">
        <v>36</v>
      </c>
      <c r="X4" t="s">
        <v>26</v>
      </c>
      <c r="Y4" t="s">
        <v>25</v>
      </c>
      <c r="AB4" t="s">
        <v>13</v>
      </c>
    </row>
    <row r="5" spans="1:28" x14ac:dyDescent="0.2">
      <c r="A5" t="str">
        <f t="shared" si="0"/>
        <v>g001</v>
      </c>
      <c r="B5" t="s">
        <v>98</v>
      </c>
      <c r="C5" t="s">
        <v>20</v>
      </c>
      <c r="D5" t="s">
        <v>7</v>
      </c>
      <c r="F5" s="3" t="s">
        <v>29</v>
      </c>
      <c r="G5" s="2" t="str" cm="1">
        <f t="array" ref="G5">INDEX(gendercycle, MOD(MATCH($G$2, gendercycle, 0) - 1 + ROW() - 2, 4) + 1)</f>
        <v>f1</v>
      </c>
      <c r="H5" t="s">
        <v>57</v>
      </c>
      <c r="M5" t="s">
        <v>34</v>
      </c>
      <c r="R5">
        <v>1</v>
      </c>
      <c r="T5" t="s">
        <v>122</v>
      </c>
      <c r="U5" t="s">
        <v>37</v>
      </c>
      <c r="V5" t="s">
        <v>38</v>
      </c>
      <c r="Y5" t="s">
        <v>40</v>
      </c>
      <c r="AB5" t="s">
        <v>16</v>
      </c>
    </row>
    <row r="6" spans="1:28" x14ac:dyDescent="0.2">
      <c r="A6" t="str">
        <f t="shared" si="0"/>
        <v>g001</v>
      </c>
      <c r="B6" t="s">
        <v>99</v>
      </c>
      <c r="C6" t="s">
        <v>20</v>
      </c>
      <c r="D6" t="s">
        <v>7</v>
      </c>
      <c r="F6" s="1" t="s">
        <v>39</v>
      </c>
      <c r="G6" s="2" t="str" cm="1">
        <f t="array" ref="G6">INDEX(gendercycle, MOD(MATCH($G$2, gendercycle, 0) - 1 + ROW() - 2, 4) + 1)</f>
        <v>f2</v>
      </c>
      <c r="H6" t="s">
        <v>57</v>
      </c>
      <c r="M6" t="s">
        <v>41</v>
      </c>
      <c r="R6">
        <v>1</v>
      </c>
      <c r="T6" t="s">
        <v>122</v>
      </c>
      <c r="U6" t="s">
        <v>42</v>
      </c>
      <c r="V6" t="s">
        <v>27</v>
      </c>
      <c r="Y6" t="s">
        <v>40</v>
      </c>
    </row>
    <row r="7" spans="1:28" x14ac:dyDescent="0.2">
      <c r="A7" t="str">
        <f t="shared" si="0"/>
        <v>g001</v>
      </c>
      <c r="B7" t="s">
        <v>100</v>
      </c>
      <c r="C7" t="s">
        <v>20</v>
      </c>
      <c r="D7" t="s">
        <v>7</v>
      </c>
      <c r="E7" s="1" t="s">
        <v>137</v>
      </c>
      <c r="F7" s="1" t="s">
        <v>43</v>
      </c>
      <c r="G7" s="2" t="str" cm="1">
        <f t="array" ref="G7">INDEX(gendercycle, MOD(MATCH($G$2, gendercycle, 0) - 1 + ROW() - 2, 4) + 1)</f>
        <v>c1</v>
      </c>
      <c r="H7" t="s">
        <v>57</v>
      </c>
      <c r="I7" t="s">
        <v>5</v>
      </c>
      <c r="L7" t="s">
        <v>6</v>
      </c>
      <c r="M7" t="s">
        <v>75</v>
      </c>
      <c r="N7">
        <v>9</v>
      </c>
      <c r="O7">
        <v>1</v>
      </c>
      <c r="P7">
        <v>0</v>
      </c>
      <c r="Q7">
        <v>0</v>
      </c>
      <c r="R7">
        <v>0</v>
      </c>
      <c r="S7">
        <v>0</v>
      </c>
      <c r="T7" t="s">
        <v>7</v>
      </c>
      <c r="X7" t="s">
        <v>44</v>
      </c>
      <c r="Y7" t="s">
        <v>45</v>
      </c>
    </row>
    <row r="8" spans="1:28" x14ac:dyDescent="0.2">
      <c r="A8" t="str">
        <f t="shared" si="0"/>
        <v>g001</v>
      </c>
      <c r="B8" t="s">
        <v>101</v>
      </c>
      <c r="C8" t="s">
        <v>20</v>
      </c>
      <c r="D8" t="s">
        <v>7</v>
      </c>
      <c r="E8" s="1" t="s">
        <v>138</v>
      </c>
      <c r="F8" s="1" t="s">
        <v>58</v>
      </c>
      <c r="G8" s="2" t="str" cm="1">
        <f t="array" ref="G8">INDEX(gendercycle, MOD(MATCH($G$2, gendercycle, 0) - 1 + ROW() - 2, 4) + 1)</f>
        <v>c2</v>
      </c>
      <c r="H8" t="s">
        <v>56</v>
      </c>
      <c r="J8" t="s">
        <v>5</v>
      </c>
      <c r="K8" t="s">
        <v>76</v>
      </c>
      <c r="M8" t="s">
        <v>155</v>
      </c>
      <c r="N8">
        <v>3</v>
      </c>
      <c r="O8">
        <v>0</v>
      </c>
      <c r="P8">
        <v>4</v>
      </c>
      <c r="Q8">
        <v>1</v>
      </c>
      <c r="R8">
        <v>1</v>
      </c>
      <c r="S8">
        <v>0</v>
      </c>
      <c r="T8" t="s">
        <v>7</v>
      </c>
      <c r="X8" t="s">
        <v>77</v>
      </c>
    </row>
    <row r="9" spans="1:28" x14ac:dyDescent="0.2">
      <c r="A9" t="str">
        <f t="shared" si="0"/>
        <v>g001</v>
      </c>
      <c r="B9" t="s">
        <v>102</v>
      </c>
      <c r="C9" t="s">
        <v>20</v>
      </c>
      <c r="D9" t="s">
        <v>7</v>
      </c>
      <c r="E9" s="1" t="s">
        <v>139</v>
      </c>
      <c r="F9" s="1" t="s">
        <v>46</v>
      </c>
      <c r="G9" s="2" t="str" cm="1">
        <f t="array" ref="G9">INDEX(gendercycle, MOD(MATCH($G$2, gendercycle, 0) - 1 + ROW() - 2, 4) + 1)</f>
        <v>f1</v>
      </c>
      <c r="H9" t="s">
        <v>56</v>
      </c>
      <c r="J9" t="s">
        <v>5</v>
      </c>
      <c r="K9" t="s">
        <v>76</v>
      </c>
      <c r="M9" t="s">
        <v>78</v>
      </c>
      <c r="N9">
        <v>6</v>
      </c>
      <c r="O9">
        <v>2</v>
      </c>
      <c r="P9">
        <v>6</v>
      </c>
      <c r="Q9">
        <v>1</v>
      </c>
      <c r="R9">
        <v>1</v>
      </c>
      <c r="S9">
        <v>1</v>
      </c>
      <c r="T9" t="s">
        <v>122</v>
      </c>
      <c r="U9" t="s">
        <v>51</v>
      </c>
      <c r="V9" t="s">
        <v>80</v>
      </c>
      <c r="W9" t="s">
        <v>79</v>
      </c>
    </row>
    <row r="10" spans="1:28" x14ac:dyDescent="0.2">
      <c r="A10" t="str">
        <f t="shared" si="0"/>
        <v>g001</v>
      </c>
      <c r="B10" t="s">
        <v>103</v>
      </c>
      <c r="C10" t="s">
        <v>20</v>
      </c>
      <c r="D10" t="s">
        <v>7</v>
      </c>
      <c r="E10" s="1" t="s">
        <v>140</v>
      </c>
      <c r="F10" s="1" t="s">
        <v>59</v>
      </c>
      <c r="G10" s="2" t="str" cm="1">
        <f t="array" ref="G10">INDEX(gendercycle, MOD(MATCH($G$2, gendercycle, 0) - 1 + ROW() - 2, 4) + 1)</f>
        <v>f2</v>
      </c>
      <c r="H10" t="s">
        <v>57</v>
      </c>
      <c r="I10" t="s">
        <v>14</v>
      </c>
      <c r="L10" t="s">
        <v>6</v>
      </c>
      <c r="M10" t="s">
        <v>47</v>
      </c>
      <c r="N10">
        <v>17</v>
      </c>
      <c r="O10">
        <v>6</v>
      </c>
      <c r="P10">
        <v>11</v>
      </c>
      <c r="Q10">
        <v>4</v>
      </c>
      <c r="R10">
        <v>6</v>
      </c>
      <c r="S10">
        <v>2</v>
      </c>
      <c r="T10" t="s">
        <v>7</v>
      </c>
      <c r="X10" t="s">
        <v>48</v>
      </c>
    </row>
    <row r="11" spans="1:28" x14ac:dyDescent="0.2">
      <c r="A11" t="str">
        <f t="shared" si="0"/>
        <v>g001</v>
      </c>
      <c r="B11" t="s">
        <v>104</v>
      </c>
      <c r="C11" t="s">
        <v>20</v>
      </c>
      <c r="D11" t="s">
        <v>7</v>
      </c>
      <c r="E11" s="1" t="s">
        <v>181</v>
      </c>
      <c r="F11" s="1" t="s">
        <v>49</v>
      </c>
      <c r="G11" s="2" t="str" cm="1">
        <f t="array" ref="G11">INDEX(gendercycle, MOD(MATCH($G$2, gendercycle, 0) - 1 + ROW() - 2, 4) + 1)</f>
        <v>c1</v>
      </c>
      <c r="H11" t="s">
        <v>56</v>
      </c>
      <c r="J11" t="s">
        <v>5</v>
      </c>
      <c r="K11" t="s">
        <v>76</v>
      </c>
      <c r="M11" t="s">
        <v>81</v>
      </c>
      <c r="N11">
        <v>6</v>
      </c>
      <c r="O11">
        <v>3</v>
      </c>
      <c r="P11">
        <v>15</v>
      </c>
      <c r="Q11">
        <v>4</v>
      </c>
      <c r="R11">
        <v>3</v>
      </c>
      <c r="S11">
        <v>1</v>
      </c>
      <c r="T11" t="s">
        <v>122</v>
      </c>
      <c r="U11" t="s">
        <v>38</v>
      </c>
      <c r="V11" t="s">
        <v>82</v>
      </c>
      <c r="W11" t="s">
        <v>83</v>
      </c>
      <c r="X11" t="s">
        <v>84</v>
      </c>
    </row>
    <row r="12" spans="1:28" x14ac:dyDescent="0.2">
      <c r="A12" t="str">
        <f t="shared" si="0"/>
        <v>g001</v>
      </c>
      <c r="B12" t="s">
        <v>105</v>
      </c>
      <c r="C12" t="s">
        <v>20</v>
      </c>
      <c r="D12" t="s">
        <v>7</v>
      </c>
      <c r="E12" s="1" t="s">
        <v>141</v>
      </c>
      <c r="F12" s="1" t="s">
        <v>53</v>
      </c>
      <c r="G12" s="2" t="str" cm="1">
        <f t="array" ref="G12">INDEX(gendercycle, MOD(MATCH($G$2, gendercycle, 0) - 1 + ROW() - 2, 4) + 1)</f>
        <v>c2</v>
      </c>
      <c r="H12" t="s">
        <v>57</v>
      </c>
      <c r="I12" t="s">
        <v>5</v>
      </c>
      <c r="L12" t="s">
        <v>6</v>
      </c>
      <c r="M12" t="s">
        <v>156</v>
      </c>
      <c r="N12">
        <v>5</v>
      </c>
      <c r="O12">
        <v>0</v>
      </c>
      <c r="P12">
        <v>8</v>
      </c>
      <c r="Q12">
        <v>3</v>
      </c>
      <c r="R12">
        <v>1</v>
      </c>
      <c r="S12">
        <v>0</v>
      </c>
      <c r="T12" t="s">
        <v>122</v>
      </c>
      <c r="U12" t="s">
        <v>52</v>
      </c>
      <c r="V12" t="s">
        <v>30</v>
      </c>
      <c r="W12" t="s">
        <v>51</v>
      </c>
      <c r="X12" t="s">
        <v>123</v>
      </c>
      <c r="Y12" t="s">
        <v>50</v>
      </c>
    </row>
    <row r="13" spans="1:28" x14ac:dyDescent="0.2">
      <c r="A13" t="str">
        <f t="shared" si="0"/>
        <v>g001</v>
      </c>
      <c r="B13" t="s">
        <v>106</v>
      </c>
      <c r="C13" t="s">
        <v>20</v>
      </c>
      <c r="D13" t="s">
        <v>7</v>
      </c>
      <c r="E13" s="1" t="s">
        <v>142</v>
      </c>
      <c r="F13" s="1" t="s">
        <v>60</v>
      </c>
      <c r="G13" s="2" t="str" cm="1">
        <f t="array" ref="G13">INDEX(gendercycle, MOD(MATCH($G$2, gendercycle, 0) - 1 + ROW() - 2, 4) + 1)</f>
        <v>f1</v>
      </c>
      <c r="H13" t="s">
        <v>57</v>
      </c>
      <c r="I13" t="s">
        <v>5</v>
      </c>
      <c r="L13" t="s">
        <v>6</v>
      </c>
      <c r="M13" t="s">
        <v>121</v>
      </c>
      <c r="N13">
        <v>3</v>
      </c>
      <c r="O13">
        <v>1</v>
      </c>
      <c r="P13">
        <v>8</v>
      </c>
      <c r="Q13">
        <v>3</v>
      </c>
      <c r="R13">
        <v>2</v>
      </c>
      <c r="S13">
        <v>0</v>
      </c>
      <c r="T13" t="s">
        <v>7</v>
      </c>
      <c r="X13" t="s">
        <v>124</v>
      </c>
    </row>
    <row r="14" spans="1:28" x14ac:dyDescent="0.2">
      <c r="A14" t="str">
        <f t="shared" si="0"/>
        <v>g001</v>
      </c>
      <c r="B14" t="s">
        <v>107</v>
      </c>
      <c r="C14" t="s">
        <v>20</v>
      </c>
      <c r="D14" t="s">
        <v>7</v>
      </c>
      <c r="E14" s="1" t="s">
        <v>143</v>
      </c>
      <c r="F14" s="1" t="s">
        <v>61</v>
      </c>
      <c r="G14" s="2" t="str" cm="1">
        <f t="array" ref="G14">INDEX(gendercycle, MOD(MATCH($G$2, gendercycle, 0) - 1 + ROW() - 2, 4) + 1)</f>
        <v>f2</v>
      </c>
      <c r="H14" t="s">
        <v>56</v>
      </c>
      <c r="J14" t="s">
        <v>14</v>
      </c>
      <c r="K14" t="s">
        <v>74</v>
      </c>
      <c r="M14" t="s">
        <v>85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 t="s">
        <v>122</v>
      </c>
      <c r="U14" t="s">
        <v>15</v>
      </c>
      <c r="V14" t="s">
        <v>37</v>
      </c>
      <c r="X14" t="s">
        <v>125</v>
      </c>
      <c r="Y14" t="s">
        <v>183</v>
      </c>
    </row>
    <row r="15" spans="1:28" x14ac:dyDescent="0.2">
      <c r="A15" t="str">
        <f t="shared" si="0"/>
        <v>g001</v>
      </c>
      <c r="B15" t="s">
        <v>108</v>
      </c>
      <c r="C15" t="s">
        <v>20</v>
      </c>
      <c r="D15" t="s">
        <v>7</v>
      </c>
      <c r="E15" s="1" t="s">
        <v>144</v>
      </c>
      <c r="F15" s="1" t="s">
        <v>62</v>
      </c>
      <c r="G15" s="2" t="str" cm="1">
        <f t="array" ref="G15">INDEX(gendercycle, MOD(MATCH($G$2, gendercycle, 0) - 1 + ROW() - 2, 4) + 1)</f>
        <v>c1</v>
      </c>
      <c r="H15" t="s">
        <v>57</v>
      </c>
      <c r="I15" t="s">
        <v>5</v>
      </c>
      <c r="L15" t="s">
        <v>6</v>
      </c>
      <c r="M15" t="s">
        <v>86</v>
      </c>
      <c r="N15">
        <v>7</v>
      </c>
      <c r="O15">
        <v>4</v>
      </c>
      <c r="P15">
        <v>0</v>
      </c>
      <c r="Q15">
        <v>0</v>
      </c>
      <c r="R15">
        <v>0</v>
      </c>
      <c r="S15">
        <v>0</v>
      </c>
      <c r="T15" t="s">
        <v>7</v>
      </c>
      <c r="X15" t="s">
        <v>126</v>
      </c>
    </row>
    <row r="16" spans="1:28" x14ac:dyDescent="0.2">
      <c r="A16" t="str">
        <f t="shared" si="0"/>
        <v>g001</v>
      </c>
      <c r="B16" t="s">
        <v>109</v>
      </c>
      <c r="C16" t="s">
        <v>20</v>
      </c>
      <c r="D16" t="s">
        <v>7</v>
      </c>
      <c r="E16" s="1" t="s">
        <v>145</v>
      </c>
      <c r="F16" s="1" t="s">
        <v>63</v>
      </c>
      <c r="G16" s="2" t="str" cm="1">
        <f t="array" ref="G16">INDEX(gendercycle, MOD(MATCH($G$2, gendercycle, 0) - 1 + ROW() - 2, 4) + 1)</f>
        <v>c2</v>
      </c>
      <c r="H16" t="s">
        <v>56</v>
      </c>
      <c r="J16" t="s">
        <v>5</v>
      </c>
      <c r="M16" t="s">
        <v>157</v>
      </c>
      <c r="N16">
        <v>10</v>
      </c>
      <c r="O16">
        <v>3</v>
      </c>
      <c r="P16">
        <v>19</v>
      </c>
      <c r="Q16">
        <v>7</v>
      </c>
      <c r="R16">
        <v>4</v>
      </c>
      <c r="S16">
        <v>0</v>
      </c>
      <c r="T16" t="s">
        <v>122</v>
      </c>
      <c r="U16" t="s">
        <v>83</v>
      </c>
      <c r="V16" t="s">
        <v>21</v>
      </c>
      <c r="W16" t="s">
        <v>128</v>
      </c>
      <c r="X16" t="s">
        <v>129</v>
      </c>
      <c r="Y16" t="s">
        <v>127</v>
      </c>
    </row>
    <row r="17" spans="1:24" x14ac:dyDescent="0.2">
      <c r="A17" t="str">
        <f t="shared" si="0"/>
        <v>g001</v>
      </c>
      <c r="B17" t="s">
        <v>110</v>
      </c>
      <c r="C17" t="s">
        <v>20</v>
      </c>
      <c r="D17" t="s">
        <v>7</v>
      </c>
      <c r="E17" s="1" t="s">
        <v>146</v>
      </c>
      <c r="F17" s="1" t="s">
        <v>64</v>
      </c>
      <c r="G17" s="2" t="str" cm="1">
        <f t="array" ref="G17">INDEX(gendercycle, MOD(MATCH($G$2, gendercycle, 0) - 1 + ROW() - 2, 4) + 1)</f>
        <v>f1</v>
      </c>
      <c r="H17" t="s">
        <v>57</v>
      </c>
      <c r="I17" t="s">
        <v>5</v>
      </c>
      <c r="L17" t="s">
        <v>6</v>
      </c>
      <c r="M17" t="s">
        <v>87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7</v>
      </c>
      <c r="X17" t="s">
        <v>130</v>
      </c>
    </row>
    <row r="18" spans="1:24" x14ac:dyDescent="0.2">
      <c r="A18" t="str">
        <f t="shared" si="0"/>
        <v>g001</v>
      </c>
      <c r="B18" t="s">
        <v>111</v>
      </c>
      <c r="C18" t="s">
        <v>20</v>
      </c>
      <c r="D18" t="s">
        <v>7</v>
      </c>
      <c r="E18" s="1" t="s">
        <v>147</v>
      </c>
      <c r="F18" s="1" t="s">
        <v>65</v>
      </c>
      <c r="G18" s="2" t="str" cm="1">
        <f t="array" ref="G18">INDEX(gendercycle, MOD(MATCH($G$2, gendercycle, 0) - 1 + ROW() - 2, 4) + 1)</f>
        <v>f2</v>
      </c>
      <c r="H18" t="s">
        <v>56</v>
      </c>
      <c r="J18" t="s">
        <v>14</v>
      </c>
      <c r="K18" t="s">
        <v>74</v>
      </c>
      <c r="M18" t="s">
        <v>88</v>
      </c>
      <c r="N18">
        <v>13</v>
      </c>
      <c r="O18">
        <v>5</v>
      </c>
      <c r="P18">
        <v>5</v>
      </c>
      <c r="Q18">
        <v>1</v>
      </c>
      <c r="R18">
        <v>1</v>
      </c>
      <c r="S18">
        <v>0</v>
      </c>
      <c r="T18" t="s">
        <v>7</v>
      </c>
      <c r="X18" t="s">
        <v>131</v>
      </c>
    </row>
    <row r="19" spans="1:24" x14ac:dyDescent="0.2">
      <c r="A19" t="str">
        <f t="shared" si="0"/>
        <v>g001</v>
      </c>
      <c r="B19" t="s">
        <v>112</v>
      </c>
      <c r="C19" t="s">
        <v>20</v>
      </c>
      <c r="D19" t="s">
        <v>7</v>
      </c>
      <c r="E19" s="1" t="s">
        <v>148</v>
      </c>
      <c r="F19" s="1" t="s">
        <v>66</v>
      </c>
      <c r="G19" s="2" t="str" cm="1">
        <f t="array" ref="G19">INDEX(gendercycle, MOD(MATCH($G$2, gendercycle, 0) - 1 + ROW() - 2, 4) + 1)</f>
        <v>c1</v>
      </c>
      <c r="H19" t="s">
        <v>56</v>
      </c>
      <c r="J19" t="s">
        <v>14</v>
      </c>
      <c r="K19" t="s">
        <v>74</v>
      </c>
      <c r="M19" t="s">
        <v>158</v>
      </c>
      <c r="N19">
        <v>1</v>
      </c>
      <c r="O19">
        <v>0</v>
      </c>
      <c r="P19">
        <v>9</v>
      </c>
      <c r="Q19">
        <v>1</v>
      </c>
      <c r="R19">
        <v>1</v>
      </c>
      <c r="S19">
        <v>1</v>
      </c>
      <c r="T19" t="s">
        <v>122</v>
      </c>
      <c r="U19" t="s">
        <v>132</v>
      </c>
      <c r="V19" t="s">
        <v>15</v>
      </c>
      <c r="W19" t="s">
        <v>22</v>
      </c>
      <c r="X19" t="s">
        <v>133</v>
      </c>
    </row>
    <row r="20" spans="1:24" x14ac:dyDescent="0.2">
      <c r="A20" t="str">
        <f t="shared" si="0"/>
        <v>g001</v>
      </c>
      <c r="B20" t="s">
        <v>113</v>
      </c>
      <c r="C20" t="s">
        <v>20</v>
      </c>
      <c r="D20" t="s">
        <v>7</v>
      </c>
      <c r="E20" s="3" t="s">
        <v>134</v>
      </c>
      <c r="F20" s="1" t="s">
        <v>67</v>
      </c>
      <c r="G20" s="2" t="str" cm="1">
        <f t="array" ref="G20">INDEX(gendercycle, MOD(MATCH($G$2, gendercycle, 0) - 1 + ROW() - 2, 4) + 1)</f>
        <v>c2</v>
      </c>
      <c r="H20" t="s">
        <v>57</v>
      </c>
      <c r="I20" t="s">
        <v>5</v>
      </c>
      <c r="L20" t="s">
        <v>6</v>
      </c>
      <c r="M20" t="s">
        <v>89</v>
      </c>
      <c r="N20">
        <v>1</v>
      </c>
      <c r="O20">
        <v>0</v>
      </c>
      <c r="P20">
        <v>4</v>
      </c>
      <c r="Q20">
        <v>0</v>
      </c>
      <c r="R20">
        <v>1</v>
      </c>
      <c r="S20">
        <v>0</v>
      </c>
      <c r="T20" t="s">
        <v>122</v>
      </c>
      <c r="U20" t="s">
        <v>36</v>
      </c>
      <c r="V20" t="s">
        <v>149</v>
      </c>
      <c r="W20" t="s">
        <v>30</v>
      </c>
      <c r="X20" t="s">
        <v>150</v>
      </c>
    </row>
    <row r="21" spans="1:24" x14ac:dyDescent="0.2">
      <c r="A21" t="str">
        <f t="shared" si="0"/>
        <v>g001</v>
      </c>
      <c r="B21" t="s">
        <v>114</v>
      </c>
      <c r="C21" t="s">
        <v>20</v>
      </c>
      <c r="D21" t="s">
        <v>7</v>
      </c>
      <c r="E21" s="1" t="s">
        <v>151</v>
      </c>
      <c r="F21" s="1" t="s">
        <v>68</v>
      </c>
      <c r="G21" s="2" t="str" cm="1">
        <f t="array" ref="G21">INDEX(gendercycle, MOD(MATCH($G$2, gendercycle, 0) - 1 + ROW() - 2, 4) + 1)</f>
        <v>f1</v>
      </c>
      <c r="H21" t="s">
        <v>57</v>
      </c>
      <c r="I21" t="s">
        <v>5</v>
      </c>
      <c r="L21" t="s">
        <v>6</v>
      </c>
      <c r="M21" t="s">
        <v>90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7</v>
      </c>
      <c r="X21" t="s">
        <v>152</v>
      </c>
    </row>
    <row r="22" spans="1:24" x14ac:dyDescent="0.2">
      <c r="A22" t="str">
        <f t="shared" si="0"/>
        <v>g001</v>
      </c>
      <c r="B22" t="s">
        <v>115</v>
      </c>
      <c r="C22" t="s">
        <v>20</v>
      </c>
      <c r="D22" t="s">
        <v>7</v>
      </c>
      <c r="E22" s="1" t="s">
        <v>153</v>
      </c>
      <c r="F22" s="1" t="s">
        <v>69</v>
      </c>
      <c r="G22" s="2" t="str" cm="1">
        <f t="array" ref="G22">INDEX(gendercycle, MOD(MATCH($G$2, gendercycle, 0) - 1 + ROW() - 2, 4) + 1)</f>
        <v>f2</v>
      </c>
      <c r="H22" t="s">
        <v>56</v>
      </c>
      <c r="J22" t="s">
        <v>5</v>
      </c>
      <c r="K22" t="s">
        <v>74</v>
      </c>
      <c r="M22" t="s">
        <v>91</v>
      </c>
      <c r="N22">
        <v>13</v>
      </c>
      <c r="O22">
        <v>4</v>
      </c>
      <c r="P22">
        <v>10</v>
      </c>
      <c r="Q22">
        <v>1</v>
      </c>
      <c r="R22">
        <v>4</v>
      </c>
      <c r="S22">
        <v>1</v>
      </c>
      <c r="T22" t="s">
        <v>122</v>
      </c>
      <c r="U22" t="s">
        <v>160</v>
      </c>
      <c r="V22" t="s">
        <v>159</v>
      </c>
      <c r="W22" t="s">
        <v>128</v>
      </c>
      <c r="X22" t="s">
        <v>161</v>
      </c>
    </row>
    <row r="23" spans="1:24" x14ac:dyDescent="0.2">
      <c r="A23" t="str">
        <f t="shared" si="0"/>
        <v>g001</v>
      </c>
      <c r="B23" t="s">
        <v>116</v>
      </c>
      <c r="C23" t="s">
        <v>20</v>
      </c>
      <c r="D23" t="s">
        <v>7</v>
      </c>
      <c r="E23" s="1" t="s">
        <v>162</v>
      </c>
      <c r="F23" s="1" t="s">
        <v>70</v>
      </c>
      <c r="G23" s="2" t="str" cm="1">
        <f t="array" ref="G23">INDEX(gendercycle, MOD(MATCH($G$2, gendercycle, 0) - 1 + ROW() - 2, 4) + 1)</f>
        <v>c1</v>
      </c>
      <c r="H23" t="s">
        <v>57</v>
      </c>
      <c r="I23" t="s">
        <v>5</v>
      </c>
      <c r="L23" t="s">
        <v>6</v>
      </c>
      <c r="M23" t="s">
        <v>92</v>
      </c>
      <c r="N23">
        <v>7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7</v>
      </c>
      <c r="X23" t="s">
        <v>163</v>
      </c>
    </row>
    <row r="24" spans="1:24" x14ac:dyDescent="0.2">
      <c r="A24" t="str">
        <f t="shared" si="0"/>
        <v>g001</v>
      </c>
      <c r="B24" t="s">
        <v>117</v>
      </c>
      <c r="C24" t="s">
        <v>20</v>
      </c>
      <c r="D24" t="s">
        <v>7</v>
      </c>
      <c r="E24" s="1" t="s">
        <v>164</v>
      </c>
      <c r="F24" s="1" t="s">
        <v>71</v>
      </c>
      <c r="G24" s="2" t="str" cm="1">
        <f t="array" ref="G24">INDEX(gendercycle, MOD(MATCH($G$2, gendercycle, 0) - 1 + ROW() - 2, 4) + 1)</f>
        <v>c2</v>
      </c>
      <c r="H24" t="s">
        <v>56</v>
      </c>
      <c r="J24" t="s">
        <v>5</v>
      </c>
      <c r="M24" t="s">
        <v>93</v>
      </c>
      <c r="N24">
        <v>3</v>
      </c>
      <c r="O24">
        <v>0</v>
      </c>
      <c r="P24">
        <v>11</v>
      </c>
      <c r="Q24">
        <v>5</v>
      </c>
      <c r="R24">
        <v>2</v>
      </c>
      <c r="S24">
        <v>0</v>
      </c>
      <c r="T24" t="s">
        <v>122</v>
      </c>
      <c r="U24" t="s">
        <v>167</v>
      </c>
      <c r="V24" t="s">
        <v>132</v>
      </c>
      <c r="W24" t="s">
        <v>80</v>
      </c>
      <c r="X24" t="s">
        <v>168</v>
      </c>
    </row>
    <row r="25" spans="1:24" x14ac:dyDescent="0.2">
      <c r="A25" t="str">
        <f t="shared" si="0"/>
        <v>g001</v>
      </c>
      <c r="B25" t="s">
        <v>118</v>
      </c>
      <c r="C25" t="s">
        <v>20</v>
      </c>
      <c r="D25" t="s">
        <v>7</v>
      </c>
      <c r="E25" s="1" t="s">
        <v>169</v>
      </c>
      <c r="F25" s="1" t="s">
        <v>72</v>
      </c>
      <c r="G25" s="2" t="str" cm="1">
        <f t="array" ref="G25">INDEX(gendercycle, MOD(MATCH($G$2, gendercycle, 0) - 1 + ROW() - 2, 4) + 1)</f>
        <v>f1</v>
      </c>
      <c r="H25" t="s">
        <v>57</v>
      </c>
      <c r="I25" t="s">
        <v>5</v>
      </c>
      <c r="L25" t="s">
        <v>6</v>
      </c>
      <c r="M25" t="s">
        <v>94</v>
      </c>
      <c r="N25">
        <v>3</v>
      </c>
      <c r="O25">
        <v>1</v>
      </c>
      <c r="P25">
        <v>6</v>
      </c>
      <c r="Q25">
        <v>4</v>
      </c>
      <c r="R25">
        <v>1</v>
      </c>
      <c r="S25">
        <v>0</v>
      </c>
      <c r="T25" t="s">
        <v>122</v>
      </c>
      <c r="U25" t="s">
        <v>37</v>
      </c>
      <c r="V25" t="s">
        <v>170</v>
      </c>
      <c r="W25" t="s">
        <v>17</v>
      </c>
      <c r="X25" t="s">
        <v>182</v>
      </c>
    </row>
  </sheetData>
  <phoneticPr fontId="1" type="noConversion"/>
  <conditionalFormatting sqref="A1:Y54">
    <cfRule type="expression" dxfId="4" priority="1">
      <formula>ISEVEN(ROW())</formula>
    </cfRule>
  </conditionalFormatting>
  <pageMargins left="0.7" right="0.7" top="0.75" bottom="0.75" header="0.3" footer="0.3"/>
  <pageSetup orientation="portrait" horizontalDpi="0" verticalDpi="0"/>
  <ignoredErrors>
    <ignoredError sqref="F2:F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B8A5-098E-5042-AE7E-61911D94C706}">
  <dimension ref="A1:Y25"/>
  <sheetViews>
    <sheetView tabSelected="1" workbookViewId="0">
      <selection activeCell="E3" sqref="E3"/>
    </sheetView>
  </sheetViews>
  <sheetFormatPr baseColWidth="10" defaultRowHeight="16" x14ac:dyDescent="0.2"/>
  <cols>
    <col min="6" max="6" width="10.83203125" style="1"/>
  </cols>
  <sheetData>
    <row r="1" spans="1:25" x14ac:dyDescent="0.2">
      <c r="A1" t="s">
        <v>119</v>
      </c>
      <c r="B1" t="s">
        <v>10</v>
      </c>
      <c r="C1" t="s">
        <v>0</v>
      </c>
      <c r="D1" t="s">
        <v>9</v>
      </c>
      <c r="E1" s="1" t="s">
        <v>8</v>
      </c>
      <c r="F1" s="1" t="s">
        <v>4</v>
      </c>
      <c r="G1" s="1" t="s">
        <v>31</v>
      </c>
      <c r="H1" s="1" t="s">
        <v>55</v>
      </c>
      <c r="I1" s="1" t="s">
        <v>2</v>
      </c>
      <c r="J1" t="s">
        <v>171</v>
      </c>
      <c r="K1" s="1" t="s">
        <v>166</v>
      </c>
      <c r="L1" t="s">
        <v>165</v>
      </c>
      <c r="M1" t="s">
        <v>33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3</v>
      </c>
      <c r="V1" t="s">
        <v>32</v>
      </c>
      <c r="W1" t="s">
        <v>179</v>
      </c>
      <c r="X1" t="s">
        <v>180</v>
      </c>
      <c r="Y1" t="s">
        <v>1</v>
      </c>
    </row>
    <row r="2" spans="1:25" x14ac:dyDescent="0.2">
      <c r="A2" t="s">
        <v>185</v>
      </c>
      <c r="B2" t="s">
        <v>95</v>
      </c>
      <c r="C2" t="s">
        <v>20</v>
      </c>
      <c r="D2" t="s">
        <v>184</v>
      </c>
      <c r="E2" s="4">
        <v>0</v>
      </c>
      <c r="F2" s="1" t="s">
        <v>19</v>
      </c>
      <c r="G2" t="s">
        <v>11</v>
      </c>
      <c r="H2" t="s">
        <v>56</v>
      </c>
      <c r="M2" t="s">
        <v>209</v>
      </c>
    </row>
    <row r="3" spans="1:25" x14ac:dyDescent="0.2">
      <c r="A3" t="str">
        <f>$A$2</f>
        <v>g002</v>
      </c>
      <c r="B3" t="s">
        <v>96</v>
      </c>
      <c r="C3" t="str">
        <f>$C$2</f>
        <v>rr1</v>
      </c>
      <c r="D3" t="s">
        <v>184</v>
      </c>
      <c r="F3" s="1" t="s">
        <v>186</v>
      </c>
      <c r="G3" t="str" cm="1">
        <f t="array" ref="G3">INDEX(gendercycle, MOD(MATCH($G$2, gendercycle, 0) - 1 + ROW() - 2, 4) + 1)</f>
        <v>c1</v>
      </c>
      <c r="H3" t="s">
        <v>57</v>
      </c>
      <c r="M3" t="s">
        <v>210</v>
      </c>
    </row>
    <row r="4" spans="1:25" x14ac:dyDescent="0.2">
      <c r="A4" t="str">
        <f t="shared" ref="A4:A25" si="0">$A$2</f>
        <v>g002</v>
      </c>
      <c r="B4" t="s">
        <v>97</v>
      </c>
      <c r="C4" t="str">
        <f t="shared" ref="C4:C25" si="1">$C$2</f>
        <v>rr1</v>
      </c>
      <c r="D4" t="s">
        <v>184</v>
      </c>
      <c r="F4" s="1" t="s">
        <v>187</v>
      </c>
      <c r="G4" t="str" cm="1">
        <f t="array" ref="G4">INDEX(gendercycle, MOD(MATCH($G$2, gendercycle, 0) - 1 + ROW() - 2, 4) + 1)</f>
        <v>c2</v>
      </c>
      <c r="H4" t="s">
        <v>56</v>
      </c>
      <c r="M4" t="s">
        <v>211</v>
      </c>
    </row>
    <row r="5" spans="1:25" x14ac:dyDescent="0.2">
      <c r="A5" t="str">
        <f t="shared" si="0"/>
        <v>g002</v>
      </c>
      <c r="B5" t="s">
        <v>98</v>
      </c>
      <c r="C5" t="str">
        <f t="shared" si="1"/>
        <v>rr1</v>
      </c>
      <c r="D5" t="s">
        <v>184</v>
      </c>
      <c r="F5" s="1" t="s">
        <v>188</v>
      </c>
      <c r="G5" t="str" cm="1">
        <f t="array" ref="G5">INDEX(gendercycle, MOD(MATCH($G$2, gendercycle, 0) - 1 + ROW() - 2, 4) + 1)</f>
        <v>f1</v>
      </c>
      <c r="H5" t="s">
        <v>57</v>
      </c>
      <c r="M5" t="s">
        <v>212</v>
      </c>
    </row>
    <row r="6" spans="1:25" x14ac:dyDescent="0.2">
      <c r="A6" t="str">
        <f t="shared" si="0"/>
        <v>g002</v>
      </c>
      <c r="B6" t="s">
        <v>99</v>
      </c>
      <c r="C6" t="str">
        <f t="shared" si="1"/>
        <v>rr1</v>
      </c>
      <c r="D6" t="s">
        <v>184</v>
      </c>
      <c r="F6" s="1" t="s">
        <v>189</v>
      </c>
      <c r="G6" t="str" cm="1">
        <f t="array" ref="G6">INDEX(gendercycle, MOD(MATCH($G$2, gendercycle, 0) - 1 + ROW() - 2, 4) + 1)</f>
        <v>f2</v>
      </c>
      <c r="H6" t="s">
        <v>56</v>
      </c>
      <c r="M6" t="s">
        <v>213</v>
      </c>
    </row>
    <row r="7" spans="1:25" x14ac:dyDescent="0.2">
      <c r="A7" t="str">
        <f t="shared" si="0"/>
        <v>g002</v>
      </c>
      <c r="B7" t="s">
        <v>100</v>
      </c>
      <c r="C7" t="str">
        <f t="shared" si="1"/>
        <v>rr1</v>
      </c>
      <c r="D7" t="s">
        <v>184</v>
      </c>
      <c r="F7" s="1" t="s">
        <v>190</v>
      </c>
      <c r="G7" t="str" cm="1">
        <f t="array" ref="G7">INDEX(gendercycle, MOD(MATCH($G$2, gendercycle, 0) - 1 + ROW() - 2, 4) + 1)</f>
        <v>c1</v>
      </c>
      <c r="H7" t="s">
        <v>57</v>
      </c>
      <c r="M7" t="s">
        <v>214</v>
      </c>
    </row>
    <row r="8" spans="1:25" x14ac:dyDescent="0.2">
      <c r="A8" t="str">
        <f t="shared" si="0"/>
        <v>g002</v>
      </c>
      <c r="B8" t="s">
        <v>101</v>
      </c>
      <c r="C8" t="str">
        <f t="shared" si="1"/>
        <v>rr1</v>
      </c>
      <c r="D8" t="s">
        <v>184</v>
      </c>
      <c r="F8" s="1" t="s">
        <v>191</v>
      </c>
      <c r="G8" t="str" cm="1">
        <f t="array" ref="G8">INDEX(gendercycle, MOD(MATCH($G$2, gendercycle, 0) - 1 + ROW() - 2, 4) + 1)</f>
        <v>c2</v>
      </c>
      <c r="H8" t="s">
        <v>56</v>
      </c>
      <c r="M8" t="s">
        <v>215</v>
      </c>
    </row>
    <row r="9" spans="1:25" x14ac:dyDescent="0.2">
      <c r="A9" t="str">
        <f t="shared" si="0"/>
        <v>g002</v>
      </c>
      <c r="B9" t="s">
        <v>102</v>
      </c>
      <c r="C9" t="str">
        <f t="shared" si="1"/>
        <v>rr1</v>
      </c>
      <c r="D9" t="s">
        <v>184</v>
      </c>
      <c r="F9" s="1" t="s">
        <v>192</v>
      </c>
      <c r="G9" t="str" cm="1">
        <f t="array" ref="G9">INDEX(gendercycle, MOD(MATCH($G$2, gendercycle, 0) - 1 + ROW() - 2, 4) + 1)</f>
        <v>f1</v>
      </c>
      <c r="H9" t="s">
        <v>56</v>
      </c>
      <c r="M9" t="s">
        <v>216</v>
      </c>
    </row>
    <row r="10" spans="1:25" x14ac:dyDescent="0.2">
      <c r="A10" t="str">
        <f t="shared" si="0"/>
        <v>g002</v>
      </c>
      <c r="B10" t="s">
        <v>103</v>
      </c>
      <c r="C10" t="str">
        <f t="shared" si="1"/>
        <v>rr1</v>
      </c>
      <c r="D10" t="s">
        <v>184</v>
      </c>
      <c r="F10" s="1" t="s">
        <v>193</v>
      </c>
      <c r="G10" t="str" cm="1">
        <f t="array" ref="G10">INDEX(gendercycle, MOD(MATCH($G$2, gendercycle, 0) - 1 + ROW() - 2, 4) + 1)</f>
        <v>f2</v>
      </c>
      <c r="H10" t="s">
        <v>57</v>
      </c>
      <c r="M10" t="s">
        <v>217</v>
      </c>
    </row>
    <row r="11" spans="1:25" x14ac:dyDescent="0.2">
      <c r="A11" t="str">
        <f t="shared" si="0"/>
        <v>g002</v>
      </c>
      <c r="B11" t="s">
        <v>104</v>
      </c>
      <c r="C11" t="str">
        <f t="shared" si="1"/>
        <v>rr1</v>
      </c>
      <c r="D11" t="s">
        <v>184</v>
      </c>
      <c r="F11" s="1" t="s">
        <v>194</v>
      </c>
      <c r="G11" t="str" cm="1">
        <f t="array" ref="G11">INDEX(gendercycle, MOD(MATCH($G$2, gendercycle, 0) - 1 + ROW() - 2, 4) + 1)</f>
        <v>c1</v>
      </c>
      <c r="H11" t="s">
        <v>56</v>
      </c>
      <c r="M11" t="s">
        <v>218</v>
      </c>
    </row>
    <row r="12" spans="1:25" x14ac:dyDescent="0.2">
      <c r="A12" t="str">
        <f t="shared" si="0"/>
        <v>g002</v>
      </c>
      <c r="B12" t="s">
        <v>105</v>
      </c>
      <c r="C12" t="str">
        <f t="shared" si="1"/>
        <v>rr1</v>
      </c>
      <c r="D12" t="s">
        <v>184</v>
      </c>
      <c r="F12" s="1" t="s">
        <v>195</v>
      </c>
      <c r="G12" t="str" cm="1">
        <f t="array" ref="G12">INDEX(gendercycle, MOD(MATCH($G$2, gendercycle, 0) - 1 + ROW() - 2, 4) + 1)</f>
        <v>c2</v>
      </c>
      <c r="H12" t="s">
        <v>57</v>
      </c>
      <c r="M12" t="s">
        <v>219</v>
      </c>
    </row>
    <row r="13" spans="1:25" x14ac:dyDescent="0.2">
      <c r="A13" t="str">
        <f t="shared" si="0"/>
        <v>g002</v>
      </c>
      <c r="B13" t="s">
        <v>106</v>
      </c>
      <c r="C13" t="str">
        <f t="shared" si="1"/>
        <v>rr1</v>
      </c>
      <c r="D13" t="s">
        <v>184</v>
      </c>
      <c r="F13" s="1" t="s">
        <v>196</v>
      </c>
      <c r="G13" t="str" cm="1">
        <f t="array" ref="G13">INDEX(gendercycle, MOD(MATCH($G$2, gendercycle, 0) - 1 + ROW() - 2, 4) + 1)</f>
        <v>f1</v>
      </c>
      <c r="H13" t="s">
        <v>56</v>
      </c>
      <c r="M13" t="s">
        <v>220</v>
      </c>
    </row>
    <row r="14" spans="1:25" x14ac:dyDescent="0.2">
      <c r="A14" t="str">
        <f t="shared" si="0"/>
        <v>g002</v>
      </c>
      <c r="B14" t="s">
        <v>107</v>
      </c>
      <c r="C14" t="str">
        <f t="shared" si="1"/>
        <v>rr1</v>
      </c>
      <c r="D14" t="s">
        <v>184</v>
      </c>
      <c r="F14" s="1" t="s">
        <v>197</v>
      </c>
      <c r="G14" t="str" cm="1">
        <f t="array" ref="G14">INDEX(gendercycle, MOD(MATCH($G$2, gendercycle, 0) - 1 + ROW() - 2, 4) + 1)</f>
        <v>f2</v>
      </c>
      <c r="H14" t="s">
        <v>56</v>
      </c>
      <c r="M14" t="s">
        <v>221</v>
      </c>
    </row>
    <row r="15" spans="1:25" x14ac:dyDescent="0.2">
      <c r="A15" t="str">
        <f t="shared" si="0"/>
        <v>g002</v>
      </c>
      <c r="B15" t="s">
        <v>108</v>
      </c>
      <c r="C15" t="str">
        <f t="shared" si="1"/>
        <v>rr1</v>
      </c>
      <c r="D15" t="s">
        <v>184</v>
      </c>
      <c r="F15" s="1" t="s">
        <v>198</v>
      </c>
      <c r="G15" t="str" cm="1">
        <f t="array" ref="G15">INDEX(gendercycle, MOD(MATCH($G$2, gendercycle, 0) - 1 + ROW() - 2, 4) + 1)</f>
        <v>c1</v>
      </c>
      <c r="H15" t="s">
        <v>57</v>
      </c>
      <c r="M15" t="s">
        <v>222</v>
      </c>
    </row>
    <row r="16" spans="1:25" x14ac:dyDescent="0.2">
      <c r="A16" t="str">
        <f t="shared" si="0"/>
        <v>g002</v>
      </c>
      <c r="B16" t="s">
        <v>109</v>
      </c>
      <c r="C16" t="str">
        <f t="shared" si="1"/>
        <v>rr1</v>
      </c>
      <c r="D16" t="s">
        <v>184</v>
      </c>
      <c r="F16" s="1" t="s">
        <v>199</v>
      </c>
      <c r="G16" t="str" cm="1">
        <f t="array" ref="G16">INDEX(gendercycle, MOD(MATCH($G$2, gendercycle, 0) - 1 + ROW() - 2, 4) + 1)</f>
        <v>c2</v>
      </c>
      <c r="H16" t="s">
        <v>57</v>
      </c>
      <c r="M16" t="s">
        <v>223</v>
      </c>
    </row>
    <row r="17" spans="1:13" x14ac:dyDescent="0.2">
      <c r="A17" t="str">
        <f t="shared" si="0"/>
        <v>g002</v>
      </c>
      <c r="B17" t="s">
        <v>110</v>
      </c>
      <c r="C17" t="str">
        <f t="shared" si="1"/>
        <v>rr1</v>
      </c>
      <c r="D17" t="s">
        <v>184</v>
      </c>
      <c r="F17" s="1" t="s">
        <v>200</v>
      </c>
      <c r="G17" t="str" cm="1">
        <f t="array" ref="G17">INDEX(gendercycle, MOD(MATCH($G$2, gendercycle, 0) - 1 + ROW() - 2, 4) + 1)</f>
        <v>f1</v>
      </c>
      <c r="H17" t="s">
        <v>56</v>
      </c>
      <c r="M17" t="s">
        <v>224</v>
      </c>
    </row>
    <row r="18" spans="1:13" x14ac:dyDescent="0.2">
      <c r="A18" t="str">
        <f t="shared" si="0"/>
        <v>g002</v>
      </c>
      <c r="B18" t="s">
        <v>111</v>
      </c>
      <c r="C18" t="str">
        <f t="shared" si="1"/>
        <v>rr1</v>
      </c>
      <c r="D18" t="s">
        <v>184</v>
      </c>
      <c r="F18" s="1" t="s">
        <v>201</v>
      </c>
      <c r="G18" t="str" cm="1">
        <f t="array" ref="G18">INDEX(gendercycle, MOD(MATCH($G$2, gendercycle, 0) - 1 + ROW() - 2, 4) + 1)</f>
        <v>f2</v>
      </c>
      <c r="H18" t="s">
        <v>56</v>
      </c>
      <c r="M18" t="s">
        <v>225</v>
      </c>
    </row>
    <row r="19" spans="1:13" x14ac:dyDescent="0.2">
      <c r="A19" t="str">
        <f t="shared" si="0"/>
        <v>g002</v>
      </c>
      <c r="B19" t="s">
        <v>112</v>
      </c>
      <c r="C19" t="str">
        <f t="shared" si="1"/>
        <v>rr1</v>
      </c>
      <c r="D19" t="s">
        <v>184</v>
      </c>
      <c r="F19" s="1" t="s">
        <v>202</v>
      </c>
      <c r="G19" t="str" cm="1">
        <f t="array" ref="G19">INDEX(gendercycle, MOD(MATCH($G$2, gendercycle, 0) - 1 + ROW() - 2, 4) + 1)</f>
        <v>c1</v>
      </c>
      <c r="H19" t="s">
        <v>57</v>
      </c>
      <c r="M19" t="s">
        <v>226</v>
      </c>
    </row>
    <row r="20" spans="1:13" x14ac:dyDescent="0.2">
      <c r="A20" t="str">
        <f t="shared" si="0"/>
        <v>g002</v>
      </c>
      <c r="B20" t="s">
        <v>113</v>
      </c>
      <c r="C20" t="str">
        <f t="shared" si="1"/>
        <v>rr1</v>
      </c>
      <c r="D20" t="s">
        <v>184</v>
      </c>
      <c r="F20" s="1" t="s">
        <v>203</v>
      </c>
      <c r="G20" t="str" cm="1">
        <f t="array" ref="G20">INDEX(gendercycle, MOD(MATCH($G$2, gendercycle, 0) - 1 + ROW() - 2, 4) + 1)</f>
        <v>c2</v>
      </c>
      <c r="H20" t="s">
        <v>56</v>
      </c>
      <c r="M20" t="s">
        <v>227</v>
      </c>
    </row>
    <row r="21" spans="1:13" x14ac:dyDescent="0.2">
      <c r="A21" t="str">
        <f t="shared" si="0"/>
        <v>g002</v>
      </c>
      <c r="B21" t="s">
        <v>114</v>
      </c>
      <c r="C21" t="str">
        <f t="shared" si="1"/>
        <v>rr1</v>
      </c>
      <c r="D21" t="s">
        <v>184</v>
      </c>
      <c r="F21" s="1" t="s">
        <v>204</v>
      </c>
      <c r="G21" t="str" cm="1">
        <f t="array" ref="G21">INDEX(gendercycle, MOD(MATCH($G$2, gendercycle, 0) - 1 + ROW() - 2, 4) + 1)</f>
        <v>f1</v>
      </c>
      <c r="H21" t="s">
        <v>56</v>
      </c>
      <c r="M21" t="s">
        <v>228</v>
      </c>
    </row>
    <row r="22" spans="1:13" x14ac:dyDescent="0.2">
      <c r="A22" t="str">
        <f t="shared" si="0"/>
        <v>g002</v>
      </c>
      <c r="B22" t="s">
        <v>115</v>
      </c>
      <c r="C22" t="str">
        <f t="shared" si="1"/>
        <v>rr1</v>
      </c>
      <c r="D22" t="s">
        <v>184</v>
      </c>
      <c r="F22" s="1" t="s">
        <v>205</v>
      </c>
      <c r="G22" t="str" cm="1">
        <f t="array" ref="G22">INDEX(gendercycle, MOD(MATCH($G$2, gendercycle, 0) - 1 + ROW() - 2, 4) + 1)</f>
        <v>f2</v>
      </c>
      <c r="H22" t="s">
        <v>57</v>
      </c>
      <c r="M22" t="s">
        <v>229</v>
      </c>
    </row>
    <row r="23" spans="1:13" x14ac:dyDescent="0.2">
      <c r="A23" t="str">
        <f t="shared" si="0"/>
        <v>g002</v>
      </c>
      <c r="B23" t="s">
        <v>116</v>
      </c>
      <c r="C23" t="str">
        <f t="shared" si="1"/>
        <v>rr1</v>
      </c>
      <c r="D23" t="s">
        <v>184</v>
      </c>
      <c r="F23" s="1" t="s">
        <v>206</v>
      </c>
      <c r="G23" t="str" cm="1">
        <f t="array" ref="G23">INDEX(gendercycle, MOD(MATCH($G$2, gendercycle, 0) - 1 + ROW() - 2, 4) + 1)</f>
        <v>c1</v>
      </c>
      <c r="H23" t="s">
        <v>56</v>
      </c>
      <c r="M23" t="s">
        <v>230</v>
      </c>
    </row>
    <row r="24" spans="1:13" x14ac:dyDescent="0.2">
      <c r="A24" t="str">
        <f t="shared" si="0"/>
        <v>g002</v>
      </c>
      <c r="B24" t="s">
        <v>117</v>
      </c>
      <c r="C24" t="str">
        <f t="shared" si="1"/>
        <v>rr1</v>
      </c>
      <c r="D24" t="s">
        <v>184</v>
      </c>
      <c r="F24" s="1" t="s">
        <v>207</v>
      </c>
      <c r="G24" t="str" cm="1">
        <f t="array" ref="G24">INDEX(gendercycle, MOD(MATCH($G$2, gendercycle, 0) - 1 + ROW() - 2, 4) + 1)</f>
        <v>c2</v>
      </c>
      <c r="H24" t="s">
        <v>56</v>
      </c>
      <c r="M24" t="s">
        <v>231</v>
      </c>
    </row>
    <row r="25" spans="1:13" x14ac:dyDescent="0.2">
      <c r="A25" t="str">
        <f t="shared" si="0"/>
        <v>g002</v>
      </c>
      <c r="B25" t="s">
        <v>118</v>
      </c>
      <c r="C25" t="str">
        <f t="shared" si="1"/>
        <v>rr1</v>
      </c>
      <c r="D25" t="s">
        <v>184</v>
      </c>
      <c r="F25" s="1" t="s">
        <v>208</v>
      </c>
      <c r="G25" t="str" cm="1">
        <f t="array" ref="G25">INDEX(gendercycle, MOD(MATCH($G$2, gendercycle, 0) - 1 + ROW() - 2, 4) + 1)</f>
        <v>f1</v>
      </c>
      <c r="H25" t="s">
        <v>57</v>
      </c>
      <c r="M25" t="s">
        <v>232</v>
      </c>
    </row>
  </sheetData>
  <phoneticPr fontId="1" type="noConversion"/>
  <conditionalFormatting sqref="A1:Y1">
    <cfRule type="expression" dxfId="3" priority="2">
      <formula>ISEVEN(ROW())</formula>
    </cfRule>
  </conditionalFormatting>
  <conditionalFormatting sqref="A1:Y25">
    <cfRule type="expression" dxfId="1" priority="1">
      <formula>ISEVEN(ROW())</formula>
    </cfRule>
  </conditionalFormatting>
  <pageMargins left="0.7" right="0.7" top="0.75" bottom="0.75" header="0.3" footer="0.3"/>
  <ignoredErrors>
    <ignoredError sqref="F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7876-9DC0-0C46-8C6A-6165F8BF6A0B}">
  <dimension ref="A1:AB22"/>
  <sheetViews>
    <sheetView workbookViewId="0">
      <selection activeCell="M23" sqref="M23"/>
    </sheetView>
  </sheetViews>
  <sheetFormatPr baseColWidth="10" defaultRowHeight="16" x14ac:dyDescent="0.2"/>
  <cols>
    <col min="6" max="6" width="10.83203125" style="1"/>
  </cols>
  <sheetData>
    <row r="1" spans="1:28" x14ac:dyDescent="0.2">
      <c r="A1" t="s">
        <v>119</v>
      </c>
      <c r="B1" t="s">
        <v>10</v>
      </c>
      <c r="C1" t="s">
        <v>0</v>
      </c>
      <c r="D1" t="s">
        <v>9</v>
      </c>
      <c r="E1" s="1" t="s">
        <v>8</v>
      </c>
      <c r="F1" s="1" t="s">
        <v>4</v>
      </c>
      <c r="G1" s="1" t="s">
        <v>31</v>
      </c>
      <c r="H1" s="1" t="s">
        <v>55</v>
      </c>
      <c r="I1" s="1" t="s">
        <v>2</v>
      </c>
      <c r="J1" t="s">
        <v>171</v>
      </c>
      <c r="K1" s="1" t="s">
        <v>166</v>
      </c>
      <c r="L1" t="s">
        <v>165</v>
      </c>
      <c r="M1" t="s">
        <v>33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3</v>
      </c>
      <c r="V1" t="s">
        <v>32</v>
      </c>
      <c r="W1" t="s">
        <v>179</v>
      </c>
      <c r="X1" t="s">
        <v>180</v>
      </c>
      <c r="Y1" t="s">
        <v>1</v>
      </c>
    </row>
    <row r="2" spans="1:28" x14ac:dyDescent="0.2">
      <c r="A2" t="s">
        <v>233</v>
      </c>
      <c r="B2" t="s">
        <v>95</v>
      </c>
      <c r="C2" t="s">
        <v>20</v>
      </c>
      <c r="D2" t="s">
        <v>234</v>
      </c>
      <c r="F2" s="1" t="s">
        <v>235</v>
      </c>
      <c r="G2" t="s">
        <v>16</v>
      </c>
      <c r="H2" t="s">
        <v>57</v>
      </c>
      <c r="M2" t="s">
        <v>250</v>
      </c>
      <c r="AB2" t="s">
        <v>12</v>
      </c>
    </row>
    <row r="3" spans="1:28" x14ac:dyDescent="0.2">
      <c r="A3" t="str">
        <f>$A$2</f>
        <v>g003</v>
      </c>
      <c r="B3" t="s">
        <v>96</v>
      </c>
      <c r="C3" t="str">
        <f>$C$2</f>
        <v>rr1</v>
      </c>
      <c r="D3" t="s">
        <v>234</v>
      </c>
      <c r="F3" s="1" t="s">
        <v>186</v>
      </c>
      <c r="G3" t="str" cm="1">
        <f t="array" ref="G3">INDEX(gendercycle, MOD(MATCH($G$2, gendercycle, 0) - 1 + ROW() - 2, 4) + 1)</f>
        <v>f1</v>
      </c>
      <c r="H3" t="s">
        <v>56</v>
      </c>
      <c r="M3" t="s">
        <v>251</v>
      </c>
      <c r="AB3" t="s">
        <v>11</v>
      </c>
    </row>
    <row r="4" spans="1:28" x14ac:dyDescent="0.2">
      <c r="A4" t="str">
        <f t="shared" ref="A4:A22" si="0">$A$2</f>
        <v>g003</v>
      </c>
      <c r="B4" t="s">
        <v>97</v>
      </c>
      <c r="C4" t="str">
        <f t="shared" ref="C4:C22" si="1">$C$2</f>
        <v>rr1</v>
      </c>
      <c r="D4" t="s">
        <v>234</v>
      </c>
      <c r="F4" s="1" t="s">
        <v>236</v>
      </c>
      <c r="G4" t="str" cm="1">
        <f t="array" ref="G4">INDEX(gendercycle, MOD(MATCH($G$2, gendercycle, 0) - 1 + ROW() - 2, 4) + 1)</f>
        <v>f2</v>
      </c>
      <c r="H4" t="s">
        <v>57</v>
      </c>
      <c r="M4" t="s">
        <v>252</v>
      </c>
      <c r="AB4" t="s">
        <v>13</v>
      </c>
    </row>
    <row r="5" spans="1:28" x14ac:dyDescent="0.2">
      <c r="A5" t="str">
        <f t="shared" si="0"/>
        <v>g003</v>
      </c>
      <c r="B5" t="s">
        <v>98</v>
      </c>
      <c r="C5" t="str">
        <f t="shared" si="1"/>
        <v>rr1</v>
      </c>
      <c r="D5" t="s">
        <v>234</v>
      </c>
      <c r="F5" s="1" t="s">
        <v>188</v>
      </c>
      <c r="G5" t="str" cm="1">
        <f t="array" ref="G5">INDEX(gendercycle, MOD(MATCH($G$2, gendercycle, 0) - 1 + ROW() - 2, 4) + 1)</f>
        <v>c1</v>
      </c>
      <c r="H5" t="s">
        <v>56</v>
      </c>
      <c r="M5" t="s">
        <v>253</v>
      </c>
      <c r="AB5" t="s">
        <v>16</v>
      </c>
    </row>
    <row r="6" spans="1:28" x14ac:dyDescent="0.2">
      <c r="A6" t="str">
        <f t="shared" si="0"/>
        <v>g003</v>
      </c>
      <c r="B6" t="s">
        <v>99</v>
      </c>
      <c r="C6" t="str">
        <f t="shared" si="1"/>
        <v>rr1</v>
      </c>
      <c r="D6" t="s">
        <v>234</v>
      </c>
      <c r="F6" s="1" t="s">
        <v>237</v>
      </c>
      <c r="G6" t="str" cm="1">
        <f t="array" ref="G6">INDEX(gendercycle, MOD(MATCH($G$2, gendercycle, 0) - 1 + ROW() - 2, 4) + 1)</f>
        <v>c2</v>
      </c>
      <c r="H6" t="s">
        <v>57</v>
      </c>
      <c r="M6" t="s">
        <v>254</v>
      </c>
    </row>
    <row r="7" spans="1:28" x14ac:dyDescent="0.2">
      <c r="A7" t="str">
        <f t="shared" si="0"/>
        <v>g003</v>
      </c>
      <c r="B7" t="s">
        <v>100</v>
      </c>
      <c r="C7" t="str">
        <f t="shared" si="1"/>
        <v>rr1</v>
      </c>
      <c r="D7" t="s">
        <v>234</v>
      </c>
      <c r="F7" s="1" t="s">
        <v>190</v>
      </c>
      <c r="G7" t="str" cm="1">
        <f t="array" ref="G7">INDEX(gendercycle, MOD(MATCH($G$2, gendercycle, 0) - 1 + ROW() - 2, 4) + 1)</f>
        <v>f1</v>
      </c>
      <c r="H7" t="s">
        <v>56</v>
      </c>
      <c r="M7" t="s">
        <v>255</v>
      </c>
    </row>
    <row r="8" spans="1:28" x14ac:dyDescent="0.2">
      <c r="A8" t="str">
        <f t="shared" si="0"/>
        <v>g003</v>
      </c>
      <c r="B8" t="s">
        <v>101</v>
      </c>
      <c r="C8" t="str">
        <f t="shared" si="1"/>
        <v>rr1</v>
      </c>
      <c r="D8" t="s">
        <v>234</v>
      </c>
      <c r="F8" s="1" t="s">
        <v>238</v>
      </c>
      <c r="G8" t="str" cm="1">
        <f t="array" ref="G8">INDEX(gendercycle, MOD(MATCH($G$2, gendercycle, 0) - 1 + ROW() - 2, 4) + 1)</f>
        <v>f2</v>
      </c>
      <c r="H8" t="s">
        <v>57</v>
      </c>
      <c r="M8" t="s">
        <v>256</v>
      </c>
    </row>
    <row r="9" spans="1:28" x14ac:dyDescent="0.2">
      <c r="A9" t="str">
        <f t="shared" si="0"/>
        <v>g003</v>
      </c>
      <c r="B9" t="s">
        <v>102</v>
      </c>
      <c r="C9" t="str">
        <f t="shared" si="1"/>
        <v>rr1</v>
      </c>
      <c r="D9" t="s">
        <v>234</v>
      </c>
      <c r="F9" s="1" t="s">
        <v>239</v>
      </c>
      <c r="G9" t="str" cm="1">
        <f t="array" ref="G9">INDEX(gendercycle, MOD(MATCH($G$2, gendercycle, 0) - 1 + ROW() - 2, 4) + 1)</f>
        <v>c1</v>
      </c>
      <c r="H9" t="s">
        <v>57</v>
      </c>
      <c r="M9" t="s">
        <v>257</v>
      </c>
    </row>
    <row r="10" spans="1:28" x14ac:dyDescent="0.2">
      <c r="A10" t="str">
        <f t="shared" si="0"/>
        <v>g003</v>
      </c>
      <c r="B10" t="s">
        <v>103</v>
      </c>
      <c r="C10" t="str">
        <f t="shared" si="1"/>
        <v>rr1</v>
      </c>
      <c r="D10" t="s">
        <v>234</v>
      </c>
      <c r="F10" s="1" t="s">
        <v>59</v>
      </c>
      <c r="G10" t="str" cm="1">
        <f t="array" ref="G10">INDEX(gendercycle, MOD(MATCH($G$2, gendercycle, 0) - 1 + ROW() - 2, 4) + 1)</f>
        <v>c2</v>
      </c>
      <c r="H10" t="s">
        <v>57</v>
      </c>
      <c r="M10" t="s">
        <v>258</v>
      </c>
    </row>
    <row r="11" spans="1:28" x14ac:dyDescent="0.2">
      <c r="A11" t="str">
        <f t="shared" si="0"/>
        <v>g003</v>
      </c>
      <c r="B11" t="s">
        <v>104</v>
      </c>
      <c r="C11" t="str">
        <f t="shared" si="1"/>
        <v>rr1</v>
      </c>
      <c r="D11" t="s">
        <v>234</v>
      </c>
      <c r="F11" s="1" t="s">
        <v>240</v>
      </c>
      <c r="G11" t="str" cm="1">
        <f t="array" ref="G11">INDEX(gendercycle, MOD(MATCH($G$2, gendercycle, 0) - 1 + ROW() - 2, 4) + 1)</f>
        <v>f1</v>
      </c>
      <c r="H11" t="s">
        <v>57</v>
      </c>
      <c r="M11" t="s">
        <v>259</v>
      </c>
    </row>
    <row r="12" spans="1:28" x14ac:dyDescent="0.2">
      <c r="A12" t="str">
        <f t="shared" si="0"/>
        <v>g003</v>
      </c>
      <c r="B12" t="s">
        <v>105</v>
      </c>
      <c r="C12" t="str">
        <f t="shared" si="1"/>
        <v>rr1</v>
      </c>
      <c r="D12" t="s">
        <v>234</v>
      </c>
      <c r="F12" s="1" t="s">
        <v>241</v>
      </c>
      <c r="G12" t="str" cm="1">
        <f t="array" ref="G12">INDEX(gendercycle, MOD(MATCH($G$2, gendercycle, 0) - 1 + ROW() - 2, 4) + 1)</f>
        <v>f2</v>
      </c>
      <c r="H12" t="s">
        <v>56</v>
      </c>
      <c r="M12" t="s">
        <v>260</v>
      </c>
    </row>
    <row r="13" spans="1:28" x14ac:dyDescent="0.2">
      <c r="A13" t="str">
        <f t="shared" si="0"/>
        <v>g003</v>
      </c>
      <c r="B13" t="s">
        <v>106</v>
      </c>
      <c r="C13" t="str">
        <f t="shared" si="1"/>
        <v>rr1</v>
      </c>
      <c r="D13" t="s">
        <v>234</v>
      </c>
      <c r="F13" s="1" t="s">
        <v>60</v>
      </c>
      <c r="G13" t="str" cm="1">
        <f t="array" ref="G13">INDEX(gendercycle, MOD(MATCH($G$2, gendercycle, 0) - 1 + ROW() - 2, 4) + 1)</f>
        <v>c1</v>
      </c>
      <c r="H13" t="s">
        <v>57</v>
      </c>
      <c r="M13" t="s">
        <v>261</v>
      </c>
    </row>
    <row r="14" spans="1:28" x14ac:dyDescent="0.2">
      <c r="A14" t="str">
        <f t="shared" si="0"/>
        <v>g003</v>
      </c>
      <c r="B14" t="s">
        <v>107</v>
      </c>
      <c r="C14" t="str">
        <f t="shared" si="1"/>
        <v>rr1</v>
      </c>
      <c r="D14" t="s">
        <v>234</v>
      </c>
      <c r="F14" s="1" t="s">
        <v>61</v>
      </c>
      <c r="G14" t="str" cm="1">
        <f t="array" ref="G14">INDEX(gendercycle, MOD(MATCH($G$2, gendercycle, 0) - 1 + ROW() - 2, 4) + 1)</f>
        <v>c2</v>
      </c>
      <c r="H14" t="s">
        <v>56</v>
      </c>
      <c r="M14" t="s">
        <v>262</v>
      </c>
    </row>
    <row r="15" spans="1:28" x14ac:dyDescent="0.2">
      <c r="A15" t="str">
        <f t="shared" si="0"/>
        <v>g003</v>
      </c>
      <c r="B15" t="s">
        <v>108</v>
      </c>
      <c r="C15" t="str">
        <f t="shared" si="1"/>
        <v>rr1</v>
      </c>
      <c r="D15" t="s">
        <v>234</v>
      </c>
      <c r="F15" s="1" t="s">
        <v>242</v>
      </c>
      <c r="G15" t="str" cm="1">
        <f t="array" ref="G15">INDEX(gendercycle, MOD(MATCH($G$2, gendercycle, 0) - 1 + ROW() - 2, 4) + 1)</f>
        <v>f1</v>
      </c>
      <c r="H15" t="s">
        <v>57</v>
      </c>
      <c r="M15" t="s">
        <v>263</v>
      </c>
    </row>
    <row r="16" spans="1:28" x14ac:dyDescent="0.2">
      <c r="A16" t="str">
        <f t="shared" si="0"/>
        <v>g003</v>
      </c>
      <c r="B16" t="s">
        <v>109</v>
      </c>
      <c r="C16" t="str">
        <f t="shared" si="1"/>
        <v>rr1</v>
      </c>
      <c r="D16" t="s">
        <v>234</v>
      </c>
      <c r="F16" s="1" t="s">
        <v>243</v>
      </c>
      <c r="G16" t="str" cm="1">
        <f t="array" ref="G16">INDEX(gendercycle, MOD(MATCH($G$2, gendercycle, 0) - 1 + ROW() - 2, 4) + 1)</f>
        <v>f2</v>
      </c>
      <c r="H16" t="s">
        <v>57</v>
      </c>
      <c r="M16" t="s">
        <v>264</v>
      </c>
    </row>
    <row r="17" spans="1:13" x14ac:dyDescent="0.2">
      <c r="A17" t="str">
        <f t="shared" si="0"/>
        <v>g003</v>
      </c>
      <c r="B17" t="s">
        <v>110</v>
      </c>
      <c r="C17" t="str">
        <f t="shared" si="1"/>
        <v>rr1</v>
      </c>
      <c r="D17" t="s">
        <v>234</v>
      </c>
      <c r="F17" s="1" t="s">
        <v>244</v>
      </c>
      <c r="G17" t="str" cm="1">
        <f t="array" ref="G17">INDEX(gendercycle, MOD(MATCH($G$2, gendercycle, 0) - 1 + ROW() - 2, 4) + 1)</f>
        <v>c1</v>
      </c>
      <c r="H17" t="s">
        <v>57</v>
      </c>
      <c r="M17" t="s">
        <v>265</v>
      </c>
    </row>
    <row r="18" spans="1:13" x14ac:dyDescent="0.2">
      <c r="A18" t="str">
        <f t="shared" si="0"/>
        <v>g003</v>
      </c>
      <c r="B18" t="s">
        <v>111</v>
      </c>
      <c r="C18" t="str">
        <f t="shared" si="1"/>
        <v>rr1</v>
      </c>
      <c r="D18" t="s">
        <v>234</v>
      </c>
      <c r="F18" s="1" t="s">
        <v>245</v>
      </c>
      <c r="G18" t="str" cm="1">
        <f t="array" ref="G18">INDEX(gendercycle, MOD(MATCH($G$2, gendercycle, 0) - 1 + ROW() - 2, 4) + 1)</f>
        <v>c2</v>
      </c>
      <c r="H18" t="s">
        <v>57</v>
      </c>
      <c r="M18" t="s">
        <v>266</v>
      </c>
    </row>
    <row r="19" spans="1:13" x14ac:dyDescent="0.2">
      <c r="A19" t="str">
        <f t="shared" si="0"/>
        <v>g003</v>
      </c>
      <c r="B19" t="s">
        <v>112</v>
      </c>
      <c r="C19" t="str">
        <f t="shared" si="1"/>
        <v>rr1</v>
      </c>
      <c r="D19" t="s">
        <v>234</v>
      </c>
      <c r="F19" s="1" t="s">
        <v>246</v>
      </c>
      <c r="G19" t="str" cm="1">
        <f t="array" ref="G19">INDEX(gendercycle, MOD(MATCH($G$2, gendercycle, 0) - 1 + ROW() - 2, 4) + 1)</f>
        <v>f1</v>
      </c>
      <c r="H19" t="s">
        <v>57</v>
      </c>
      <c r="M19" t="s">
        <v>267</v>
      </c>
    </row>
    <row r="20" spans="1:13" x14ac:dyDescent="0.2">
      <c r="A20" t="str">
        <f t="shared" si="0"/>
        <v>g003</v>
      </c>
      <c r="B20" t="s">
        <v>113</v>
      </c>
      <c r="C20" t="str">
        <f t="shared" si="1"/>
        <v>rr1</v>
      </c>
      <c r="D20" t="s">
        <v>234</v>
      </c>
      <c r="F20" s="1" t="s">
        <v>247</v>
      </c>
      <c r="G20" t="str" cm="1">
        <f t="array" ref="G20">INDEX(gendercycle, MOD(MATCH($G$2, gendercycle, 0) - 1 + ROW() - 2, 4) + 1)</f>
        <v>f2</v>
      </c>
      <c r="H20" t="s">
        <v>56</v>
      </c>
      <c r="M20" t="s">
        <v>268</v>
      </c>
    </row>
    <row r="21" spans="1:13" x14ac:dyDescent="0.2">
      <c r="A21" t="str">
        <f t="shared" si="0"/>
        <v>g003</v>
      </c>
      <c r="B21" t="s">
        <v>114</v>
      </c>
      <c r="C21" t="str">
        <f t="shared" si="1"/>
        <v>rr1</v>
      </c>
      <c r="D21" t="s">
        <v>234</v>
      </c>
      <c r="F21" s="1" t="s">
        <v>248</v>
      </c>
      <c r="G21" t="str" cm="1">
        <f t="array" ref="G21">INDEX(gendercycle, MOD(MATCH($G$2, gendercycle, 0) - 1 + ROW() - 2, 4) + 1)</f>
        <v>c1</v>
      </c>
      <c r="H21" t="s">
        <v>57</v>
      </c>
      <c r="M21" t="s">
        <v>269</v>
      </c>
    </row>
    <row r="22" spans="1:13" x14ac:dyDescent="0.2">
      <c r="A22" t="str">
        <f t="shared" si="0"/>
        <v>g003</v>
      </c>
      <c r="B22" t="s">
        <v>115</v>
      </c>
      <c r="C22" t="str">
        <f t="shared" si="1"/>
        <v>rr1</v>
      </c>
      <c r="D22" t="s">
        <v>234</v>
      </c>
      <c r="F22" s="1" t="s">
        <v>249</v>
      </c>
      <c r="G22" t="str" cm="1">
        <f t="array" ref="G22">INDEX(gendercycle, MOD(MATCH($G$2, gendercycle, 0) - 1 + ROW() - 2, 4) + 1)</f>
        <v>c2</v>
      </c>
      <c r="H22" t="s">
        <v>56</v>
      </c>
      <c r="M22" t="s">
        <v>270</v>
      </c>
    </row>
  </sheetData>
  <phoneticPr fontId="1" type="noConversion"/>
  <conditionalFormatting sqref="A1:Y1">
    <cfRule type="expression" dxfId="2" priority="2">
      <formula>ISEVEN(ROW())</formula>
    </cfRule>
  </conditionalFormatting>
  <conditionalFormatting sqref="A1:Y22">
    <cfRule type="expression" dxfId="0" priority="1">
      <formula>ISEVEN(ROW())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sunshine</vt:lpstr>
      <vt:lpstr>mischief</vt:lpstr>
      <vt:lpstr>bw</vt:lpstr>
      <vt:lpstr>gendercycle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Hoffman</dc:creator>
  <cp:lastModifiedBy>Ryan Hoffman</cp:lastModifiedBy>
  <dcterms:created xsi:type="dcterms:W3CDTF">2025-05-27T05:24:23Z</dcterms:created>
  <dcterms:modified xsi:type="dcterms:W3CDTF">2025-06-06T21:58:19Z</dcterms:modified>
</cp:coreProperties>
</file>